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/>
  <xr:revisionPtr revIDLastSave="0" documentId="8_{8E8C565D-9203-4DA6-AAD7-8BFEB6F77539}" xr6:coauthVersionLast="47" xr6:coauthVersionMax="47" xr10:uidLastSave="{00000000-0000-0000-0000-000000000000}"/>
  <bookViews>
    <workbookView xWindow="240" yWindow="105" windowWidth="14805" windowHeight="8010" firstSheet="200" activeTab="186" xr2:uid="{00000000-000D-0000-FFFF-FFFF00000000}"/>
  </bookViews>
  <sheets>
    <sheet name="01.01.26" sheetId="2" r:id="rId1"/>
    <sheet name="02.01.26" sheetId="4" r:id="rId2"/>
    <sheet name="03.01.26" sheetId="7" r:id="rId3"/>
    <sheet name="04.01.26" sheetId="32" r:id="rId4"/>
    <sheet name="05.01.26" sheetId="31" r:id="rId5"/>
    <sheet name="06.01.26" sheetId="30" r:id="rId6"/>
    <sheet name="07.01.26" sheetId="29" r:id="rId7"/>
    <sheet name="08.01.26" sheetId="28" r:id="rId8"/>
    <sheet name="09.01.26" sheetId="27" r:id="rId9"/>
    <sheet name="10.01.26" sheetId="26" r:id="rId10"/>
    <sheet name="11.01.26" sheetId="25" r:id="rId11"/>
    <sheet name="12.01.26 " sheetId="24" r:id="rId12"/>
    <sheet name="13.01.26" sheetId="23" r:id="rId13"/>
    <sheet name="14.01.26" sheetId="22" r:id="rId14"/>
    <sheet name="15.01.26" sheetId="21" r:id="rId15"/>
    <sheet name="16.01.26" sheetId="20" r:id="rId16"/>
    <sheet name="17.01.26" sheetId="19" r:id="rId17"/>
    <sheet name="18.01.26" sheetId="34" r:id="rId18"/>
    <sheet name="19.01.26" sheetId="17" r:id="rId19"/>
    <sheet name="20.01.26" sheetId="16" r:id="rId20"/>
    <sheet name="21.01.26" sheetId="15" r:id="rId21"/>
    <sheet name="18.02.26" sheetId="49" r:id="rId22"/>
    <sheet name="22.01.26" sheetId="14" r:id="rId23"/>
    <sheet name="23.01.26" sheetId="13" r:id="rId24"/>
    <sheet name="24.01.26" sheetId="12" r:id="rId25"/>
    <sheet name="25.01.26" sheetId="11" r:id="rId26"/>
    <sheet name="26.01.26" sheetId="10" r:id="rId27"/>
    <sheet name="27.01.26" sheetId="9" r:id="rId28"/>
    <sheet name="28.01.26" sheetId="8" r:id="rId29"/>
    <sheet name="29.01.26" sheetId="6" r:id="rId30"/>
    <sheet name="30.01.26" sheetId="5" r:id="rId31"/>
    <sheet name="31.01.26" sheetId="3" r:id="rId32"/>
    <sheet name="01.02.26" sheetId="35" r:id="rId33"/>
    <sheet name="02.02.26" sheetId="36" r:id="rId34"/>
    <sheet name="03.02.26" sheetId="37" r:id="rId35"/>
    <sheet name="04.02.26" sheetId="38" r:id="rId36"/>
    <sheet name="05.02.26" sheetId="39" r:id="rId37"/>
    <sheet name="06.02.26" sheetId="61" r:id="rId38"/>
    <sheet name="07.02.26" sheetId="60" r:id="rId39"/>
    <sheet name="08.02.26" sheetId="59" r:id="rId40"/>
    <sheet name="09.02.26" sheetId="58" r:id="rId41"/>
    <sheet name="10.02.26" sheetId="57" r:id="rId42"/>
    <sheet name="11.02.26" sheetId="56" r:id="rId43"/>
    <sheet name="12.02.26" sheetId="55" r:id="rId44"/>
    <sheet name="13.02.26" sheetId="52" r:id="rId45"/>
    <sheet name="14.02.26" sheetId="125" r:id="rId46"/>
    <sheet name="15.02.26" sheetId="51" r:id="rId47"/>
    <sheet name="16.02.26" sheetId="53" r:id="rId48"/>
    <sheet name="17.02.26" sheetId="50" r:id="rId49"/>
    <sheet name="19.02.26 (2)" sheetId="126" r:id="rId50"/>
    <sheet name="20.02.26" sheetId="46" r:id="rId51"/>
    <sheet name="21.02.26" sheetId="127" r:id="rId52"/>
    <sheet name="22.02.26" sheetId="44" r:id="rId53"/>
    <sheet name="23.02.26" sheetId="43" r:id="rId54"/>
    <sheet name="24.02.26" sheetId="42" r:id="rId55"/>
    <sheet name="Sheet1" sheetId="129" r:id="rId56"/>
    <sheet name="Sheet2" sheetId="130" r:id="rId57"/>
    <sheet name="Sheet3" sheetId="131" r:id="rId58"/>
    <sheet name="25.02.26" sheetId="41" r:id="rId59"/>
    <sheet name="26.02.26" sheetId="40" r:id="rId60"/>
    <sheet name="27.02.26" sheetId="62" r:id="rId61"/>
    <sheet name="28.02.26" sheetId="128" r:id="rId62"/>
    <sheet name="01.03.26" sheetId="63" r:id="rId63"/>
    <sheet name="02.03.26" sheetId="66" r:id="rId64"/>
    <sheet name="03.03.26" sheetId="65" r:id="rId65"/>
    <sheet name="04.03.26" sheetId="72" r:id="rId66"/>
    <sheet name="05.03.26" sheetId="93" r:id="rId67"/>
    <sheet name="06.03.26" sheetId="92" r:id="rId68"/>
    <sheet name="07.03.26" sheetId="91" r:id="rId69"/>
    <sheet name="08.03.26" sheetId="90" r:id="rId70"/>
    <sheet name="09.03.26" sheetId="89" r:id="rId71"/>
    <sheet name="10.03.26" sheetId="88" r:id="rId72"/>
    <sheet name="11.03.26" sheetId="87" r:id="rId73"/>
    <sheet name="12.03.26" sheetId="86" r:id="rId74"/>
    <sheet name="13.03.26" sheetId="85" r:id="rId75"/>
    <sheet name="14.03.26" sheetId="84" r:id="rId76"/>
    <sheet name="15.03.26" sheetId="83" r:id="rId77"/>
    <sheet name="16.03.26" sheetId="82" r:id="rId78"/>
    <sheet name="17.03.26" sheetId="81" r:id="rId79"/>
    <sheet name="18.03.26" sheetId="80" r:id="rId80"/>
    <sheet name="19.03.26" sheetId="79" r:id="rId81"/>
    <sheet name="20.03.26" sheetId="78" r:id="rId82"/>
    <sheet name="21.03.26" sheetId="77" r:id="rId83"/>
    <sheet name="22.03.26" sheetId="76" r:id="rId84"/>
    <sheet name="23.03.26" sheetId="75" r:id="rId85"/>
    <sheet name="24.03.26" sheetId="74" r:id="rId86"/>
    <sheet name="25.03.26" sheetId="73" r:id="rId87"/>
    <sheet name="26.03.26" sheetId="71" r:id="rId88"/>
    <sheet name="27.03.26" sheetId="70" r:id="rId89"/>
    <sheet name="28.03.26" sheetId="69" r:id="rId90"/>
    <sheet name="29.03.26" sheetId="68" r:id="rId91"/>
    <sheet name="30.03.26" sheetId="67" r:id="rId92"/>
    <sheet name="31.03.26" sheetId="64" r:id="rId93"/>
    <sheet name="01.04.26" sheetId="94" r:id="rId94"/>
    <sheet name="02.04.26" sheetId="124" r:id="rId95"/>
    <sheet name="03.04.26" sheetId="123" r:id="rId96"/>
    <sheet name="04.04.26" sheetId="122" r:id="rId97"/>
    <sheet name="05.04.26" sheetId="121" r:id="rId98"/>
    <sheet name="06.04.26" sheetId="120" r:id="rId99"/>
    <sheet name="07.04.26" sheetId="119" r:id="rId100"/>
    <sheet name="08.04.26" sheetId="118" r:id="rId101"/>
    <sheet name="09.04.26" sheetId="117" r:id="rId102"/>
    <sheet name="10.04.26" sheetId="116" r:id="rId103"/>
    <sheet name="11.04.26" sheetId="115" r:id="rId104"/>
    <sheet name="12.04.26" sheetId="114" r:id="rId105"/>
    <sheet name="13.04.26" sheetId="113" r:id="rId106"/>
    <sheet name="14.04.26" sheetId="112" r:id="rId107"/>
    <sheet name="15.04.26" sheetId="111" r:id="rId108"/>
    <sheet name="16.04.26" sheetId="110" r:id="rId109"/>
    <sheet name="17.04.26" sheetId="109" r:id="rId110"/>
    <sheet name="18.04.26" sheetId="108" r:id="rId111"/>
    <sheet name="19.04.26" sheetId="107" r:id="rId112"/>
    <sheet name="20.04.26" sheetId="106" r:id="rId113"/>
    <sheet name="21.04.26" sheetId="105" r:id="rId114"/>
    <sheet name="22.04.26" sheetId="104" r:id="rId115"/>
    <sheet name="23.04.26" sheetId="103" r:id="rId116"/>
    <sheet name="24.04.26" sheetId="102" r:id="rId117"/>
    <sheet name="25.04.26" sheetId="101" r:id="rId118"/>
    <sheet name="26.04.26" sheetId="100" r:id="rId119"/>
    <sheet name="27.04.26" sheetId="99" r:id="rId120"/>
    <sheet name="28.04.26" sheetId="98" r:id="rId121"/>
    <sheet name="29.04.26" sheetId="97" r:id="rId122"/>
    <sheet name="30.04.26" sheetId="96" r:id="rId123"/>
    <sheet name="01.05.26" sheetId="95" r:id="rId124"/>
    <sheet name="02.05.26 " sheetId="135" r:id="rId125"/>
    <sheet name="03.05.26 " sheetId="136" r:id="rId126"/>
    <sheet name="04.05.26 " sheetId="143" r:id="rId127"/>
    <sheet name="05.05.26" sheetId="141" r:id="rId128"/>
    <sheet name="06.05.26 " sheetId="144" r:id="rId129"/>
    <sheet name="07.05.26 " sheetId="145" r:id="rId130"/>
    <sheet name="08.05.26" sheetId="146" r:id="rId131"/>
    <sheet name="09.05.26 " sheetId="148" r:id="rId132"/>
    <sheet name="10.05.26 " sheetId="150" r:id="rId133"/>
    <sheet name="11.05.26" sheetId="151" r:id="rId134"/>
    <sheet name="12.05.26 " sheetId="152" r:id="rId135"/>
    <sheet name="13.05.26" sheetId="153" r:id="rId136"/>
    <sheet name="14.05.26" sheetId="154" r:id="rId137"/>
    <sheet name="15.05.26" sheetId="155" r:id="rId138"/>
    <sheet name="16.05.26" sheetId="156" r:id="rId139"/>
    <sheet name="17.05.26" sheetId="157" r:id="rId140"/>
    <sheet name="18.05.26" sheetId="158" r:id="rId141"/>
    <sheet name="19.05.26" sheetId="159" r:id="rId142"/>
    <sheet name="20.05.26" sheetId="160" r:id="rId143"/>
    <sheet name="21.05.26" sheetId="161" r:id="rId144"/>
    <sheet name="22.05.26" sheetId="162" r:id="rId145"/>
    <sheet name="23.05.26" sheetId="163" r:id="rId146"/>
    <sheet name="24.05.26" sheetId="164" r:id="rId147"/>
    <sheet name="25.05.26" sheetId="165" r:id="rId148"/>
    <sheet name="26.05.26" sheetId="166" r:id="rId149"/>
    <sheet name="27.05.26" sheetId="167" r:id="rId150"/>
    <sheet name="28.05.26" sheetId="168" r:id="rId151"/>
    <sheet name="29.05.26" sheetId="169" r:id="rId152"/>
    <sheet name="30.05.26" sheetId="170" r:id="rId153"/>
    <sheet name="31.05.26" sheetId="171" r:id="rId154"/>
    <sheet name="01.06.26" sheetId="172" r:id="rId155"/>
    <sheet name="02.06.26" sheetId="173" r:id="rId156"/>
    <sheet name="03.06.26 " sheetId="174" r:id="rId157"/>
    <sheet name="04.06.26" sheetId="175" r:id="rId158"/>
    <sheet name="Sheet4" sheetId="204" state="hidden" r:id="rId159"/>
    <sheet name="05.06.26" sheetId="183" r:id="rId160"/>
    <sheet name="06.06.26" sheetId="185" r:id="rId161"/>
    <sheet name="07.06.26" sheetId="184" r:id="rId162"/>
    <sheet name="08.06.26" sheetId="182" r:id="rId163"/>
    <sheet name="09.06.26" sheetId="181" r:id="rId164"/>
    <sheet name="10.06.26" sheetId="180" r:id="rId165"/>
    <sheet name="11.06.26" sheetId="179" r:id="rId166"/>
    <sheet name="12.06.26" sheetId="178" r:id="rId167"/>
    <sheet name="13.06.26" sheetId="177" r:id="rId168"/>
    <sheet name="14.06.26" sheetId="186" r:id="rId169"/>
    <sheet name="15.06.26" sheetId="187" r:id="rId170"/>
    <sheet name="16.06.26" sheetId="188" r:id="rId171"/>
    <sheet name="17.06.26" sheetId="189" r:id="rId172"/>
    <sheet name="18.06.26" sheetId="190" r:id="rId173"/>
    <sheet name="19.06.26" sheetId="191" r:id="rId174"/>
    <sheet name="20.06.26" sheetId="192" r:id="rId175"/>
    <sheet name="21.06.26" sheetId="193" r:id="rId176"/>
    <sheet name="22.06.26" sheetId="194" r:id="rId177"/>
    <sheet name="Sheet5" sheetId="205" r:id="rId178"/>
    <sheet name="23.06.26" sheetId="195" r:id="rId179"/>
    <sheet name="24.06.26" sheetId="196" r:id="rId180"/>
    <sheet name="25.06.26" sheetId="197" r:id="rId181"/>
    <sheet name="26.06.26" sheetId="198" r:id="rId182"/>
    <sheet name="27.06.26" sheetId="199" r:id="rId183"/>
    <sheet name="28.06.26" sheetId="200" r:id="rId184"/>
    <sheet name="29.06.26" sheetId="176" r:id="rId185"/>
    <sheet name="30.06.26" sheetId="202" r:id="rId186"/>
    <sheet name="01.07.26" sheetId="201" r:id="rId187"/>
    <sheet name="02.07.26" sheetId="206" r:id="rId188"/>
    <sheet name="03.07.26" sheetId="207" r:id="rId189"/>
    <sheet name="04.07.26" sheetId="208" r:id="rId190"/>
    <sheet name="05.07.26" sheetId="209" r:id="rId191"/>
    <sheet name="06.07.26" sheetId="210" r:id="rId192"/>
    <sheet name="07.07.26" sheetId="211" r:id="rId193"/>
    <sheet name="08.07.26 " sheetId="212" r:id="rId194"/>
    <sheet name="09.07.26 " sheetId="213" r:id="rId195"/>
    <sheet name="10.07.26 " sheetId="214" r:id="rId196"/>
    <sheet name="11.07.26 " sheetId="215" r:id="rId197"/>
    <sheet name="12.07.26 " sheetId="216" r:id="rId198"/>
    <sheet name="13.07.26 " sheetId="217" r:id="rId199"/>
    <sheet name="14.07.26 " sheetId="218" r:id="rId200"/>
    <sheet name="15.07.26 " sheetId="219" r:id="rId201"/>
    <sheet name="16.07.26 " sheetId="220" r:id="rId202"/>
    <sheet name="17.07.26 " sheetId="221" r:id="rId203"/>
    <sheet name="18.07.26 " sheetId="222" r:id="rId204"/>
    <sheet name="19.07.26 " sheetId="223" r:id="rId205"/>
    <sheet name="20.07.26 " sheetId="224" r:id="rId206"/>
    <sheet name="21.07.26 " sheetId="225" r:id="rId207"/>
    <sheet name="22.07.26 " sheetId="226" r:id="rId208"/>
    <sheet name="23.07.26 " sheetId="227" r:id="rId20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27" l="1"/>
  <c r="W23" i="227"/>
  <c r="V23" i="227"/>
  <c r="N28" i="227" s="1"/>
  <c r="U23" i="227"/>
  <c r="T23" i="227"/>
  <c r="N40" i="227" s="1"/>
  <c r="S23" i="227"/>
  <c r="N29" i="227" s="1"/>
  <c r="R23" i="227"/>
  <c r="N27" i="227" s="1"/>
  <c r="Q23" i="227"/>
  <c r="N23" i="227"/>
  <c r="K28" i="227" s="1"/>
  <c r="M23" i="227"/>
  <c r="K31" i="227" s="1"/>
  <c r="L23" i="227"/>
  <c r="K29" i="227" s="1"/>
  <c r="K23" i="227"/>
  <c r="K27" i="227" s="1"/>
  <c r="J23" i="227"/>
  <c r="A37" i="226"/>
  <c r="W23" i="226"/>
  <c r="V23" i="226"/>
  <c r="N28" i="226" s="1"/>
  <c r="U23" i="226"/>
  <c r="T23" i="226"/>
  <c r="N40" i="226" s="1"/>
  <c r="S23" i="226"/>
  <c r="N29" i="226" s="1"/>
  <c r="R23" i="226"/>
  <c r="N27" i="226" s="1"/>
  <c r="Q23" i="226"/>
  <c r="N23" i="226"/>
  <c r="K28" i="226" s="1"/>
  <c r="M23" i="226"/>
  <c r="K31" i="226" s="1"/>
  <c r="L23" i="226"/>
  <c r="K29" i="226" s="1"/>
  <c r="K23" i="226"/>
  <c r="K27" i="226" s="1"/>
  <c r="J23" i="226"/>
  <c r="A37" i="225"/>
  <c r="W23" i="225"/>
  <c r="V23" i="225"/>
  <c r="N28" i="225" s="1"/>
  <c r="U23" i="225"/>
  <c r="T23" i="225"/>
  <c r="N40" i="225" s="1"/>
  <c r="S23" i="225"/>
  <c r="N29" i="225" s="1"/>
  <c r="R23" i="225"/>
  <c r="N27" i="225" s="1"/>
  <c r="Q23" i="225"/>
  <c r="N23" i="225"/>
  <c r="K28" i="225" s="1"/>
  <c r="M23" i="225"/>
  <c r="K31" i="225" s="1"/>
  <c r="L23" i="225"/>
  <c r="K29" i="225" s="1"/>
  <c r="K23" i="225"/>
  <c r="K27" i="225" s="1"/>
  <c r="J23" i="225"/>
  <c r="A37" i="224"/>
  <c r="W23" i="224"/>
  <c r="V23" i="224"/>
  <c r="N28" i="224" s="1"/>
  <c r="U23" i="224"/>
  <c r="T23" i="224"/>
  <c r="N40" i="224" s="1"/>
  <c r="S23" i="224"/>
  <c r="N29" i="224" s="1"/>
  <c r="R23" i="224"/>
  <c r="N27" i="224" s="1"/>
  <c r="Q23" i="224"/>
  <c r="N23" i="224"/>
  <c r="K28" i="224" s="1"/>
  <c r="M23" i="224"/>
  <c r="K31" i="224" s="1"/>
  <c r="L23" i="224"/>
  <c r="K29" i="224" s="1"/>
  <c r="K23" i="224"/>
  <c r="K27" i="224" s="1"/>
  <c r="J23" i="224"/>
  <c r="A37" i="223"/>
  <c r="W23" i="223"/>
  <c r="V23" i="223"/>
  <c r="N28" i="223" s="1"/>
  <c r="U23" i="223"/>
  <c r="T23" i="223"/>
  <c r="N40" i="223" s="1"/>
  <c r="S23" i="223"/>
  <c r="N29" i="223" s="1"/>
  <c r="R23" i="223"/>
  <c r="N27" i="223" s="1"/>
  <c r="Q23" i="223"/>
  <c r="N23" i="223"/>
  <c r="K28" i="223" s="1"/>
  <c r="M23" i="223"/>
  <c r="K31" i="223" s="1"/>
  <c r="L23" i="223"/>
  <c r="K29" i="223" s="1"/>
  <c r="K23" i="223"/>
  <c r="K27" i="223" s="1"/>
  <c r="J23" i="223"/>
  <c r="A37" i="222"/>
  <c r="W23" i="222"/>
  <c r="V23" i="222"/>
  <c r="N28" i="222" s="1"/>
  <c r="U23" i="222"/>
  <c r="T23" i="222"/>
  <c r="N40" i="222" s="1"/>
  <c r="S23" i="222"/>
  <c r="N29" i="222" s="1"/>
  <c r="R23" i="222"/>
  <c r="N27" i="222" s="1"/>
  <c r="Q23" i="222"/>
  <c r="N23" i="222"/>
  <c r="K28" i="222" s="1"/>
  <c r="M23" i="222"/>
  <c r="K31" i="222" s="1"/>
  <c r="L23" i="222"/>
  <c r="K29" i="222" s="1"/>
  <c r="K23" i="222"/>
  <c r="K27" i="222" s="1"/>
  <c r="J23" i="222"/>
  <c r="A37" i="221"/>
  <c r="W23" i="221"/>
  <c r="V23" i="221"/>
  <c r="N28" i="221" s="1"/>
  <c r="U23" i="221"/>
  <c r="T23" i="221"/>
  <c r="N40" i="221" s="1"/>
  <c r="S23" i="221"/>
  <c r="N29" i="221" s="1"/>
  <c r="R23" i="221"/>
  <c r="N27" i="221" s="1"/>
  <c r="Q23" i="221"/>
  <c r="N23" i="221"/>
  <c r="K28" i="221" s="1"/>
  <c r="M23" i="221"/>
  <c r="K31" i="221" s="1"/>
  <c r="L23" i="221"/>
  <c r="K29" i="221" s="1"/>
  <c r="K23" i="221"/>
  <c r="K27" i="221" s="1"/>
  <c r="J23" i="221"/>
  <c r="A37" i="220"/>
  <c r="W23" i="220"/>
  <c r="V23" i="220"/>
  <c r="N28" i="220" s="1"/>
  <c r="U23" i="220"/>
  <c r="T23" i="220"/>
  <c r="N40" i="220" s="1"/>
  <c r="S23" i="220"/>
  <c r="N29" i="220" s="1"/>
  <c r="R23" i="220"/>
  <c r="N27" i="220" s="1"/>
  <c r="Q23" i="220"/>
  <c r="N23" i="220"/>
  <c r="K28" i="220" s="1"/>
  <c r="M23" i="220"/>
  <c r="K31" i="220" s="1"/>
  <c r="L23" i="220"/>
  <c r="K29" i="220" s="1"/>
  <c r="K23" i="220"/>
  <c r="K27" i="220" s="1"/>
  <c r="J23" i="220"/>
  <c r="A37" i="219"/>
  <c r="W23" i="219"/>
  <c r="V23" i="219"/>
  <c r="N28" i="219" s="1"/>
  <c r="U23" i="219"/>
  <c r="T23" i="219"/>
  <c r="N40" i="219" s="1"/>
  <c r="S23" i="219"/>
  <c r="N29" i="219" s="1"/>
  <c r="R23" i="219"/>
  <c r="N27" i="219" s="1"/>
  <c r="Q23" i="219"/>
  <c r="N23" i="219"/>
  <c r="K28" i="219" s="1"/>
  <c r="M23" i="219"/>
  <c r="K31" i="219" s="1"/>
  <c r="L23" i="219"/>
  <c r="K29" i="219" s="1"/>
  <c r="K23" i="219"/>
  <c r="K27" i="219" s="1"/>
  <c r="J23" i="219"/>
  <c r="A37" i="218"/>
  <c r="W23" i="218"/>
  <c r="V23" i="218"/>
  <c r="N28" i="218" s="1"/>
  <c r="U23" i="218"/>
  <c r="T23" i="218"/>
  <c r="N40" i="218" s="1"/>
  <c r="S23" i="218"/>
  <c r="N29" i="218" s="1"/>
  <c r="R23" i="218"/>
  <c r="N27" i="218" s="1"/>
  <c r="Q23" i="218"/>
  <c r="N23" i="218"/>
  <c r="K28" i="218" s="1"/>
  <c r="M23" i="218"/>
  <c r="K31" i="218" s="1"/>
  <c r="L23" i="218"/>
  <c r="K29" i="218" s="1"/>
  <c r="K23" i="218"/>
  <c r="K27" i="218" s="1"/>
  <c r="J23" i="218"/>
  <c r="A32" i="217"/>
  <c r="W18" i="217"/>
  <c r="V18" i="217"/>
  <c r="N23" i="217" s="1"/>
  <c r="U18" i="217"/>
  <c r="T18" i="217"/>
  <c r="N35" i="217" s="1"/>
  <c r="S18" i="217"/>
  <c r="N24" i="217" s="1"/>
  <c r="R18" i="217"/>
  <c r="N22" i="217" s="1"/>
  <c r="Q18" i="217"/>
  <c r="N18" i="217"/>
  <c r="K23" i="217" s="1"/>
  <c r="M18" i="217"/>
  <c r="K26" i="217" s="1"/>
  <c r="L18" i="217"/>
  <c r="K24" i="217" s="1"/>
  <c r="K18" i="217"/>
  <c r="K22" i="217" s="1"/>
  <c r="J18" i="217"/>
  <c r="A29" i="216"/>
  <c r="W15" i="216"/>
  <c r="V15" i="216"/>
  <c r="N20" i="216" s="1"/>
  <c r="U15" i="216"/>
  <c r="T15" i="216"/>
  <c r="N32" i="216" s="1"/>
  <c r="S15" i="216"/>
  <c r="N21" i="216" s="1"/>
  <c r="R15" i="216"/>
  <c r="N19" i="216" s="1"/>
  <c r="Q15" i="216"/>
  <c r="N15" i="216"/>
  <c r="K20" i="216" s="1"/>
  <c r="M15" i="216"/>
  <c r="K23" i="216" s="1"/>
  <c r="L15" i="216"/>
  <c r="K21" i="216" s="1"/>
  <c r="K15" i="216"/>
  <c r="K19" i="216" s="1"/>
  <c r="J15" i="216"/>
  <c r="A37" i="215"/>
  <c r="W23" i="215"/>
  <c r="V23" i="215"/>
  <c r="N28" i="215" s="1"/>
  <c r="U23" i="215"/>
  <c r="T23" i="215"/>
  <c r="N40" i="215" s="1"/>
  <c r="S23" i="215"/>
  <c r="N29" i="215" s="1"/>
  <c r="R23" i="215"/>
  <c r="N27" i="215" s="1"/>
  <c r="Q23" i="215"/>
  <c r="N23" i="215"/>
  <c r="K28" i="215" s="1"/>
  <c r="M23" i="215"/>
  <c r="K31" i="215" s="1"/>
  <c r="L23" i="215"/>
  <c r="K29" i="215" s="1"/>
  <c r="K23" i="215"/>
  <c r="K27" i="215" s="1"/>
  <c r="J23" i="215"/>
  <c r="A33" i="214"/>
  <c r="W19" i="214"/>
  <c r="V19" i="214"/>
  <c r="N24" i="214" s="1"/>
  <c r="U19" i="214"/>
  <c r="T19" i="214"/>
  <c r="N36" i="214" s="1"/>
  <c r="S19" i="214"/>
  <c r="N25" i="214" s="1"/>
  <c r="R19" i="214"/>
  <c r="N23" i="214" s="1"/>
  <c r="Q19" i="214"/>
  <c r="N19" i="214"/>
  <c r="K24" i="214" s="1"/>
  <c r="M19" i="214"/>
  <c r="K27" i="214" s="1"/>
  <c r="L19" i="214"/>
  <c r="K25" i="214" s="1"/>
  <c r="K19" i="214"/>
  <c r="K23" i="214" s="1"/>
  <c r="J19" i="214"/>
  <c r="A38" i="213"/>
  <c r="W24" i="213"/>
  <c r="V24" i="213"/>
  <c r="N29" i="213" s="1"/>
  <c r="U24" i="213"/>
  <c r="T24" i="213"/>
  <c r="N41" i="213" s="1"/>
  <c r="S24" i="213"/>
  <c r="N30" i="213" s="1"/>
  <c r="R24" i="213"/>
  <c r="N28" i="213" s="1"/>
  <c r="Q24" i="213"/>
  <c r="N24" i="213"/>
  <c r="K29" i="213" s="1"/>
  <c r="M24" i="213"/>
  <c r="K32" i="213" s="1"/>
  <c r="L24" i="213"/>
  <c r="K30" i="213" s="1"/>
  <c r="K24" i="213"/>
  <c r="K28" i="213" s="1"/>
  <c r="J24" i="213"/>
  <c r="A36" i="212"/>
  <c r="W22" i="212"/>
  <c r="V22" i="212"/>
  <c r="N27" i="212" s="1"/>
  <c r="U22" i="212"/>
  <c r="T22" i="212"/>
  <c r="N39" i="212" s="1"/>
  <c r="S22" i="212"/>
  <c r="N28" i="212" s="1"/>
  <c r="R22" i="212"/>
  <c r="N26" i="212" s="1"/>
  <c r="Q22" i="212"/>
  <c r="N22" i="212"/>
  <c r="K27" i="212" s="1"/>
  <c r="M22" i="212"/>
  <c r="K30" i="212" s="1"/>
  <c r="L22" i="212"/>
  <c r="K28" i="212" s="1"/>
  <c r="K22" i="212"/>
  <c r="K26" i="212" s="1"/>
  <c r="J22" i="212"/>
  <c r="A32" i="211"/>
  <c r="W18" i="211"/>
  <c r="V18" i="211"/>
  <c r="N23" i="211" s="1"/>
  <c r="U18" i="211"/>
  <c r="T18" i="211"/>
  <c r="N35" i="211" s="1"/>
  <c r="S18" i="211"/>
  <c r="N24" i="211" s="1"/>
  <c r="R18" i="211"/>
  <c r="N22" i="211" s="1"/>
  <c r="Q18" i="211"/>
  <c r="N18" i="211"/>
  <c r="K23" i="211" s="1"/>
  <c r="M18" i="211"/>
  <c r="K26" i="211" s="1"/>
  <c r="L18" i="211"/>
  <c r="K24" i="211" s="1"/>
  <c r="K18" i="211"/>
  <c r="K22" i="211" s="1"/>
  <c r="J18" i="211"/>
  <c r="A36" i="210"/>
  <c r="W22" i="210"/>
  <c r="V22" i="210"/>
  <c r="N27" i="210" s="1"/>
  <c r="U22" i="210"/>
  <c r="T22" i="210"/>
  <c r="N39" i="210" s="1"/>
  <c r="S22" i="210"/>
  <c r="N28" i="210" s="1"/>
  <c r="R22" i="210"/>
  <c r="N26" i="210" s="1"/>
  <c r="Q22" i="210"/>
  <c r="N22" i="210"/>
  <c r="K27" i="210" s="1"/>
  <c r="M22" i="210"/>
  <c r="K30" i="210" s="1"/>
  <c r="L22" i="210"/>
  <c r="K28" i="210" s="1"/>
  <c r="K22" i="210"/>
  <c r="K26" i="210" s="1"/>
  <c r="J22" i="210"/>
  <c r="A36" i="209"/>
  <c r="W22" i="209"/>
  <c r="V22" i="209"/>
  <c r="N27" i="209" s="1"/>
  <c r="U22" i="209"/>
  <c r="T22" i="209"/>
  <c r="N39" i="209" s="1"/>
  <c r="S22" i="209"/>
  <c r="N28" i="209" s="1"/>
  <c r="R22" i="209"/>
  <c r="N26" i="209" s="1"/>
  <c r="Q22" i="209"/>
  <c r="N22" i="209"/>
  <c r="K27" i="209" s="1"/>
  <c r="M22" i="209"/>
  <c r="K30" i="209" s="1"/>
  <c r="L22" i="209"/>
  <c r="K28" i="209" s="1"/>
  <c r="K22" i="209"/>
  <c r="K26" i="209" s="1"/>
  <c r="J22" i="209"/>
  <c r="A42" i="208"/>
  <c r="W28" i="208"/>
  <c r="V28" i="208"/>
  <c r="N33" i="208" s="1"/>
  <c r="U28" i="208"/>
  <c r="T28" i="208"/>
  <c r="N45" i="208" s="1"/>
  <c r="S28" i="208"/>
  <c r="N34" i="208" s="1"/>
  <c r="R28" i="208"/>
  <c r="N32" i="208" s="1"/>
  <c r="Q28" i="208"/>
  <c r="N28" i="208"/>
  <c r="K33" i="208" s="1"/>
  <c r="M28" i="208"/>
  <c r="K36" i="208" s="1"/>
  <c r="L28" i="208"/>
  <c r="K34" i="208" s="1"/>
  <c r="K28" i="208"/>
  <c r="K32" i="208" s="1"/>
  <c r="J28" i="208"/>
  <c r="A36" i="207"/>
  <c r="W22" i="207"/>
  <c r="V22" i="207"/>
  <c r="N27" i="207" s="1"/>
  <c r="U22" i="207"/>
  <c r="T22" i="207"/>
  <c r="N39" i="207" s="1"/>
  <c r="S22" i="207"/>
  <c r="N28" i="207" s="1"/>
  <c r="R22" i="207"/>
  <c r="N26" i="207" s="1"/>
  <c r="Q22" i="207"/>
  <c r="N22" i="207"/>
  <c r="K27" i="207" s="1"/>
  <c r="M22" i="207"/>
  <c r="K30" i="207" s="1"/>
  <c r="L22" i="207"/>
  <c r="K28" i="207" s="1"/>
  <c r="K22" i="207"/>
  <c r="K26" i="207" s="1"/>
  <c r="J22" i="207"/>
  <c r="A36" i="206"/>
  <c r="W22" i="206"/>
  <c r="V22" i="206"/>
  <c r="N27" i="206" s="1"/>
  <c r="U22" i="206"/>
  <c r="T22" i="206"/>
  <c r="N39" i="206" s="1"/>
  <c r="S22" i="206"/>
  <c r="N28" i="206" s="1"/>
  <c r="R22" i="206"/>
  <c r="N26" i="206" s="1"/>
  <c r="Q22" i="206"/>
  <c r="N22" i="206"/>
  <c r="K27" i="206" s="1"/>
  <c r="M22" i="206"/>
  <c r="K30" i="206" s="1"/>
  <c r="L22" i="206"/>
  <c r="K28" i="206" s="1"/>
  <c r="K22" i="206"/>
  <c r="K26" i="206" s="1"/>
  <c r="J22" i="206"/>
  <c r="U22" i="201"/>
  <c r="A36" i="202"/>
  <c r="V22" i="202"/>
  <c r="U22" i="202"/>
  <c r="N27" i="202" s="1"/>
  <c r="T22" i="202"/>
  <c r="N39" i="202" s="1"/>
  <c r="S22" i="202"/>
  <c r="R22" i="202"/>
  <c r="N28" i="202" s="1"/>
  <c r="Q22" i="202"/>
  <c r="N26" i="202" s="1"/>
  <c r="P22" i="202"/>
  <c r="N22" i="202"/>
  <c r="K27" i="202" s="1"/>
  <c r="M22" i="202"/>
  <c r="K30" i="202" s="1"/>
  <c r="L22" i="202"/>
  <c r="K28" i="202" s="1"/>
  <c r="K22" i="202"/>
  <c r="K26" i="202" s="1"/>
  <c r="J22" i="202"/>
  <c r="A36" i="201"/>
  <c r="W22" i="201"/>
  <c r="V22" i="201"/>
  <c r="N27" i="201" s="1"/>
  <c r="T22" i="201"/>
  <c r="N39" i="201" s="1"/>
  <c r="S22" i="201"/>
  <c r="N28" i="201" s="1"/>
  <c r="R22" i="201"/>
  <c r="N26" i="201" s="1"/>
  <c r="Q22" i="201"/>
  <c r="N22" i="201"/>
  <c r="K27" i="201" s="1"/>
  <c r="M22" i="201"/>
  <c r="K30" i="201" s="1"/>
  <c r="L22" i="201"/>
  <c r="K28" i="201" s="1"/>
  <c r="K22" i="201"/>
  <c r="K26" i="201" s="1"/>
  <c r="J22" i="201"/>
  <c r="A31" i="200"/>
  <c r="V17" i="200"/>
  <c r="U17" i="200"/>
  <c r="N22" i="200" s="1"/>
  <c r="T17" i="200"/>
  <c r="N34" i="200" s="1"/>
  <c r="S17" i="200"/>
  <c r="R17" i="200"/>
  <c r="N23" i="200" s="1"/>
  <c r="Q17" i="200"/>
  <c r="N21" i="200" s="1"/>
  <c r="P17" i="200"/>
  <c r="N17" i="200"/>
  <c r="K22" i="200" s="1"/>
  <c r="M17" i="200"/>
  <c r="K25" i="200" s="1"/>
  <c r="L17" i="200"/>
  <c r="K23" i="200" s="1"/>
  <c r="K17" i="200"/>
  <c r="K21" i="200" s="1"/>
  <c r="J17" i="200"/>
  <c r="A36" i="199"/>
  <c r="V22" i="199"/>
  <c r="U22" i="199"/>
  <c r="N27" i="199" s="1"/>
  <c r="T22" i="199"/>
  <c r="N39" i="199" s="1"/>
  <c r="S22" i="199"/>
  <c r="R22" i="199"/>
  <c r="N28" i="199" s="1"/>
  <c r="Q22" i="199"/>
  <c r="N26" i="199" s="1"/>
  <c r="P22" i="199"/>
  <c r="N22" i="199"/>
  <c r="K27" i="199" s="1"/>
  <c r="M22" i="199"/>
  <c r="K30" i="199" s="1"/>
  <c r="L22" i="199"/>
  <c r="K28" i="199" s="1"/>
  <c r="K22" i="199"/>
  <c r="K26" i="199" s="1"/>
  <c r="J22" i="199"/>
  <c r="A39" i="198"/>
  <c r="W25" i="198"/>
  <c r="V25" i="198"/>
  <c r="N30" i="198" s="1"/>
  <c r="U25" i="198"/>
  <c r="N42" i="198" s="1"/>
  <c r="T25" i="198"/>
  <c r="S25" i="198"/>
  <c r="N31" i="198" s="1"/>
  <c r="R25" i="198"/>
  <c r="N29" i="198" s="1"/>
  <c r="Q25" i="198"/>
  <c r="N25" i="198"/>
  <c r="K30" i="198" s="1"/>
  <c r="M25" i="198"/>
  <c r="K33" i="198" s="1"/>
  <c r="L25" i="198"/>
  <c r="K31" i="198" s="1"/>
  <c r="K25" i="198"/>
  <c r="K29" i="198" s="1"/>
  <c r="J25" i="198"/>
  <c r="A36" i="197"/>
  <c r="V22" i="197"/>
  <c r="U22" i="197"/>
  <c r="N27" i="197" s="1"/>
  <c r="T22" i="197"/>
  <c r="N39" i="197" s="1"/>
  <c r="S22" i="197"/>
  <c r="R22" i="197"/>
  <c r="N28" i="197" s="1"/>
  <c r="Q22" i="197"/>
  <c r="N26" i="197" s="1"/>
  <c r="P22" i="197"/>
  <c r="N22" i="197"/>
  <c r="K27" i="197" s="1"/>
  <c r="M22" i="197"/>
  <c r="K30" i="197" s="1"/>
  <c r="L22" i="197"/>
  <c r="K28" i="197" s="1"/>
  <c r="K22" i="197"/>
  <c r="K26" i="197" s="1"/>
  <c r="J22" i="197"/>
  <c r="A36" i="196"/>
  <c r="V22" i="196"/>
  <c r="U22" i="196"/>
  <c r="N27" i="196" s="1"/>
  <c r="T22" i="196"/>
  <c r="N39" i="196" s="1"/>
  <c r="S22" i="196"/>
  <c r="R22" i="196"/>
  <c r="N28" i="196" s="1"/>
  <c r="Q22" i="196"/>
  <c r="N26" i="196" s="1"/>
  <c r="P22" i="196"/>
  <c r="N22" i="196"/>
  <c r="K27" i="196" s="1"/>
  <c r="M22" i="196"/>
  <c r="K30" i="196" s="1"/>
  <c r="L22" i="196"/>
  <c r="K28" i="196" s="1"/>
  <c r="K22" i="196"/>
  <c r="K26" i="196" s="1"/>
  <c r="J22" i="196"/>
  <c r="A36" i="195"/>
  <c r="V22" i="195"/>
  <c r="U22" i="195"/>
  <c r="N27" i="195" s="1"/>
  <c r="T22" i="195"/>
  <c r="N39" i="195" s="1"/>
  <c r="S22" i="195"/>
  <c r="R22" i="195"/>
  <c r="N28" i="195" s="1"/>
  <c r="Q22" i="195"/>
  <c r="N26" i="195" s="1"/>
  <c r="P22" i="195"/>
  <c r="N22" i="195"/>
  <c r="K27" i="195" s="1"/>
  <c r="M22" i="195"/>
  <c r="K30" i="195" s="1"/>
  <c r="L22" i="195"/>
  <c r="K28" i="195" s="1"/>
  <c r="K22" i="195"/>
  <c r="K26" i="195" s="1"/>
  <c r="J22" i="195"/>
  <c r="A36" i="194"/>
  <c r="V22" i="194"/>
  <c r="U22" i="194"/>
  <c r="N27" i="194" s="1"/>
  <c r="T22" i="194"/>
  <c r="N39" i="194" s="1"/>
  <c r="S22" i="194"/>
  <c r="R22" i="194"/>
  <c r="N28" i="194" s="1"/>
  <c r="Q22" i="194"/>
  <c r="N26" i="194" s="1"/>
  <c r="P22" i="194"/>
  <c r="N22" i="194"/>
  <c r="K27" i="194" s="1"/>
  <c r="M22" i="194"/>
  <c r="K30" i="194" s="1"/>
  <c r="L22" i="194"/>
  <c r="K28" i="194" s="1"/>
  <c r="K22" i="194"/>
  <c r="K26" i="194" s="1"/>
  <c r="J22" i="194"/>
  <c r="A36" i="193"/>
  <c r="V22" i="193"/>
  <c r="U22" i="193"/>
  <c r="N27" i="193" s="1"/>
  <c r="T22" i="193"/>
  <c r="N39" i="193" s="1"/>
  <c r="S22" i="193"/>
  <c r="R22" i="193"/>
  <c r="N28" i="193" s="1"/>
  <c r="Q22" i="193"/>
  <c r="N26" i="193" s="1"/>
  <c r="P22" i="193"/>
  <c r="N22" i="193"/>
  <c r="K27" i="193" s="1"/>
  <c r="M22" i="193"/>
  <c r="K30" i="193" s="1"/>
  <c r="L22" i="193"/>
  <c r="K28" i="193" s="1"/>
  <c r="K22" i="193"/>
  <c r="K26" i="193" s="1"/>
  <c r="J22" i="193"/>
  <c r="A36" i="192"/>
  <c r="V22" i="192"/>
  <c r="U22" i="192"/>
  <c r="N27" i="192" s="1"/>
  <c r="T22" i="192"/>
  <c r="N39" i="192" s="1"/>
  <c r="S22" i="192"/>
  <c r="R22" i="192"/>
  <c r="N28" i="192" s="1"/>
  <c r="Q22" i="192"/>
  <c r="N26" i="192" s="1"/>
  <c r="P22" i="192"/>
  <c r="N22" i="192"/>
  <c r="K27" i="192" s="1"/>
  <c r="M22" i="192"/>
  <c r="K30" i="192" s="1"/>
  <c r="L22" i="192"/>
  <c r="K28" i="192" s="1"/>
  <c r="K22" i="192"/>
  <c r="K26" i="192" s="1"/>
  <c r="J22" i="192"/>
  <c r="A36" i="191"/>
  <c r="V22" i="191"/>
  <c r="U22" i="191"/>
  <c r="N27" i="191" s="1"/>
  <c r="T22" i="191"/>
  <c r="N39" i="191" s="1"/>
  <c r="S22" i="191"/>
  <c r="R22" i="191"/>
  <c r="N28" i="191" s="1"/>
  <c r="Q22" i="191"/>
  <c r="N26" i="191" s="1"/>
  <c r="P22" i="191"/>
  <c r="N22" i="191"/>
  <c r="K27" i="191" s="1"/>
  <c r="M22" i="191"/>
  <c r="K30" i="191" s="1"/>
  <c r="L22" i="191"/>
  <c r="K28" i="191" s="1"/>
  <c r="K22" i="191"/>
  <c r="K26" i="191" s="1"/>
  <c r="J22" i="191"/>
  <c r="A36" i="190"/>
  <c r="V22" i="190"/>
  <c r="U22" i="190"/>
  <c r="N27" i="190" s="1"/>
  <c r="T22" i="190"/>
  <c r="N39" i="190" s="1"/>
  <c r="S22" i="190"/>
  <c r="R22" i="190"/>
  <c r="N28" i="190" s="1"/>
  <c r="Q22" i="190"/>
  <c r="N26" i="190" s="1"/>
  <c r="P22" i="190"/>
  <c r="N22" i="190"/>
  <c r="K27" i="190" s="1"/>
  <c r="M22" i="190"/>
  <c r="K30" i="190" s="1"/>
  <c r="L22" i="190"/>
  <c r="K28" i="190" s="1"/>
  <c r="K22" i="190"/>
  <c r="K26" i="190" s="1"/>
  <c r="J22" i="190"/>
  <c r="A36" i="189"/>
  <c r="V22" i="189"/>
  <c r="U22" i="189"/>
  <c r="N27" i="189" s="1"/>
  <c r="T22" i="189"/>
  <c r="N39" i="189" s="1"/>
  <c r="S22" i="189"/>
  <c r="R22" i="189"/>
  <c r="N28" i="189" s="1"/>
  <c r="Q22" i="189"/>
  <c r="N26" i="189" s="1"/>
  <c r="P22" i="189"/>
  <c r="N22" i="189"/>
  <c r="K27" i="189" s="1"/>
  <c r="M22" i="189"/>
  <c r="K30" i="189" s="1"/>
  <c r="L22" i="189"/>
  <c r="K28" i="189" s="1"/>
  <c r="K22" i="189"/>
  <c r="K26" i="189" s="1"/>
  <c r="J22" i="189"/>
  <c r="A36" i="188"/>
  <c r="V22" i="188"/>
  <c r="U22" i="188"/>
  <c r="N27" i="188" s="1"/>
  <c r="T22" i="188"/>
  <c r="N39" i="188" s="1"/>
  <c r="S22" i="188"/>
  <c r="R22" i="188"/>
  <c r="N28" i="188" s="1"/>
  <c r="Q22" i="188"/>
  <c r="N26" i="188" s="1"/>
  <c r="P22" i="188"/>
  <c r="N22" i="188"/>
  <c r="K27" i="188" s="1"/>
  <c r="M22" i="188"/>
  <c r="K30" i="188" s="1"/>
  <c r="L22" i="188"/>
  <c r="K28" i="188" s="1"/>
  <c r="K22" i="188"/>
  <c r="K26" i="188" s="1"/>
  <c r="J22" i="188"/>
  <c r="A36" i="187"/>
  <c r="V22" i="187"/>
  <c r="U22" i="187"/>
  <c r="N27" i="187" s="1"/>
  <c r="T22" i="187"/>
  <c r="N39" i="187" s="1"/>
  <c r="S22" i="187"/>
  <c r="R22" i="187"/>
  <c r="N28" i="187" s="1"/>
  <c r="Q22" i="187"/>
  <c r="N26" i="187" s="1"/>
  <c r="P22" i="187"/>
  <c r="N22" i="187"/>
  <c r="K27" i="187" s="1"/>
  <c r="M22" i="187"/>
  <c r="K30" i="187" s="1"/>
  <c r="L22" i="187"/>
  <c r="K28" i="187" s="1"/>
  <c r="K22" i="187"/>
  <c r="K26" i="187" s="1"/>
  <c r="J22" i="187"/>
  <c r="A35" i="186"/>
  <c r="V21" i="186"/>
  <c r="U21" i="186"/>
  <c r="N26" i="186" s="1"/>
  <c r="T21" i="186"/>
  <c r="N38" i="186" s="1"/>
  <c r="S21" i="186"/>
  <c r="R21" i="186"/>
  <c r="N27" i="186" s="1"/>
  <c r="Q21" i="186"/>
  <c r="N25" i="186" s="1"/>
  <c r="P21" i="186"/>
  <c r="N21" i="186"/>
  <c r="K26" i="186" s="1"/>
  <c r="M21" i="186"/>
  <c r="K29" i="186" s="1"/>
  <c r="L21" i="186"/>
  <c r="K27" i="186" s="1"/>
  <c r="K21" i="186"/>
  <c r="K25" i="186" s="1"/>
  <c r="J21" i="186"/>
  <c r="A36" i="185"/>
  <c r="V22" i="185"/>
  <c r="U22" i="185"/>
  <c r="N27" i="185" s="1"/>
  <c r="T22" i="185"/>
  <c r="N39" i="185" s="1"/>
  <c r="S22" i="185"/>
  <c r="R22" i="185"/>
  <c r="N28" i="185" s="1"/>
  <c r="Q22" i="185"/>
  <c r="N26" i="185" s="1"/>
  <c r="P22" i="185"/>
  <c r="N22" i="185"/>
  <c r="K27" i="185" s="1"/>
  <c r="M22" i="185"/>
  <c r="K30" i="185" s="1"/>
  <c r="L22" i="185"/>
  <c r="K28" i="185" s="1"/>
  <c r="K22" i="185"/>
  <c r="K26" i="185" s="1"/>
  <c r="J22" i="185"/>
  <c r="A31" i="184"/>
  <c r="V17" i="184"/>
  <c r="U17" i="184"/>
  <c r="N22" i="184" s="1"/>
  <c r="T17" i="184"/>
  <c r="N34" i="184" s="1"/>
  <c r="S17" i="184"/>
  <c r="R17" i="184"/>
  <c r="N23" i="184" s="1"/>
  <c r="Q17" i="184"/>
  <c r="N21" i="184" s="1"/>
  <c r="P17" i="184"/>
  <c r="N17" i="184"/>
  <c r="K22" i="184" s="1"/>
  <c r="M17" i="184"/>
  <c r="K25" i="184" s="1"/>
  <c r="L17" i="184"/>
  <c r="K23" i="184" s="1"/>
  <c r="K17" i="184"/>
  <c r="K21" i="184" s="1"/>
  <c r="J17" i="184"/>
  <c r="A36" i="183"/>
  <c r="V22" i="183"/>
  <c r="U22" i="183"/>
  <c r="N27" i="183" s="1"/>
  <c r="T22" i="183"/>
  <c r="N39" i="183" s="1"/>
  <c r="S22" i="183"/>
  <c r="R22" i="183"/>
  <c r="N28" i="183" s="1"/>
  <c r="Q22" i="183"/>
  <c r="N26" i="183" s="1"/>
  <c r="P22" i="183"/>
  <c r="N22" i="183"/>
  <c r="K27" i="183" s="1"/>
  <c r="M22" i="183"/>
  <c r="K30" i="183" s="1"/>
  <c r="L22" i="183"/>
  <c r="K28" i="183" s="1"/>
  <c r="K22" i="183"/>
  <c r="K26" i="183" s="1"/>
  <c r="J22" i="183"/>
  <c r="A36" i="182"/>
  <c r="V22" i="182"/>
  <c r="U22" i="182"/>
  <c r="N27" i="182" s="1"/>
  <c r="T22" i="182"/>
  <c r="N39" i="182" s="1"/>
  <c r="S22" i="182"/>
  <c r="R22" i="182"/>
  <c r="N28" i="182" s="1"/>
  <c r="Q22" i="182"/>
  <c r="N26" i="182" s="1"/>
  <c r="P22" i="182"/>
  <c r="N22" i="182"/>
  <c r="K27" i="182" s="1"/>
  <c r="M22" i="182"/>
  <c r="K30" i="182" s="1"/>
  <c r="L22" i="182"/>
  <c r="K28" i="182" s="1"/>
  <c r="K22" i="182"/>
  <c r="K26" i="182" s="1"/>
  <c r="J22" i="182"/>
  <c r="A36" i="181"/>
  <c r="V22" i="181"/>
  <c r="U22" i="181"/>
  <c r="N27" i="181" s="1"/>
  <c r="T22" i="181"/>
  <c r="N39" i="181" s="1"/>
  <c r="S22" i="181"/>
  <c r="R22" i="181"/>
  <c r="N28" i="181" s="1"/>
  <c r="Q22" i="181"/>
  <c r="N26" i="181" s="1"/>
  <c r="P22" i="181"/>
  <c r="N22" i="181"/>
  <c r="K27" i="181" s="1"/>
  <c r="M22" i="181"/>
  <c r="K30" i="181" s="1"/>
  <c r="L22" i="181"/>
  <c r="K28" i="181" s="1"/>
  <c r="K22" i="181"/>
  <c r="K26" i="181" s="1"/>
  <c r="J22" i="181"/>
  <c r="A36" i="180"/>
  <c r="V22" i="180"/>
  <c r="U22" i="180"/>
  <c r="N27" i="180" s="1"/>
  <c r="T22" i="180"/>
  <c r="N39" i="180" s="1"/>
  <c r="S22" i="180"/>
  <c r="R22" i="180"/>
  <c r="N28" i="180" s="1"/>
  <c r="Q22" i="180"/>
  <c r="N26" i="180" s="1"/>
  <c r="P22" i="180"/>
  <c r="N22" i="180"/>
  <c r="K27" i="180" s="1"/>
  <c r="M22" i="180"/>
  <c r="K30" i="180" s="1"/>
  <c r="L22" i="180"/>
  <c r="K28" i="180" s="1"/>
  <c r="K22" i="180"/>
  <c r="K26" i="180" s="1"/>
  <c r="J22" i="180"/>
  <c r="A36" i="179"/>
  <c r="V22" i="179"/>
  <c r="U22" i="179"/>
  <c r="N27" i="179" s="1"/>
  <c r="T22" i="179"/>
  <c r="N39" i="179" s="1"/>
  <c r="S22" i="179"/>
  <c r="R22" i="179"/>
  <c r="N28" i="179" s="1"/>
  <c r="Q22" i="179"/>
  <c r="N26" i="179" s="1"/>
  <c r="P22" i="179"/>
  <c r="N22" i="179"/>
  <c r="K27" i="179" s="1"/>
  <c r="M22" i="179"/>
  <c r="K30" i="179" s="1"/>
  <c r="L22" i="179"/>
  <c r="K28" i="179" s="1"/>
  <c r="K22" i="179"/>
  <c r="K26" i="179" s="1"/>
  <c r="J22" i="179"/>
  <c r="A36" i="178"/>
  <c r="V22" i="178"/>
  <c r="U22" i="178"/>
  <c r="N27" i="178" s="1"/>
  <c r="T22" i="178"/>
  <c r="N39" i="178" s="1"/>
  <c r="S22" i="178"/>
  <c r="R22" i="178"/>
  <c r="N28" i="178" s="1"/>
  <c r="Q22" i="178"/>
  <c r="N26" i="178" s="1"/>
  <c r="P22" i="178"/>
  <c r="N22" i="178"/>
  <c r="K27" i="178" s="1"/>
  <c r="M22" i="178"/>
  <c r="K30" i="178" s="1"/>
  <c r="L22" i="178"/>
  <c r="K28" i="178" s="1"/>
  <c r="K22" i="178"/>
  <c r="K26" i="178" s="1"/>
  <c r="J22" i="178"/>
  <c r="A36" i="177"/>
  <c r="V22" i="177"/>
  <c r="U22" i="177"/>
  <c r="N27" i="177" s="1"/>
  <c r="T22" i="177"/>
  <c r="N39" i="177" s="1"/>
  <c r="S22" i="177"/>
  <c r="R22" i="177"/>
  <c r="N28" i="177" s="1"/>
  <c r="Q22" i="177"/>
  <c r="N26" i="177" s="1"/>
  <c r="P22" i="177"/>
  <c r="N22" i="177"/>
  <c r="K27" i="177" s="1"/>
  <c r="M22" i="177"/>
  <c r="K30" i="177" s="1"/>
  <c r="L22" i="177"/>
  <c r="K28" i="177" s="1"/>
  <c r="K22" i="177"/>
  <c r="K26" i="177" s="1"/>
  <c r="J22" i="177"/>
  <c r="A36" i="176"/>
  <c r="V22" i="176"/>
  <c r="U22" i="176"/>
  <c r="N27" i="176" s="1"/>
  <c r="T22" i="176"/>
  <c r="N39" i="176" s="1"/>
  <c r="S22" i="176"/>
  <c r="R22" i="176"/>
  <c r="N28" i="176" s="1"/>
  <c r="Q22" i="176"/>
  <c r="N26" i="176" s="1"/>
  <c r="P22" i="176"/>
  <c r="N22" i="176"/>
  <c r="K27" i="176" s="1"/>
  <c r="M22" i="176"/>
  <c r="K30" i="176" s="1"/>
  <c r="L22" i="176"/>
  <c r="K28" i="176" s="1"/>
  <c r="K22" i="176"/>
  <c r="K26" i="176" s="1"/>
  <c r="J22" i="176"/>
  <c r="A39" i="175"/>
  <c r="V25" i="175"/>
  <c r="U25" i="175"/>
  <c r="N30" i="175" s="1"/>
  <c r="T25" i="175"/>
  <c r="N42" i="175" s="1"/>
  <c r="S25" i="175"/>
  <c r="R25" i="175"/>
  <c r="N31" i="175" s="1"/>
  <c r="Q25" i="175"/>
  <c r="N29" i="175" s="1"/>
  <c r="P25" i="175"/>
  <c r="N25" i="175"/>
  <c r="K30" i="175" s="1"/>
  <c r="M25" i="175"/>
  <c r="K33" i="175" s="1"/>
  <c r="L25" i="175"/>
  <c r="K31" i="175" s="1"/>
  <c r="K25" i="175"/>
  <c r="K29" i="175" s="1"/>
  <c r="J25" i="175"/>
  <c r="A30" i="174"/>
  <c r="V16" i="174"/>
  <c r="U16" i="174"/>
  <c r="N21" i="174" s="1"/>
  <c r="T16" i="174"/>
  <c r="N33" i="174" s="1"/>
  <c r="S16" i="174"/>
  <c r="R16" i="174"/>
  <c r="N22" i="174" s="1"/>
  <c r="Q16" i="174"/>
  <c r="N20" i="174" s="1"/>
  <c r="P16" i="174"/>
  <c r="N16" i="174"/>
  <c r="K21" i="174" s="1"/>
  <c r="M16" i="174"/>
  <c r="K24" i="174" s="1"/>
  <c r="L16" i="174"/>
  <c r="K22" i="174" s="1"/>
  <c r="K16" i="174"/>
  <c r="K20" i="174" s="1"/>
  <c r="J16" i="174"/>
  <c r="A40" i="173"/>
  <c r="V26" i="173"/>
  <c r="U26" i="173"/>
  <c r="N31" i="173" s="1"/>
  <c r="T26" i="173"/>
  <c r="N43" i="173" s="1"/>
  <c r="S26" i="173"/>
  <c r="R26" i="173"/>
  <c r="N32" i="173" s="1"/>
  <c r="Q26" i="173"/>
  <c r="N30" i="173" s="1"/>
  <c r="P26" i="173"/>
  <c r="N26" i="173"/>
  <c r="K31" i="173" s="1"/>
  <c r="M26" i="173"/>
  <c r="K34" i="173" s="1"/>
  <c r="L26" i="173"/>
  <c r="K32" i="173" s="1"/>
  <c r="K26" i="173"/>
  <c r="K30" i="173" s="1"/>
  <c r="J26" i="173"/>
  <c r="K24" i="170"/>
  <c r="A36" i="172"/>
  <c r="V22" i="172"/>
  <c r="U22" i="172"/>
  <c r="N27" i="172" s="1"/>
  <c r="T22" i="172"/>
  <c r="N39" i="172" s="1"/>
  <c r="S22" i="172"/>
  <c r="R22" i="172"/>
  <c r="N28" i="172" s="1"/>
  <c r="Q22" i="172"/>
  <c r="N26" i="172" s="1"/>
  <c r="P22" i="172"/>
  <c r="N22" i="172"/>
  <c r="K27" i="172" s="1"/>
  <c r="M22" i="172"/>
  <c r="K30" i="172" s="1"/>
  <c r="L22" i="172"/>
  <c r="K28" i="172" s="1"/>
  <c r="K22" i="172"/>
  <c r="K26" i="172" s="1"/>
  <c r="J22" i="172"/>
  <c r="A38" i="171"/>
  <c r="V24" i="171"/>
  <c r="U24" i="171"/>
  <c r="N29" i="171" s="1"/>
  <c r="T24" i="171"/>
  <c r="N41" i="171" s="1"/>
  <c r="S24" i="171"/>
  <c r="R24" i="171"/>
  <c r="N30" i="171" s="1"/>
  <c r="Q24" i="171"/>
  <c r="N28" i="171" s="1"/>
  <c r="P24" i="171"/>
  <c r="N24" i="171"/>
  <c r="K29" i="171" s="1"/>
  <c r="M24" i="171"/>
  <c r="K32" i="171" s="1"/>
  <c r="L24" i="171"/>
  <c r="K30" i="171" s="1"/>
  <c r="K24" i="171"/>
  <c r="K28" i="171" s="1"/>
  <c r="J24" i="171"/>
  <c r="A31" i="170"/>
  <c r="V17" i="170"/>
  <c r="U17" i="170"/>
  <c r="N22" i="170" s="1"/>
  <c r="T17" i="170"/>
  <c r="N34" i="170" s="1"/>
  <c r="S17" i="170"/>
  <c r="R17" i="170"/>
  <c r="N23" i="170" s="1"/>
  <c r="Q17" i="170"/>
  <c r="N21" i="170" s="1"/>
  <c r="P17" i="170"/>
  <c r="N17" i="170"/>
  <c r="K22" i="170" s="1"/>
  <c r="M17" i="170"/>
  <c r="K25" i="170" s="1"/>
  <c r="L17" i="170"/>
  <c r="K23" i="170" s="1"/>
  <c r="K17" i="170"/>
  <c r="K21" i="170" s="1"/>
  <c r="J17" i="170"/>
  <c r="A38" i="169"/>
  <c r="V24" i="169"/>
  <c r="U24" i="169"/>
  <c r="N29" i="169" s="1"/>
  <c r="T24" i="169"/>
  <c r="N41" i="169" s="1"/>
  <c r="S24" i="169"/>
  <c r="R24" i="169"/>
  <c r="N30" i="169" s="1"/>
  <c r="Q24" i="169"/>
  <c r="N28" i="169" s="1"/>
  <c r="P24" i="169"/>
  <c r="N24" i="169"/>
  <c r="K29" i="169" s="1"/>
  <c r="M24" i="169"/>
  <c r="K32" i="169" s="1"/>
  <c r="L24" i="169"/>
  <c r="K30" i="169" s="1"/>
  <c r="K24" i="169"/>
  <c r="K28" i="169" s="1"/>
  <c r="J24" i="169"/>
  <c r="A33" i="168"/>
  <c r="V19" i="168"/>
  <c r="U19" i="168"/>
  <c r="N24" i="168" s="1"/>
  <c r="T19" i="168"/>
  <c r="N36" i="168" s="1"/>
  <c r="S19" i="168"/>
  <c r="R19" i="168"/>
  <c r="N25" i="168" s="1"/>
  <c r="Q19" i="168"/>
  <c r="N23" i="168" s="1"/>
  <c r="P19" i="168"/>
  <c r="N19" i="168"/>
  <c r="K24" i="168" s="1"/>
  <c r="M19" i="168"/>
  <c r="K27" i="168" s="1"/>
  <c r="L19" i="168"/>
  <c r="K25" i="168" s="1"/>
  <c r="K19" i="168"/>
  <c r="K23" i="168" s="1"/>
  <c r="J19" i="168"/>
  <c r="A32" i="167"/>
  <c r="V18" i="167"/>
  <c r="U18" i="167"/>
  <c r="N23" i="167" s="1"/>
  <c r="T18" i="167"/>
  <c r="N35" i="167" s="1"/>
  <c r="S18" i="167"/>
  <c r="R18" i="167"/>
  <c r="N24" i="167" s="1"/>
  <c r="Q18" i="167"/>
  <c r="N22" i="167" s="1"/>
  <c r="P18" i="167"/>
  <c r="N18" i="167"/>
  <c r="K23" i="167" s="1"/>
  <c r="M18" i="167"/>
  <c r="K26" i="167" s="1"/>
  <c r="L18" i="167"/>
  <c r="K24" i="167" s="1"/>
  <c r="K18" i="167"/>
  <c r="K22" i="167" s="1"/>
  <c r="J18" i="167"/>
  <c r="A32" i="166"/>
  <c r="V18" i="166"/>
  <c r="U18" i="166"/>
  <c r="N23" i="166" s="1"/>
  <c r="T18" i="166"/>
  <c r="N35" i="166" s="1"/>
  <c r="S18" i="166"/>
  <c r="R18" i="166"/>
  <c r="N24" i="166" s="1"/>
  <c r="Q18" i="166"/>
  <c r="N22" i="166" s="1"/>
  <c r="P18" i="166"/>
  <c r="N18" i="166"/>
  <c r="K23" i="166" s="1"/>
  <c r="M18" i="166"/>
  <c r="K26" i="166" s="1"/>
  <c r="L18" i="166"/>
  <c r="K24" i="166" s="1"/>
  <c r="K18" i="166"/>
  <c r="K22" i="166" s="1"/>
  <c r="J18" i="166"/>
  <c r="A31" i="165"/>
  <c r="V17" i="165"/>
  <c r="U17" i="165"/>
  <c r="N22" i="165" s="1"/>
  <c r="T17" i="165"/>
  <c r="N34" i="165" s="1"/>
  <c r="S17" i="165"/>
  <c r="R17" i="165"/>
  <c r="N23" i="165" s="1"/>
  <c r="Q17" i="165"/>
  <c r="N21" i="165" s="1"/>
  <c r="P17" i="165"/>
  <c r="N17" i="165"/>
  <c r="K22" i="165" s="1"/>
  <c r="M17" i="165"/>
  <c r="K25" i="165" s="1"/>
  <c r="L17" i="165"/>
  <c r="K23" i="165" s="1"/>
  <c r="K17" i="165"/>
  <c r="K21" i="165" s="1"/>
  <c r="J17" i="165"/>
  <c r="A24" i="164"/>
  <c r="V10" i="164"/>
  <c r="U10" i="164"/>
  <c r="N15" i="164" s="1"/>
  <c r="T10" i="164"/>
  <c r="N27" i="164" s="1"/>
  <c r="S10" i="164"/>
  <c r="R10" i="164"/>
  <c r="N16" i="164" s="1"/>
  <c r="Q10" i="164"/>
  <c r="N14" i="164" s="1"/>
  <c r="P10" i="164"/>
  <c r="N10" i="164"/>
  <c r="K15" i="164" s="1"/>
  <c r="M10" i="164"/>
  <c r="K18" i="164" s="1"/>
  <c r="L10" i="164"/>
  <c r="K16" i="164" s="1"/>
  <c r="K10" i="164"/>
  <c r="K14" i="164" s="1"/>
  <c r="J10" i="164"/>
  <c r="A33" i="163"/>
  <c r="V19" i="163"/>
  <c r="U19" i="163"/>
  <c r="N24" i="163" s="1"/>
  <c r="T19" i="163"/>
  <c r="N36" i="163" s="1"/>
  <c r="S19" i="163"/>
  <c r="R19" i="163"/>
  <c r="N25" i="163" s="1"/>
  <c r="Q19" i="163"/>
  <c r="N23" i="163" s="1"/>
  <c r="P19" i="163"/>
  <c r="N19" i="163"/>
  <c r="K24" i="163" s="1"/>
  <c r="M19" i="163"/>
  <c r="K27" i="163" s="1"/>
  <c r="L19" i="163"/>
  <c r="K25" i="163" s="1"/>
  <c r="K19" i="163"/>
  <c r="K23" i="163" s="1"/>
  <c r="J19" i="163"/>
  <c r="A38" i="162"/>
  <c r="V24" i="162"/>
  <c r="U24" i="162"/>
  <c r="N29" i="162" s="1"/>
  <c r="T24" i="162"/>
  <c r="N41" i="162" s="1"/>
  <c r="S24" i="162"/>
  <c r="R24" i="162"/>
  <c r="N30" i="162" s="1"/>
  <c r="Q24" i="162"/>
  <c r="N28" i="162" s="1"/>
  <c r="P24" i="162"/>
  <c r="N24" i="162"/>
  <c r="K29" i="162" s="1"/>
  <c r="M24" i="162"/>
  <c r="K32" i="162" s="1"/>
  <c r="L24" i="162"/>
  <c r="K30" i="162" s="1"/>
  <c r="K24" i="162"/>
  <c r="K28" i="162" s="1"/>
  <c r="J24" i="162"/>
  <c r="A38" i="161"/>
  <c r="V24" i="161"/>
  <c r="U24" i="161"/>
  <c r="N29" i="161" s="1"/>
  <c r="T24" i="161"/>
  <c r="N41" i="161" s="1"/>
  <c r="S24" i="161"/>
  <c r="R24" i="161"/>
  <c r="N30" i="161" s="1"/>
  <c r="Q24" i="161"/>
  <c r="N28" i="161" s="1"/>
  <c r="P24" i="161"/>
  <c r="N24" i="161"/>
  <c r="K29" i="161" s="1"/>
  <c r="M24" i="161"/>
  <c r="K32" i="161" s="1"/>
  <c r="L24" i="161"/>
  <c r="K30" i="161" s="1"/>
  <c r="K24" i="161"/>
  <c r="K28" i="161" s="1"/>
  <c r="J24" i="161"/>
  <c r="A34" i="160"/>
  <c r="V20" i="160"/>
  <c r="U20" i="160"/>
  <c r="N25" i="160" s="1"/>
  <c r="T20" i="160"/>
  <c r="N37" i="160" s="1"/>
  <c r="S20" i="160"/>
  <c r="R20" i="160"/>
  <c r="N26" i="160" s="1"/>
  <c r="Q20" i="160"/>
  <c r="N24" i="160" s="1"/>
  <c r="P20" i="160"/>
  <c r="N20" i="160"/>
  <c r="K25" i="160" s="1"/>
  <c r="M20" i="160"/>
  <c r="K28" i="160" s="1"/>
  <c r="L20" i="160"/>
  <c r="K26" i="160" s="1"/>
  <c r="K20" i="160"/>
  <c r="K24" i="160" s="1"/>
  <c r="J20" i="160"/>
  <c r="A32" i="159"/>
  <c r="V18" i="159"/>
  <c r="U18" i="159"/>
  <c r="N23" i="159" s="1"/>
  <c r="T18" i="159"/>
  <c r="N35" i="159" s="1"/>
  <c r="S18" i="159"/>
  <c r="R18" i="159"/>
  <c r="N24" i="159" s="1"/>
  <c r="Q18" i="159"/>
  <c r="N22" i="159" s="1"/>
  <c r="P18" i="159"/>
  <c r="N18" i="159"/>
  <c r="K23" i="159" s="1"/>
  <c r="M18" i="159"/>
  <c r="K26" i="159" s="1"/>
  <c r="L18" i="159"/>
  <c r="K24" i="159" s="1"/>
  <c r="K18" i="159"/>
  <c r="K22" i="159" s="1"/>
  <c r="J18" i="159"/>
  <c r="A30" i="158"/>
  <c r="V16" i="158"/>
  <c r="U16" i="158"/>
  <c r="N21" i="158" s="1"/>
  <c r="T16" i="158"/>
  <c r="N33" i="158" s="1"/>
  <c r="S16" i="158"/>
  <c r="R16" i="158"/>
  <c r="N22" i="158" s="1"/>
  <c r="Q16" i="158"/>
  <c r="N20" i="158" s="1"/>
  <c r="P16" i="158"/>
  <c r="N16" i="158"/>
  <c r="K21" i="158" s="1"/>
  <c r="M16" i="158"/>
  <c r="K24" i="158" s="1"/>
  <c r="L16" i="158"/>
  <c r="K22" i="158" s="1"/>
  <c r="K16" i="158"/>
  <c r="K20" i="158" s="1"/>
  <c r="J16" i="158"/>
  <c r="A28" i="157"/>
  <c r="V14" i="157"/>
  <c r="U14" i="157"/>
  <c r="N19" i="157" s="1"/>
  <c r="T14" i="157"/>
  <c r="N31" i="157" s="1"/>
  <c r="S14" i="157"/>
  <c r="R14" i="157"/>
  <c r="N20" i="157" s="1"/>
  <c r="Q14" i="157"/>
  <c r="N18" i="157" s="1"/>
  <c r="P14" i="157"/>
  <c r="N14" i="157"/>
  <c r="K19" i="157" s="1"/>
  <c r="M14" i="157"/>
  <c r="K22" i="157" s="1"/>
  <c r="L14" i="157"/>
  <c r="K20" i="157" s="1"/>
  <c r="K14" i="157"/>
  <c r="K18" i="157" s="1"/>
  <c r="J14" i="157"/>
  <c r="A42" i="156"/>
  <c r="V28" i="156"/>
  <c r="U28" i="156"/>
  <c r="N33" i="156" s="1"/>
  <c r="T28" i="156"/>
  <c r="N45" i="156" s="1"/>
  <c r="S28" i="156"/>
  <c r="R28" i="156"/>
  <c r="N34" i="156" s="1"/>
  <c r="Q28" i="156"/>
  <c r="N32" i="156" s="1"/>
  <c r="P28" i="156"/>
  <c r="N28" i="156"/>
  <c r="K33" i="156" s="1"/>
  <c r="M28" i="156"/>
  <c r="K36" i="156" s="1"/>
  <c r="L28" i="156"/>
  <c r="K34" i="156" s="1"/>
  <c r="K28" i="156"/>
  <c r="K32" i="156" s="1"/>
  <c r="J28" i="156"/>
  <c r="A26" i="155"/>
  <c r="V12" i="155"/>
  <c r="U12" i="155"/>
  <c r="N17" i="155" s="1"/>
  <c r="T12" i="155"/>
  <c r="N29" i="155" s="1"/>
  <c r="S12" i="155"/>
  <c r="R12" i="155"/>
  <c r="N18" i="155" s="1"/>
  <c r="Q12" i="155"/>
  <c r="N16" i="155" s="1"/>
  <c r="P12" i="155"/>
  <c r="N12" i="155"/>
  <c r="K17" i="155" s="1"/>
  <c r="M12" i="155"/>
  <c r="K20" i="155" s="1"/>
  <c r="L12" i="155"/>
  <c r="K18" i="155" s="1"/>
  <c r="K12" i="155"/>
  <c r="K16" i="155" s="1"/>
  <c r="J12" i="155"/>
  <c r="A38" i="154"/>
  <c r="V24" i="154"/>
  <c r="U24" i="154"/>
  <c r="N29" i="154" s="1"/>
  <c r="T24" i="154"/>
  <c r="N41" i="154" s="1"/>
  <c r="S24" i="154"/>
  <c r="R24" i="154"/>
  <c r="N30" i="154" s="1"/>
  <c r="Q24" i="154"/>
  <c r="N28" i="154" s="1"/>
  <c r="P24" i="154"/>
  <c r="N24" i="154"/>
  <c r="K29" i="154" s="1"/>
  <c r="M24" i="154"/>
  <c r="K32" i="154" s="1"/>
  <c r="L24" i="154"/>
  <c r="K30" i="154" s="1"/>
  <c r="K24" i="154"/>
  <c r="K28" i="154" s="1"/>
  <c r="J24" i="154"/>
  <c r="V18" i="153"/>
  <c r="P18" i="153"/>
  <c r="N18" i="153"/>
  <c r="K23" i="153" s="1"/>
  <c r="M18" i="153"/>
  <c r="K18" i="153"/>
  <c r="K22" i="153" s="1"/>
  <c r="J18" i="153"/>
  <c r="N26" i="150"/>
  <c r="N32" i="148"/>
  <c r="N36" i="146"/>
  <c r="N45" i="144"/>
  <c r="N37" i="141"/>
  <c r="N22" i="148"/>
  <c r="N21" i="148"/>
  <c r="N20" i="148"/>
  <c r="V20" i="146"/>
  <c r="U29" i="144"/>
  <c r="A32" i="153"/>
  <c r="U18" i="153"/>
  <c r="N23" i="153" s="1"/>
  <c r="T18" i="153"/>
  <c r="N35" i="153" s="1"/>
  <c r="S18" i="153"/>
  <c r="R18" i="153"/>
  <c r="N24" i="153" s="1"/>
  <c r="Q18" i="153"/>
  <c r="N22" i="153" s="1"/>
  <c r="K26" i="153"/>
  <c r="L18" i="153"/>
  <c r="K24" i="153" s="1"/>
  <c r="A35" i="152"/>
  <c r="U21" i="152"/>
  <c r="N26" i="152" s="1"/>
  <c r="T21" i="152"/>
  <c r="N38" i="152" s="1"/>
  <c r="S21" i="152"/>
  <c r="R21" i="152"/>
  <c r="N27" i="152" s="1"/>
  <c r="Q21" i="152"/>
  <c r="N25" i="152" s="1"/>
  <c r="P21" i="152"/>
  <c r="O21" i="152"/>
  <c r="N21" i="152"/>
  <c r="K26" i="152" s="1"/>
  <c r="M21" i="152"/>
  <c r="K29" i="152" s="1"/>
  <c r="L21" i="152"/>
  <c r="K27" i="152" s="1"/>
  <c r="K21" i="152"/>
  <c r="K25" i="152" s="1"/>
  <c r="J21" i="152"/>
  <c r="A30" i="151"/>
  <c r="U16" i="151"/>
  <c r="N21" i="151" s="1"/>
  <c r="T16" i="151"/>
  <c r="N33" i="151" s="1"/>
  <c r="S16" i="151"/>
  <c r="R16" i="151"/>
  <c r="N22" i="151" s="1"/>
  <c r="Q16" i="151"/>
  <c r="N20" i="151" s="1"/>
  <c r="P16" i="151"/>
  <c r="O16" i="151"/>
  <c r="N16" i="151"/>
  <c r="K21" i="151" s="1"/>
  <c r="M16" i="151"/>
  <c r="K24" i="151" s="1"/>
  <c r="L16" i="151"/>
  <c r="K22" i="151" s="1"/>
  <c r="K16" i="151"/>
  <c r="K20" i="151" s="1"/>
  <c r="J16" i="151"/>
  <c r="A24" i="150"/>
  <c r="U10" i="150"/>
  <c r="N15" i="150" s="1"/>
  <c r="T10" i="150"/>
  <c r="N27" i="150" s="1"/>
  <c r="S10" i="150"/>
  <c r="R10" i="150"/>
  <c r="N16" i="150" s="1"/>
  <c r="Q10" i="150"/>
  <c r="N14" i="150" s="1"/>
  <c r="P10" i="150"/>
  <c r="O10" i="150"/>
  <c r="N10" i="150"/>
  <c r="K15" i="150" s="1"/>
  <c r="M10" i="150"/>
  <c r="K18" i="150" s="1"/>
  <c r="L10" i="150"/>
  <c r="K16" i="150" s="1"/>
  <c r="K10" i="150"/>
  <c r="K14" i="150" s="1"/>
  <c r="J10" i="150"/>
  <c r="A30" i="148"/>
  <c r="U16" i="148"/>
  <c r="T16" i="148"/>
  <c r="N33" i="148" s="1"/>
  <c r="S16" i="148"/>
  <c r="R16" i="148"/>
  <c r="Q16" i="148"/>
  <c r="P16" i="148"/>
  <c r="O16" i="148"/>
  <c r="N16" i="148"/>
  <c r="K21" i="148" s="1"/>
  <c r="M16" i="148"/>
  <c r="K24" i="148" s="1"/>
  <c r="L16" i="148"/>
  <c r="K22" i="148" s="1"/>
  <c r="K16" i="148"/>
  <c r="K20" i="148" s="1"/>
  <c r="J16" i="148"/>
  <c r="A34" i="146"/>
  <c r="U20" i="146"/>
  <c r="N25" i="146" s="1"/>
  <c r="T20" i="146"/>
  <c r="N37" i="146" s="1"/>
  <c r="S20" i="146"/>
  <c r="R20" i="146"/>
  <c r="N26" i="146" s="1"/>
  <c r="Q20" i="146"/>
  <c r="N24" i="146" s="1"/>
  <c r="P20" i="146"/>
  <c r="O20" i="146"/>
  <c r="N20" i="146"/>
  <c r="K25" i="146" s="1"/>
  <c r="M20" i="146"/>
  <c r="K28" i="146" s="1"/>
  <c r="L20" i="146"/>
  <c r="K26" i="146" s="1"/>
  <c r="K20" i="146"/>
  <c r="K24" i="146" s="1"/>
  <c r="J20" i="146"/>
  <c r="A30" i="145"/>
  <c r="U16" i="145"/>
  <c r="N21" i="145" s="1"/>
  <c r="T16" i="145"/>
  <c r="N33" i="145" s="1"/>
  <c r="S16" i="145"/>
  <c r="R16" i="145"/>
  <c r="N22" i="145" s="1"/>
  <c r="Q16" i="145"/>
  <c r="N20" i="145" s="1"/>
  <c r="P16" i="145"/>
  <c r="O16" i="145"/>
  <c r="N16" i="145"/>
  <c r="K21" i="145" s="1"/>
  <c r="M16" i="145"/>
  <c r="K24" i="145" s="1"/>
  <c r="L16" i="145"/>
  <c r="K22" i="145" s="1"/>
  <c r="K16" i="145"/>
  <c r="K20" i="145" s="1"/>
  <c r="J16" i="145"/>
  <c r="A43" i="144"/>
  <c r="N34" i="144"/>
  <c r="T29" i="144"/>
  <c r="N46" i="144" s="1"/>
  <c r="S29" i="144"/>
  <c r="R29" i="144"/>
  <c r="N35" i="144" s="1"/>
  <c r="Q29" i="144"/>
  <c r="N33" i="144" s="1"/>
  <c r="P29" i="144"/>
  <c r="O29" i="144"/>
  <c r="N29" i="144"/>
  <c r="K34" i="144" s="1"/>
  <c r="M29" i="144"/>
  <c r="K37" i="144" s="1"/>
  <c r="L29" i="144"/>
  <c r="K35" i="144" s="1"/>
  <c r="K29" i="144"/>
  <c r="K33" i="144" s="1"/>
  <c r="J29" i="144"/>
  <c r="P21" i="141"/>
  <c r="Q21" i="141"/>
  <c r="R21" i="141"/>
  <c r="S21" i="141"/>
  <c r="T21" i="141"/>
  <c r="U21" i="141"/>
  <c r="K21" i="141"/>
  <c r="L21" i="141"/>
  <c r="M21" i="141"/>
  <c r="N21" i="141"/>
  <c r="O21" i="141"/>
  <c r="J21" i="141"/>
  <c r="A36" i="143"/>
  <c r="V22" i="143"/>
  <c r="U22" i="143"/>
  <c r="N27" i="143" s="1"/>
  <c r="T22" i="143"/>
  <c r="N39" i="143" s="1"/>
  <c r="S22" i="143"/>
  <c r="R22" i="143"/>
  <c r="N28" i="143" s="1"/>
  <c r="Q22" i="143"/>
  <c r="N26" i="143" s="1"/>
  <c r="P22" i="143"/>
  <c r="N22" i="143"/>
  <c r="K27" i="143" s="1"/>
  <c r="M22" i="143"/>
  <c r="K30" i="143" s="1"/>
  <c r="L22" i="143"/>
  <c r="K28" i="143" s="1"/>
  <c r="K22" i="143"/>
  <c r="K26" i="143" s="1"/>
  <c r="J22" i="143"/>
  <c r="N38" i="141"/>
  <c r="A35" i="141"/>
  <c r="K29" i="141"/>
  <c r="N27" i="141"/>
  <c r="K27" i="141"/>
  <c r="N26" i="141"/>
  <c r="K26" i="141"/>
  <c r="N25" i="141"/>
  <c r="K25" i="141"/>
  <c r="G25" i="141"/>
  <c r="N24" i="141"/>
  <c r="K24" i="141"/>
  <c r="K28" i="141" s="1"/>
  <c r="G24" i="141"/>
  <c r="G26" i="141" s="1"/>
  <c r="H28" i="141" s="1"/>
  <c r="A36" i="136"/>
  <c r="V22" i="136"/>
  <c r="U22" i="136"/>
  <c r="N27" i="136" s="1"/>
  <c r="T22" i="136"/>
  <c r="N39" i="136" s="1"/>
  <c r="S22" i="136"/>
  <c r="R22" i="136"/>
  <c r="N28" i="136" s="1"/>
  <c r="Q22" i="136"/>
  <c r="N26" i="136" s="1"/>
  <c r="P22" i="136"/>
  <c r="N22" i="136"/>
  <c r="K27" i="136" s="1"/>
  <c r="M22" i="136"/>
  <c r="K30" i="136" s="1"/>
  <c r="L22" i="136"/>
  <c r="K28" i="136" s="1"/>
  <c r="K22" i="136"/>
  <c r="K26" i="136" s="1"/>
  <c r="J22" i="136"/>
  <c r="A36" i="135"/>
  <c r="V22" i="135"/>
  <c r="U22" i="135"/>
  <c r="N27" i="135" s="1"/>
  <c r="T22" i="135"/>
  <c r="N39" i="135" s="1"/>
  <c r="S22" i="135"/>
  <c r="R22" i="135"/>
  <c r="N28" i="135" s="1"/>
  <c r="Q22" i="135"/>
  <c r="N26" i="135" s="1"/>
  <c r="P22" i="135"/>
  <c r="N22" i="135"/>
  <c r="K27" i="135" s="1"/>
  <c r="M22" i="135"/>
  <c r="K30" i="135" s="1"/>
  <c r="L22" i="135"/>
  <c r="K28" i="135" s="1"/>
  <c r="K22" i="135"/>
  <c r="K26" i="135" s="1"/>
  <c r="J22" i="135"/>
  <c r="K16" i="96"/>
  <c r="L16" i="96"/>
  <c r="M16" i="96"/>
  <c r="N16" i="96"/>
  <c r="J16" i="96"/>
  <c r="K6" i="107"/>
  <c r="A40" i="128"/>
  <c r="V25" i="128"/>
  <c r="U25" i="128"/>
  <c r="N30" i="128" s="1"/>
  <c r="T25" i="128"/>
  <c r="N41" i="128" s="1"/>
  <c r="S25" i="128"/>
  <c r="R25" i="128"/>
  <c r="N31" i="128" s="1"/>
  <c r="Q25" i="128"/>
  <c r="N29" i="128" s="1"/>
  <c r="P25" i="128"/>
  <c r="N25" i="128"/>
  <c r="K30" i="128" s="1"/>
  <c r="M25" i="128"/>
  <c r="K33" i="128" s="1"/>
  <c r="L25" i="128"/>
  <c r="K31" i="128" s="1"/>
  <c r="K25" i="128"/>
  <c r="K29" i="128" s="1"/>
  <c r="J25" i="128"/>
  <c r="A41" i="127"/>
  <c r="V27" i="127"/>
  <c r="U27" i="127"/>
  <c r="N32" i="127" s="1"/>
  <c r="T27" i="127"/>
  <c r="N42" i="127" s="1"/>
  <c r="S27" i="127"/>
  <c r="R27" i="127"/>
  <c r="N33" i="127" s="1"/>
  <c r="Q27" i="127"/>
  <c r="N31" i="127" s="1"/>
  <c r="P27" i="127"/>
  <c r="N27" i="127"/>
  <c r="K32" i="127" s="1"/>
  <c r="M27" i="127"/>
  <c r="K35" i="127" s="1"/>
  <c r="L27" i="127"/>
  <c r="K33" i="127" s="1"/>
  <c r="K27" i="127"/>
  <c r="K31" i="127" s="1"/>
  <c r="J27" i="127"/>
  <c r="A44" i="126"/>
  <c r="V29" i="126"/>
  <c r="U29" i="126"/>
  <c r="O34" i="126" s="1"/>
  <c r="T29" i="126"/>
  <c r="O45" i="126" s="1"/>
  <c r="S29" i="126"/>
  <c r="R29" i="126"/>
  <c r="O35" i="126" s="1"/>
  <c r="Q29" i="126"/>
  <c r="O33" i="126" s="1"/>
  <c r="P29" i="126"/>
  <c r="N29" i="126"/>
  <c r="L34" i="126" s="1"/>
  <c r="M29" i="126"/>
  <c r="L37" i="126" s="1"/>
  <c r="L29" i="126"/>
  <c r="L35" i="126" s="1"/>
  <c r="K29" i="126"/>
  <c r="L33" i="126" s="1"/>
  <c r="J29" i="126"/>
  <c r="A44" i="125"/>
  <c r="V30" i="125"/>
  <c r="U30" i="125"/>
  <c r="N35" i="125" s="1"/>
  <c r="T30" i="125"/>
  <c r="N45" i="125" s="1"/>
  <c r="S30" i="125"/>
  <c r="R30" i="125"/>
  <c r="N36" i="125" s="1"/>
  <c r="Q30" i="125"/>
  <c r="N34" i="125" s="1"/>
  <c r="P30" i="125"/>
  <c r="N30" i="125"/>
  <c r="K35" i="125" s="1"/>
  <c r="M30" i="125"/>
  <c r="K38" i="125" s="1"/>
  <c r="L30" i="125"/>
  <c r="K36" i="125" s="1"/>
  <c r="K30" i="125"/>
  <c r="K34" i="125" s="1"/>
  <c r="J30" i="125"/>
  <c r="K21" i="58"/>
  <c r="A34" i="124"/>
  <c r="V20" i="124"/>
  <c r="U20" i="124"/>
  <c r="N25" i="124" s="1"/>
  <c r="T20" i="124"/>
  <c r="N35" i="124" s="1"/>
  <c r="S20" i="124"/>
  <c r="R20" i="124"/>
  <c r="N26" i="124" s="1"/>
  <c r="Q20" i="124"/>
  <c r="N24" i="124" s="1"/>
  <c r="P20" i="124"/>
  <c r="N20" i="124"/>
  <c r="K25" i="124" s="1"/>
  <c r="M20" i="124"/>
  <c r="K28" i="124" s="1"/>
  <c r="L20" i="124"/>
  <c r="K26" i="124" s="1"/>
  <c r="K20" i="124"/>
  <c r="K24" i="124" s="1"/>
  <c r="J20" i="124"/>
  <c r="A40" i="123"/>
  <c r="V26" i="123"/>
  <c r="U26" i="123"/>
  <c r="N31" i="123" s="1"/>
  <c r="T26" i="123"/>
  <c r="N41" i="123" s="1"/>
  <c r="S26" i="123"/>
  <c r="R26" i="123"/>
  <c r="N32" i="123" s="1"/>
  <c r="Q26" i="123"/>
  <c r="N30" i="123" s="1"/>
  <c r="P26" i="123"/>
  <c r="N26" i="123"/>
  <c r="K31" i="123" s="1"/>
  <c r="M26" i="123"/>
  <c r="K34" i="123" s="1"/>
  <c r="L26" i="123"/>
  <c r="K32" i="123" s="1"/>
  <c r="K26" i="123"/>
  <c r="K30" i="123" s="1"/>
  <c r="J26" i="123"/>
  <c r="A38" i="122"/>
  <c r="V24" i="122"/>
  <c r="U24" i="122"/>
  <c r="N29" i="122" s="1"/>
  <c r="T24" i="122"/>
  <c r="N39" i="122" s="1"/>
  <c r="S24" i="122"/>
  <c r="R24" i="122"/>
  <c r="N30" i="122" s="1"/>
  <c r="Q24" i="122"/>
  <c r="N28" i="122" s="1"/>
  <c r="P24" i="122"/>
  <c r="N24" i="122"/>
  <c r="K29" i="122" s="1"/>
  <c r="M24" i="122"/>
  <c r="K32" i="122" s="1"/>
  <c r="L24" i="122"/>
  <c r="K30" i="122" s="1"/>
  <c r="K24" i="122"/>
  <c r="K28" i="122" s="1"/>
  <c r="J24" i="122"/>
  <c r="A34" i="121"/>
  <c r="V20" i="121"/>
  <c r="U20" i="121"/>
  <c r="N25" i="121" s="1"/>
  <c r="T20" i="121"/>
  <c r="N35" i="121" s="1"/>
  <c r="S20" i="121"/>
  <c r="R20" i="121"/>
  <c r="N26" i="121" s="1"/>
  <c r="Q20" i="121"/>
  <c r="N24" i="121" s="1"/>
  <c r="P20" i="121"/>
  <c r="N20" i="121"/>
  <c r="K25" i="121" s="1"/>
  <c r="M20" i="121"/>
  <c r="K28" i="121" s="1"/>
  <c r="L20" i="121"/>
  <c r="K26" i="121" s="1"/>
  <c r="K20" i="121"/>
  <c r="K24" i="121" s="1"/>
  <c r="J20" i="121"/>
  <c r="A43" i="120"/>
  <c r="V29" i="120"/>
  <c r="U29" i="120"/>
  <c r="N34" i="120" s="1"/>
  <c r="T29" i="120"/>
  <c r="N44" i="120" s="1"/>
  <c r="S29" i="120"/>
  <c r="R29" i="120"/>
  <c r="N35" i="120" s="1"/>
  <c r="Q29" i="120"/>
  <c r="N33" i="120" s="1"/>
  <c r="P29" i="120"/>
  <c r="N29" i="120"/>
  <c r="K34" i="120" s="1"/>
  <c r="M29" i="120"/>
  <c r="K37" i="120" s="1"/>
  <c r="L29" i="120"/>
  <c r="K35" i="120" s="1"/>
  <c r="K29" i="120"/>
  <c r="K33" i="120" s="1"/>
  <c r="J29" i="120"/>
  <c r="A37" i="119"/>
  <c r="V23" i="119"/>
  <c r="U23" i="119"/>
  <c r="N28" i="119" s="1"/>
  <c r="T23" i="119"/>
  <c r="N38" i="119" s="1"/>
  <c r="S23" i="119"/>
  <c r="R23" i="119"/>
  <c r="N29" i="119" s="1"/>
  <c r="Q23" i="119"/>
  <c r="N27" i="119" s="1"/>
  <c r="P23" i="119"/>
  <c r="N23" i="119"/>
  <c r="K28" i="119" s="1"/>
  <c r="M23" i="119"/>
  <c r="K31" i="119" s="1"/>
  <c r="L23" i="119"/>
  <c r="K29" i="119" s="1"/>
  <c r="K23" i="119"/>
  <c r="K27" i="119" s="1"/>
  <c r="J23" i="119"/>
  <c r="A34" i="118"/>
  <c r="V20" i="118"/>
  <c r="U20" i="118"/>
  <c r="N25" i="118" s="1"/>
  <c r="T20" i="118"/>
  <c r="N35" i="118" s="1"/>
  <c r="S20" i="118"/>
  <c r="R20" i="118"/>
  <c r="N26" i="118" s="1"/>
  <c r="Q20" i="118"/>
  <c r="N24" i="118" s="1"/>
  <c r="P20" i="118"/>
  <c r="N20" i="118"/>
  <c r="K25" i="118" s="1"/>
  <c r="M20" i="118"/>
  <c r="K28" i="118" s="1"/>
  <c r="L20" i="118"/>
  <c r="K26" i="118" s="1"/>
  <c r="K20" i="118"/>
  <c r="K24" i="118" s="1"/>
  <c r="J20" i="118"/>
  <c r="A34" i="117"/>
  <c r="V20" i="117"/>
  <c r="U20" i="117"/>
  <c r="N25" i="117" s="1"/>
  <c r="T20" i="117"/>
  <c r="N35" i="117" s="1"/>
  <c r="S20" i="117"/>
  <c r="R20" i="117"/>
  <c r="N26" i="117" s="1"/>
  <c r="Q20" i="117"/>
  <c r="N24" i="117" s="1"/>
  <c r="P20" i="117"/>
  <c r="N20" i="117"/>
  <c r="K25" i="117" s="1"/>
  <c r="M20" i="117"/>
  <c r="K28" i="117" s="1"/>
  <c r="L20" i="117"/>
  <c r="K26" i="117" s="1"/>
  <c r="K20" i="117"/>
  <c r="K24" i="117" s="1"/>
  <c r="J20" i="117"/>
  <c r="A34" i="116"/>
  <c r="V20" i="116"/>
  <c r="U20" i="116"/>
  <c r="N25" i="116" s="1"/>
  <c r="T20" i="116"/>
  <c r="N35" i="116" s="1"/>
  <c r="S20" i="116"/>
  <c r="R20" i="116"/>
  <c r="N26" i="116" s="1"/>
  <c r="Q20" i="116"/>
  <c r="N24" i="116" s="1"/>
  <c r="P20" i="116"/>
  <c r="N20" i="116"/>
  <c r="K25" i="116" s="1"/>
  <c r="M20" i="116"/>
  <c r="K28" i="116" s="1"/>
  <c r="L20" i="116"/>
  <c r="K26" i="116" s="1"/>
  <c r="K20" i="116"/>
  <c r="K24" i="116" s="1"/>
  <c r="J20" i="116"/>
  <c r="A34" i="115"/>
  <c r="V20" i="115"/>
  <c r="U20" i="115"/>
  <c r="N25" i="115" s="1"/>
  <c r="T20" i="115"/>
  <c r="N35" i="115" s="1"/>
  <c r="S20" i="115"/>
  <c r="R20" i="115"/>
  <c r="N26" i="115" s="1"/>
  <c r="Q20" i="115"/>
  <c r="N24" i="115" s="1"/>
  <c r="P20" i="115"/>
  <c r="N20" i="115"/>
  <c r="K25" i="115" s="1"/>
  <c r="M20" i="115"/>
  <c r="K28" i="115" s="1"/>
  <c r="L20" i="115"/>
  <c r="K26" i="115" s="1"/>
  <c r="K20" i="115"/>
  <c r="K24" i="115" s="1"/>
  <c r="J20" i="115"/>
  <c r="A34" i="114"/>
  <c r="V20" i="114"/>
  <c r="U20" i="114"/>
  <c r="N25" i="114" s="1"/>
  <c r="T20" i="114"/>
  <c r="N35" i="114" s="1"/>
  <c r="S20" i="114"/>
  <c r="R20" i="114"/>
  <c r="N26" i="114" s="1"/>
  <c r="Q20" i="114"/>
  <c r="N24" i="114" s="1"/>
  <c r="P20" i="114"/>
  <c r="N20" i="114"/>
  <c r="K25" i="114" s="1"/>
  <c r="M20" i="114"/>
  <c r="K28" i="114" s="1"/>
  <c r="L20" i="114"/>
  <c r="K26" i="114" s="1"/>
  <c r="K20" i="114"/>
  <c r="K24" i="114" s="1"/>
  <c r="J20" i="114"/>
  <c r="A35" i="113"/>
  <c r="V21" i="113"/>
  <c r="U21" i="113"/>
  <c r="N26" i="113" s="1"/>
  <c r="T21" i="113"/>
  <c r="N36" i="113" s="1"/>
  <c r="S21" i="113"/>
  <c r="R21" i="113"/>
  <c r="N27" i="113" s="1"/>
  <c r="Q21" i="113"/>
  <c r="N25" i="113" s="1"/>
  <c r="P21" i="113"/>
  <c r="N21" i="113"/>
  <c r="K26" i="113" s="1"/>
  <c r="M21" i="113"/>
  <c r="K29" i="113" s="1"/>
  <c r="L21" i="113"/>
  <c r="K27" i="113" s="1"/>
  <c r="K21" i="113"/>
  <c r="K25" i="113" s="1"/>
  <c r="J21" i="113"/>
  <c r="A38" i="112"/>
  <c r="V24" i="112"/>
  <c r="U24" i="112"/>
  <c r="N29" i="112" s="1"/>
  <c r="T24" i="112"/>
  <c r="N39" i="112" s="1"/>
  <c r="S24" i="112"/>
  <c r="R24" i="112"/>
  <c r="N30" i="112" s="1"/>
  <c r="Q24" i="112"/>
  <c r="N28" i="112" s="1"/>
  <c r="P24" i="112"/>
  <c r="N24" i="112"/>
  <c r="K29" i="112" s="1"/>
  <c r="M24" i="112"/>
  <c r="K32" i="112" s="1"/>
  <c r="L24" i="112"/>
  <c r="K30" i="112" s="1"/>
  <c r="K24" i="112"/>
  <c r="K28" i="112" s="1"/>
  <c r="J24" i="112"/>
  <c r="A38" i="111"/>
  <c r="V24" i="111"/>
  <c r="U24" i="111"/>
  <c r="N29" i="111" s="1"/>
  <c r="T24" i="111"/>
  <c r="N39" i="111" s="1"/>
  <c r="S24" i="111"/>
  <c r="R24" i="111"/>
  <c r="N30" i="111" s="1"/>
  <c r="Q24" i="111"/>
  <c r="N28" i="111" s="1"/>
  <c r="P24" i="111"/>
  <c r="N24" i="111"/>
  <c r="K29" i="111" s="1"/>
  <c r="M24" i="111"/>
  <c r="K32" i="111" s="1"/>
  <c r="L24" i="111"/>
  <c r="K30" i="111" s="1"/>
  <c r="K24" i="111"/>
  <c r="K28" i="111" s="1"/>
  <c r="J24" i="111"/>
  <c r="A33" i="110"/>
  <c r="V19" i="110"/>
  <c r="U19" i="110"/>
  <c r="N24" i="110" s="1"/>
  <c r="T19" i="110"/>
  <c r="N34" i="110" s="1"/>
  <c r="S19" i="110"/>
  <c r="R19" i="110"/>
  <c r="N25" i="110" s="1"/>
  <c r="Q19" i="110"/>
  <c r="N23" i="110" s="1"/>
  <c r="P19" i="110"/>
  <c r="N19" i="110"/>
  <c r="K24" i="110" s="1"/>
  <c r="M19" i="110"/>
  <c r="K27" i="110" s="1"/>
  <c r="L19" i="110"/>
  <c r="K25" i="110" s="1"/>
  <c r="K19" i="110"/>
  <c r="K23" i="110" s="1"/>
  <c r="J19" i="110"/>
  <c r="A34" i="109"/>
  <c r="V20" i="109"/>
  <c r="U20" i="109"/>
  <c r="N25" i="109" s="1"/>
  <c r="T20" i="109"/>
  <c r="N35" i="109" s="1"/>
  <c r="S20" i="109"/>
  <c r="R20" i="109"/>
  <c r="N26" i="109" s="1"/>
  <c r="Q20" i="109"/>
  <c r="N24" i="109" s="1"/>
  <c r="P20" i="109"/>
  <c r="N20" i="109"/>
  <c r="K25" i="109" s="1"/>
  <c r="M20" i="109"/>
  <c r="K28" i="109" s="1"/>
  <c r="L20" i="109"/>
  <c r="K26" i="109" s="1"/>
  <c r="K20" i="109"/>
  <c r="K24" i="109" s="1"/>
  <c r="J20" i="109"/>
  <c r="A34" i="108"/>
  <c r="V20" i="108"/>
  <c r="U20" i="108"/>
  <c r="N25" i="108" s="1"/>
  <c r="T20" i="108"/>
  <c r="N35" i="108" s="1"/>
  <c r="S20" i="108"/>
  <c r="R20" i="108"/>
  <c r="N26" i="108" s="1"/>
  <c r="Q20" i="108"/>
  <c r="N24" i="108" s="1"/>
  <c r="P20" i="108"/>
  <c r="N20" i="108"/>
  <c r="K25" i="108" s="1"/>
  <c r="M20" i="108"/>
  <c r="K28" i="108" s="1"/>
  <c r="L20" i="108"/>
  <c r="K26" i="108" s="1"/>
  <c r="K20" i="108"/>
  <c r="K24" i="108" s="1"/>
  <c r="J20" i="108"/>
  <c r="A34" i="107"/>
  <c r="V20" i="107"/>
  <c r="U20" i="107"/>
  <c r="N25" i="107" s="1"/>
  <c r="T20" i="107"/>
  <c r="N35" i="107" s="1"/>
  <c r="S20" i="107"/>
  <c r="R20" i="107"/>
  <c r="N26" i="107" s="1"/>
  <c r="Q20" i="107"/>
  <c r="N24" i="107" s="1"/>
  <c r="P20" i="107"/>
  <c r="N20" i="107"/>
  <c r="K25" i="107" s="1"/>
  <c r="M20" i="107"/>
  <c r="K28" i="107" s="1"/>
  <c r="L20" i="107"/>
  <c r="K26" i="107" s="1"/>
  <c r="K20" i="107"/>
  <c r="K24" i="107" s="1"/>
  <c r="J20" i="107"/>
  <c r="A27" i="106"/>
  <c r="V13" i="106"/>
  <c r="U13" i="106"/>
  <c r="N18" i="106" s="1"/>
  <c r="T13" i="106"/>
  <c r="N28" i="106" s="1"/>
  <c r="S13" i="106"/>
  <c r="R13" i="106"/>
  <c r="N19" i="106" s="1"/>
  <c r="Q13" i="106"/>
  <c r="N17" i="106" s="1"/>
  <c r="P13" i="106"/>
  <c r="N13" i="106"/>
  <c r="K18" i="106" s="1"/>
  <c r="M13" i="106"/>
  <c r="K21" i="106" s="1"/>
  <c r="L13" i="106"/>
  <c r="K19" i="106" s="1"/>
  <c r="K13" i="106"/>
  <c r="K17" i="106" s="1"/>
  <c r="J13" i="106"/>
  <c r="A34" i="105"/>
  <c r="V20" i="105"/>
  <c r="U20" i="105"/>
  <c r="N25" i="105" s="1"/>
  <c r="T20" i="105"/>
  <c r="N35" i="105" s="1"/>
  <c r="S20" i="105"/>
  <c r="R20" i="105"/>
  <c r="N26" i="105" s="1"/>
  <c r="Q20" i="105"/>
  <c r="N24" i="105" s="1"/>
  <c r="P20" i="105"/>
  <c r="N20" i="105"/>
  <c r="K25" i="105" s="1"/>
  <c r="M20" i="105"/>
  <c r="K28" i="105" s="1"/>
  <c r="L20" i="105"/>
  <c r="K26" i="105" s="1"/>
  <c r="K20" i="105"/>
  <c r="K24" i="105" s="1"/>
  <c r="J20" i="105"/>
  <c r="A34" i="104"/>
  <c r="V20" i="104"/>
  <c r="U20" i="104"/>
  <c r="N25" i="104" s="1"/>
  <c r="T20" i="104"/>
  <c r="N35" i="104" s="1"/>
  <c r="S20" i="104"/>
  <c r="R20" i="104"/>
  <c r="N26" i="104" s="1"/>
  <c r="Q20" i="104"/>
  <c r="N24" i="104" s="1"/>
  <c r="P20" i="104"/>
  <c r="N20" i="104"/>
  <c r="K25" i="104" s="1"/>
  <c r="M20" i="104"/>
  <c r="K28" i="104" s="1"/>
  <c r="L20" i="104"/>
  <c r="K26" i="104" s="1"/>
  <c r="K20" i="104"/>
  <c r="K24" i="104" s="1"/>
  <c r="J20" i="104"/>
  <c r="A35" i="103"/>
  <c r="V21" i="103"/>
  <c r="U21" i="103"/>
  <c r="N26" i="103" s="1"/>
  <c r="T21" i="103"/>
  <c r="N36" i="103" s="1"/>
  <c r="S21" i="103"/>
  <c r="R21" i="103"/>
  <c r="Q21" i="103"/>
  <c r="N25" i="103" s="1"/>
  <c r="P21" i="103"/>
  <c r="N21" i="103"/>
  <c r="K26" i="103" s="1"/>
  <c r="M21" i="103"/>
  <c r="K29" i="103" s="1"/>
  <c r="L21" i="103"/>
  <c r="K27" i="103" s="1"/>
  <c r="K21" i="103"/>
  <c r="K25" i="103" s="1"/>
  <c r="J21" i="103"/>
  <c r="A34" i="102"/>
  <c r="V20" i="102"/>
  <c r="U20" i="102"/>
  <c r="N25" i="102" s="1"/>
  <c r="T20" i="102"/>
  <c r="N35" i="102" s="1"/>
  <c r="S20" i="102"/>
  <c r="R20" i="102"/>
  <c r="N26" i="102" s="1"/>
  <c r="Q20" i="102"/>
  <c r="N24" i="102" s="1"/>
  <c r="P20" i="102"/>
  <c r="N20" i="102"/>
  <c r="K25" i="102" s="1"/>
  <c r="M20" i="102"/>
  <c r="K28" i="102" s="1"/>
  <c r="L20" i="102"/>
  <c r="K26" i="102" s="1"/>
  <c r="K20" i="102"/>
  <c r="K24" i="102" s="1"/>
  <c r="J20" i="102"/>
  <c r="A36" i="101"/>
  <c r="V22" i="101"/>
  <c r="U22" i="101"/>
  <c r="N27" i="101" s="1"/>
  <c r="T22" i="101"/>
  <c r="N37" i="101" s="1"/>
  <c r="S22" i="101"/>
  <c r="R22" i="101"/>
  <c r="N28" i="101" s="1"/>
  <c r="Q22" i="101"/>
  <c r="N26" i="101" s="1"/>
  <c r="P22" i="101"/>
  <c r="N22" i="101"/>
  <c r="K27" i="101" s="1"/>
  <c r="M22" i="101"/>
  <c r="K30" i="101" s="1"/>
  <c r="L22" i="101"/>
  <c r="K28" i="101" s="1"/>
  <c r="K22" i="101"/>
  <c r="K26" i="101" s="1"/>
  <c r="J22" i="101"/>
  <c r="A34" i="100"/>
  <c r="V20" i="100"/>
  <c r="U20" i="100"/>
  <c r="N25" i="100" s="1"/>
  <c r="T20" i="100"/>
  <c r="N35" i="100" s="1"/>
  <c r="S20" i="100"/>
  <c r="R20" i="100"/>
  <c r="N26" i="100" s="1"/>
  <c r="Q20" i="100"/>
  <c r="N24" i="100" s="1"/>
  <c r="P20" i="100"/>
  <c r="N20" i="100"/>
  <c r="K25" i="100" s="1"/>
  <c r="M20" i="100"/>
  <c r="K28" i="100" s="1"/>
  <c r="L20" i="100"/>
  <c r="K26" i="100" s="1"/>
  <c r="K20" i="100"/>
  <c r="K24" i="100" s="1"/>
  <c r="J20" i="100"/>
  <c r="A34" i="99"/>
  <c r="V20" i="99"/>
  <c r="U20" i="99"/>
  <c r="N25" i="99" s="1"/>
  <c r="T20" i="99"/>
  <c r="N35" i="99" s="1"/>
  <c r="S20" i="99"/>
  <c r="R20" i="99"/>
  <c r="N26" i="99" s="1"/>
  <c r="Q20" i="99"/>
  <c r="N24" i="99" s="1"/>
  <c r="P20" i="99"/>
  <c r="N20" i="99"/>
  <c r="K25" i="99" s="1"/>
  <c r="M20" i="99"/>
  <c r="K28" i="99" s="1"/>
  <c r="L20" i="99"/>
  <c r="K26" i="99" s="1"/>
  <c r="K20" i="99"/>
  <c r="K24" i="99" s="1"/>
  <c r="J20" i="99"/>
  <c r="A36" i="98"/>
  <c r="V22" i="98"/>
  <c r="U22" i="98"/>
  <c r="N27" i="98" s="1"/>
  <c r="T22" i="98"/>
  <c r="N37" i="98" s="1"/>
  <c r="S22" i="98"/>
  <c r="R22" i="98"/>
  <c r="N28" i="98" s="1"/>
  <c r="Q22" i="98"/>
  <c r="N26" i="98" s="1"/>
  <c r="P22" i="98"/>
  <c r="N22" i="98"/>
  <c r="K27" i="98" s="1"/>
  <c r="M22" i="98"/>
  <c r="K30" i="98" s="1"/>
  <c r="L22" i="98"/>
  <c r="K28" i="98" s="1"/>
  <c r="K22" i="98"/>
  <c r="K26" i="98" s="1"/>
  <c r="J22" i="98"/>
  <c r="A34" i="97"/>
  <c r="V20" i="97"/>
  <c r="U20" i="97"/>
  <c r="N25" i="97" s="1"/>
  <c r="T20" i="97"/>
  <c r="N35" i="97" s="1"/>
  <c r="S20" i="97"/>
  <c r="R20" i="97"/>
  <c r="N26" i="97" s="1"/>
  <c r="Q20" i="97"/>
  <c r="N24" i="97" s="1"/>
  <c r="P20" i="97"/>
  <c r="N20" i="97"/>
  <c r="K25" i="97" s="1"/>
  <c r="M20" i="97"/>
  <c r="K28" i="97" s="1"/>
  <c r="L20" i="97"/>
  <c r="K26" i="97" s="1"/>
  <c r="K20" i="97"/>
  <c r="K24" i="97" s="1"/>
  <c r="J20" i="97"/>
  <c r="A30" i="96"/>
  <c r="V16" i="96"/>
  <c r="U16" i="96"/>
  <c r="N21" i="96" s="1"/>
  <c r="T16" i="96"/>
  <c r="N31" i="96" s="1"/>
  <c r="S16" i="96"/>
  <c r="R16" i="96"/>
  <c r="N22" i="96" s="1"/>
  <c r="Q16" i="96"/>
  <c r="N20" i="96" s="1"/>
  <c r="P16" i="96"/>
  <c r="K21" i="96"/>
  <c r="K24" i="96"/>
  <c r="K22" i="96"/>
  <c r="K20" i="96"/>
  <c r="A34" i="95"/>
  <c r="V20" i="95"/>
  <c r="U20" i="95"/>
  <c r="N25" i="95" s="1"/>
  <c r="T20" i="95"/>
  <c r="N35" i="95" s="1"/>
  <c r="S20" i="95"/>
  <c r="R20" i="95"/>
  <c r="N26" i="95" s="1"/>
  <c r="Q20" i="95"/>
  <c r="N24" i="95" s="1"/>
  <c r="P20" i="95"/>
  <c r="N20" i="95"/>
  <c r="K25" i="95" s="1"/>
  <c r="M20" i="95"/>
  <c r="K28" i="95" s="1"/>
  <c r="L20" i="95"/>
  <c r="K26" i="95" s="1"/>
  <c r="K20" i="95"/>
  <c r="K24" i="95" s="1"/>
  <c r="J20" i="95"/>
  <c r="A43" i="94"/>
  <c r="V29" i="94"/>
  <c r="U29" i="94"/>
  <c r="N34" i="94" s="1"/>
  <c r="T29" i="94"/>
  <c r="N44" i="94" s="1"/>
  <c r="S29" i="94"/>
  <c r="R29" i="94"/>
  <c r="N35" i="94" s="1"/>
  <c r="Q29" i="94"/>
  <c r="N33" i="94" s="1"/>
  <c r="P29" i="94"/>
  <c r="N29" i="94"/>
  <c r="K34" i="94" s="1"/>
  <c r="M29" i="94"/>
  <c r="K37" i="94" s="1"/>
  <c r="L29" i="94"/>
  <c r="K35" i="94" s="1"/>
  <c r="K29" i="94"/>
  <c r="K33" i="94" s="1"/>
  <c r="J29" i="94"/>
  <c r="A34" i="93"/>
  <c r="V20" i="93"/>
  <c r="U20" i="93"/>
  <c r="N25" i="93" s="1"/>
  <c r="T20" i="93"/>
  <c r="N35" i="93" s="1"/>
  <c r="S20" i="93"/>
  <c r="R20" i="93"/>
  <c r="N26" i="93" s="1"/>
  <c r="Q20" i="93"/>
  <c r="N24" i="93" s="1"/>
  <c r="P20" i="93"/>
  <c r="N20" i="93"/>
  <c r="K25" i="93" s="1"/>
  <c r="M20" i="93"/>
  <c r="K28" i="93" s="1"/>
  <c r="L20" i="93"/>
  <c r="K26" i="93" s="1"/>
  <c r="K20" i="93"/>
  <c r="K24" i="93" s="1"/>
  <c r="J20" i="93"/>
  <c r="A40" i="92"/>
  <c r="V26" i="92"/>
  <c r="U26" i="92"/>
  <c r="N31" i="92" s="1"/>
  <c r="T26" i="92"/>
  <c r="N41" i="92" s="1"/>
  <c r="S26" i="92"/>
  <c r="R26" i="92"/>
  <c r="N32" i="92" s="1"/>
  <c r="Q26" i="92"/>
  <c r="N30" i="92" s="1"/>
  <c r="P26" i="92"/>
  <c r="N26" i="92"/>
  <c r="K31" i="92" s="1"/>
  <c r="M26" i="92"/>
  <c r="K34" i="92" s="1"/>
  <c r="L26" i="92"/>
  <c r="K32" i="92" s="1"/>
  <c r="K26" i="92"/>
  <c r="K30" i="92" s="1"/>
  <c r="J26" i="92"/>
  <c r="A42" i="91"/>
  <c r="V26" i="91"/>
  <c r="U26" i="91"/>
  <c r="N31" i="91" s="1"/>
  <c r="T26" i="91"/>
  <c r="N43" i="91" s="1"/>
  <c r="S26" i="91"/>
  <c r="R26" i="91"/>
  <c r="N32" i="91" s="1"/>
  <c r="Q26" i="91"/>
  <c r="N30" i="91" s="1"/>
  <c r="P26" i="91"/>
  <c r="N26" i="91"/>
  <c r="K31" i="91" s="1"/>
  <c r="M26" i="91"/>
  <c r="K34" i="91" s="1"/>
  <c r="L26" i="91"/>
  <c r="K32" i="91" s="1"/>
  <c r="K26" i="91"/>
  <c r="K30" i="91" s="1"/>
  <c r="J26" i="91"/>
  <c r="A38" i="90"/>
  <c r="V24" i="90"/>
  <c r="U24" i="90"/>
  <c r="N29" i="90" s="1"/>
  <c r="T24" i="90"/>
  <c r="N39" i="90" s="1"/>
  <c r="S24" i="90"/>
  <c r="R24" i="90"/>
  <c r="N30" i="90" s="1"/>
  <c r="Q24" i="90"/>
  <c r="N28" i="90" s="1"/>
  <c r="P24" i="90"/>
  <c r="N24" i="90"/>
  <c r="K29" i="90" s="1"/>
  <c r="M24" i="90"/>
  <c r="K32" i="90" s="1"/>
  <c r="L24" i="90"/>
  <c r="K30" i="90" s="1"/>
  <c r="K24" i="90"/>
  <c r="K28" i="90" s="1"/>
  <c r="J24" i="90"/>
  <c r="A37" i="89"/>
  <c r="V23" i="89"/>
  <c r="U23" i="89"/>
  <c r="N28" i="89" s="1"/>
  <c r="T23" i="89"/>
  <c r="N38" i="89" s="1"/>
  <c r="S23" i="89"/>
  <c r="R23" i="89"/>
  <c r="N29" i="89" s="1"/>
  <c r="Q23" i="89"/>
  <c r="N27" i="89" s="1"/>
  <c r="P23" i="89"/>
  <c r="N23" i="89"/>
  <c r="K28" i="89" s="1"/>
  <c r="M23" i="89"/>
  <c r="K31" i="89" s="1"/>
  <c r="L23" i="89"/>
  <c r="K29" i="89" s="1"/>
  <c r="K23" i="89"/>
  <c r="K27" i="89" s="1"/>
  <c r="J23" i="89"/>
  <c r="A44" i="88"/>
  <c r="V30" i="88"/>
  <c r="U30" i="88"/>
  <c r="N35" i="88" s="1"/>
  <c r="T30" i="88"/>
  <c r="N45" i="88" s="1"/>
  <c r="S30" i="88"/>
  <c r="R30" i="88"/>
  <c r="N36" i="88" s="1"/>
  <c r="Q30" i="88"/>
  <c r="N34" i="88" s="1"/>
  <c r="P30" i="88"/>
  <c r="N30" i="88"/>
  <c r="K35" i="88" s="1"/>
  <c r="M30" i="88"/>
  <c r="K38" i="88" s="1"/>
  <c r="L30" i="88"/>
  <c r="K36" i="88" s="1"/>
  <c r="K30" i="88"/>
  <c r="K34" i="88" s="1"/>
  <c r="J30" i="88"/>
  <c r="A48" i="87"/>
  <c r="V32" i="87"/>
  <c r="U32" i="87"/>
  <c r="N37" i="87" s="1"/>
  <c r="T32" i="87"/>
  <c r="N49" i="87" s="1"/>
  <c r="S32" i="87"/>
  <c r="R32" i="87"/>
  <c r="N38" i="87" s="1"/>
  <c r="Q32" i="87"/>
  <c r="N36" i="87" s="1"/>
  <c r="P32" i="87"/>
  <c r="N32" i="87"/>
  <c r="K37" i="87" s="1"/>
  <c r="M32" i="87"/>
  <c r="K42" i="87" s="1"/>
  <c r="L32" i="87"/>
  <c r="K38" i="87" s="1"/>
  <c r="K32" i="87"/>
  <c r="K36" i="87" s="1"/>
  <c r="J32" i="87"/>
  <c r="A44" i="86"/>
  <c r="V29" i="86"/>
  <c r="U29" i="86"/>
  <c r="N34" i="86" s="1"/>
  <c r="T29" i="86"/>
  <c r="N45" i="86" s="1"/>
  <c r="S29" i="86"/>
  <c r="R29" i="86"/>
  <c r="N35" i="86" s="1"/>
  <c r="Q29" i="86"/>
  <c r="N33" i="86" s="1"/>
  <c r="P29" i="86"/>
  <c r="N29" i="86"/>
  <c r="K34" i="86" s="1"/>
  <c r="M29" i="86"/>
  <c r="K38" i="86" s="1"/>
  <c r="L29" i="86"/>
  <c r="K35" i="86" s="1"/>
  <c r="K29" i="86"/>
  <c r="K33" i="86" s="1"/>
  <c r="J29" i="86"/>
  <c r="A37" i="85"/>
  <c r="V23" i="85"/>
  <c r="U23" i="85"/>
  <c r="N28" i="85" s="1"/>
  <c r="T23" i="85"/>
  <c r="N38" i="85" s="1"/>
  <c r="S23" i="85"/>
  <c r="R23" i="85"/>
  <c r="N29" i="85" s="1"/>
  <c r="Q23" i="85"/>
  <c r="N27" i="85" s="1"/>
  <c r="P23" i="85"/>
  <c r="N23" i="85"/>
  <c r="K28" i="85" s="1"/>
  <c r="M23" i="85"/>
  <c r="K31" i="85" s="1"/>
  <c r="L23" i="85"/>
  <c r="K29" i="85" s="1"/>
  <c r="K23" i="85"/>
  <c r="K27" i="85" s="1"/>
  <c r="J23" i="85"/>
  <c r="A45" i="84"/>
  <c r="V29" i="84"/>
  <c r="U29" i="84"/>
  <c r="N34" i="84" s="1"/>
  <c r="T29" i="84"/>
  <c r="N46" i="84" s="1"/>
  <c r="S29" i="84"/>
  <c r="R29" i="84"/>
  <c r="N35" i="84" s="1"/>
  <c r="Q29" i="84"/>
  <c r="N33" i="84" s="1"/>
  <c r="P29" i="84"/>
  <c r="N29" i="84"/>
  <c r="K34" i="84" s="1"/>
  <c r="M29" i="84"/>
  <c r="K37" i="84" s="1"/>
  <c r="L29" i="84"/>
  <c r="K35" i="84" s="1"/>
  <c r="K29" i="84"/>
  <c r="K33" i="84" s="1"/>
  <c r="J29" i="84"/>
  <c r="A39" i="83"/>
  <c r="V25" i="83"/>
  <c r="U25" i="83"/>
  <c r="N30" i="83" s="1"/>
  <c r="T25" i="83"/>
  <c r="N40" i="83" s="1"/>
  <c r="S25" i="83"/>
  <c r="R25" i="83"/>
  <c r="N31" i="83" s="1"/>
  <c r="Q25" i="83"/>
  <c r="N29" i="83" s="1"/>
  <c r="P25" i="83"/>
  <c r="N25" i="83"/>
  <c r="K30" i="83" s="1"/>
  <c r="M25" i="83"/>
  <c r="K33" i="83" s="1"/>
  <c r="L25" i="83"/>
  <c r="K31" i="83" s="1"/>
  <c r="K25" i="83"/>
  <c r="K29" i="83" s="1"/>
  <c r="J25" i="83"/>
  <c r="A40" i="82"/>
  <c r="V25" i="82"/>
  <c r="U25" i="82"/>
  <c r="N30" i="82" s="1"/>
  <c r="T25" i="82"/>
  <c r="N41" i="82" s="1"/>
  <c r="S25" i="82"/>
  <c r="R25" i="82"/>
  <c r="N32" i="82" s="1"/>
  <c r="Q25" i="82"/>
  <c r="N29" i="82" s="1"/>
  <c r="P25" i="82"/>
  <c r="N25" i="82"/>
  <c r="K30" i="82" s="1"/>
  <c r="M25" i="82"/>
  <c r="K34" i="82" s="1"/>
  <c r="L25" i="82"/>
  <c r="K32" i="82" s="1"/>
  <c r="K25" i="82"/>
  <c r="K29" i="82" s="1"/>
  <c r="J25" i="82"/>
  <c r="A42" i="81"/>
  <c r="V28" i="81"/>
  <c r="U28" i="81"/>
  <c r="N33" i="81" s="1"/>
  <c r="T28" i="81"/>
  <c r="N43" i="81" s="1"/>
  <c r="S28" i="81"/>
  <c r="R28" i="81"/>
  <c r="N34" i="81" s="1"/>
  <c r="Q28" i="81"/>
  <c r="N32" i="81" s="1"/>
  <c r="P28" i="81"/>
  <c r="N28" i="81"/>
  <c r="K33" i="81" s="1"/>
  <c r="M28" i="81"/>
  <c r="K36" i="81" s="1"/>
  <c r="L28" i="81"/>
  <c r="K34" i="81" s="1"/>
  <c r="K28" i="81"/>
  <c r="K32" i="81" s="1"/>
  <c r="J28" i="81"/>
  <c r="A39" i="80"/>
  <c r="V25" i="80"/>
  <c r="U25" i="80"/>
  <c r="N30" i="80" s="1"/>
  <c r="T25" i="80"/>
  <c r="N40" i="80" s="1"/>
  <c r="S25" i="80"/>
  <c r="R25" i="80"/>
  <c r="N31" i="80" s="1"/>
  <c r="Q25" i="80"/>
  <c r="N29" i="80" s="1"/>
  <c r="P25" i="80"/>
  <c r="N25" i="80"/>
  <c r="K30" i="80" s="1"/>
  <c r="M25" i="80"/>
  <c r="K33" i="80" s="1"/>
  <c r="L25" i="80"/>
  <c r="K31" i="80" s="1"/>
  <c r="K25" i="80"/>
  <c r="K29" i="80" s="1"/>
  <c r="J25" i="80"/>
  <c r="A43" i="79"/>
  <c r="V29" i="79"/>
  <c r="U29" i="79"/>
  <c r="N34" i="79" s="1"/>
  <c r="T29" i="79"/>
  <c r="N44" i="79" s="1"/>
  <c r="S29" i="79"/>
  <c r="R29" i="79"/>
  <c r="N35" i="79" s="1"/>
  <c r="Q29" i="79"/>
  <c r="N33" i="79" s="1"/>
  <c r="P29" i="79"/>
  <c r="N29" i="79"/>
  <c r="K34" i="79" s="1"/>
  <c r="M29" i="79"/>
  <c r="K37" i="79" s="1"/>
  <c r="L29" i="79"/>
  <c r="K35" i="79" s="1"/>
  <c r="K29" i="79"/>
  <c r="K33" i="79" s="1"/>
  <c r="J29" i="79"/>
  <c r="A34" i="78"/>
  <c r="V20" i="78"/>
  <c r="U20" i="78"/>
  <c r="N25" i="78" s="1"/>
  <c r="T20" i="78"/>
  <c r="N35" i="78" s="1"/>
  <c r="S20" i="78"/>
  <c r="R20" i="78"/>
  <c r="N26" i="78" s="1"/>
  <c r="Q20" i="78"/>
  <c r="N24" i="78" s="1"/>
  <c r="P20" i="78"/>
  <c r="N20" i="78"/>
  <c r="K25" i="78" s="1"/>
  <c r="M20" i="78"/>
  <c r="K28" i="78" s="1"/>
  <c r="L20" i="78"/>
  <c r="K26" i="78" s="1"/>
  <c r="K20" i="78"/>
  <c r="K24" i="78" s="1"/>
  <c r="J20" i="78"/>
  <c r="A39" i="77"/>
  <c r="V25" i="77"/>
  <c r="U25" i="77"/>
  <c r="N30" i="77" s="1"/>
  <c r="T25" i="77"/>
  <c r="N40" i="77" s="1"/>
  <c r="S25" i="77"/>
  <c r="R25" i="77"/>
  <c r="N31" i="77" s="1"/>
  <c r="Q25" i="77"/>
  <c r="N29" i="77" s="1"/>
  <c r="P25" i="77"/>
  <c r="N25" i="77"/>
  <c r="K30" i="77" s="1"/>
  <c r="M25" i="77"/>
  <c r="K33" i="77" s="1"/>
  <c r="L25" i="77"/>
  <c r="K31" i="77" s="1"/>
  <c r="K25" i="77"/>
  <c r="K29" i="77" s="1"/>
  <c r="J25" i="77"/>
  <c r="A34" i="76"/>
  <c r="V20" i="76"/>
  <c r="U20" i="76"/>
  <c r="N25" i="76" s="1"/>
  <c r="T20" i="76"/>
  <c r="N35" i="76" s="1"/>
  <c r="S20" i="76"/>
  <c r="R20" i="76"/>
  <c r="N26" i="76" s="1"/>
  <c r="Q20" i="76"/>
  <c r="N24" i="76" s="1"/>
  <c r="P20" i="76"/>
  <c r="N20" i="76"/>
  <c r="K25" i="76" s="1"/>
  <c r="M20" i="76"/>
  <c r="K28" i="76" s="1"/>
  <c r="L20" i="76"/>
  <c r="K26" i="76" s="1"/>
  <c r="K20" i="76"/>
  <c r="K24" i="76" s="1"/>
  <c r="J20" i="76"/>
  <c r="A39" i="75"/>
  <c r="V25" i="75"/>
  <c r="U25" i="75"/>
  <c r="N30" i="75" s="1"/>
  <c r="T25" i="75"/>
  <c r="N40" i="75" s="1"/>
  <c r="S25" i="75"/>
  <c r="R25" i="75"/>
  <c r="N31" i="75" s="1"/>
  <c r="Q25" i="75"/>
  <c r="N29" i="75" s="1"/>
  <c r="P25" i="75"/>
  <c r="N25" i="75"/>
  <c r="K30" i="75" s="1"/>
  <c r="M25" i="75"/>
  <c r="K33" i="75" s="1"/>
  <c r="L25" i="75"/>
  <c r="K31" i="75" s="1"/>
  <c r="K25" i="75"/>
  <c r="K29" i="75" s="1"/>
  <c r="J25" i="75"/>
  <c r="A40" i="74"/>
  <c r="V26" i="74"/>
  <c r="U26" i="74"/>
  <c r="N31" i="74" s="1"/>
  <c r="T26" i="74"/>
  <c r="N41" i="74" s="1"/>
  <c r="S26" i="74"/>
  <c r="R26" i="74"/>
  <c r="N32" i="74" s="1"/>
  <c r="Q26" i="74"/>
  <c r="N30" i="74" s="1"/>
  <c r="P26" i="74"/>
  <c r="N26" i="74"/>
  <c r="K31" i="74" s="1"/>
  <c r="M26" i="74"/>
  <c r="K34" i="74" s="1"/>
  <c r="L26" i="74"/>
  <c r="K32" i="74" s="1"/>
  <c r="K26" i="74"/>
  <c r="K30" i="74" s="1"/>
  <c r="J26" i="74"/>
  <c r="A38" i="73"/>
  <c r="V24" i="73"/>
  <c r="U24" i="73"/>
  <c r="N29" i="73" s="1"/>
  <c r="T24" i="73"/>
  <c r="N39" i="73" s="1"/>
  <c r="S24" i="73"/>
  <c r="R24" i="73"/>
  <c r="N30" i="73" s="1"/>
  <c r="Q24" i="73"/>
  <c r="N28" i="73" s="1"/>
  <c r="P24" i="73"/>
  <c r="N24" i="73"/>
  <c r="K29" i="73" s="1"/>
  <c r="M24" i="73"/>
  <c r="K32" i="73" s="1"/>
  <c r="L24" i="73"/>
  <c r="K30" i="73" s="1"/>
  <c r="K24" i="73"/>
  <c r="K28" i="73" s="1"/>
  <c r="J24" i="73"/>
  <c r="A27" i="72"/>
  <c r="V13" i="72"/>
  <c r="U13" i="72"/>
  <c r="N18" i="72" s="1"/>
  <c r="T13" i="72"/>
  <c r="N28" i="72" s="1"/>
  <c r="S13" i="72"/>
  <c r="R13" i="72"/>
  <c r="N19" i="72" s="1"/>
  <c r="Q13" i="72"/>
  <c r="N17" i="72" s="1"/>
  <c r="P13" i="72"/>
  <c r="N13" i="72"/>
  <c r="K18" i="72" s="1"/>
  <c r="M13" i="72"/>
  <c r="K21" i="72" s="1"/>
  <c r="L13" i="72"/>
  <c r="K19" i="72" s="1"/>
  <c r="K13" i="72"/>
  <c r="K17" i="72" s="1"/>
  <c r="J13" i="72"/>
  <c r="A34" i="71"/>
  <c r="V20" i="71"/>
  <c r="U20" i="71"/>
  <c r="N25" i="71" s="1"/>
  <c r="T20" i="71"/>
  <c r="N35" i="71" s="1"/>
  <c r="S20" i="71"/>
  <c r="R20" i="71"/>
  <c r="N26" i="71" s="1"/>
  <c r="Q20" i="71"/>
  <c r="N24" i="71" s="1"/>
  <c r="P20" i="71"/>
  <c r="N20" i="71"/>
  <c r="K25" i="71" s="1"/>
  <c r="M20" i="71"/>
  <c r="K28" i="71" s="1"/>
  <c r="L20" i="71"/>
  <c r="K26" i="71" s="1"/>
  <c r="K20" i="71"/>
  <c r="K24" i="71" s="1"/>
  <c r="J20" i="71"/>
  <c r="A39" i="70"/>
  <c r="V25" i="70"/>
  <c r="U25" i="70"/>
  <c r="N30" i="70" s="1"/>
  <c r="T25" i="70"/>
  <c r="N40" i="70" s="1"/>
  <c r="S25" i="70"/>
  <c r="R25" i="70"/>
  <c r="N31" i="70" s="1"/>
  <c r="Q25" i="70"/>
  <c r="N29" i="70" s="1"/>
  <c r="P25" i="70"/>
  <c r="N25" i="70"/>
  <c r="K30" i="70" s="1"/>
  <c r="M25" i="70"/>
  <c r="K33" i="70" s="1"/>
  <c r="L25" i="70"/>
  <c r="K31" i="70" s="1"/>
  <c r="K25" i="70"/>
  <c r="K29" i="70" s="1"/>
  <c r="J25" i="70"/>
  <c r="A38" i="69"/>
  <c r="V24" i="69"/>
  <c r="U24" i="69"/>
  <c r="N29" i="69" s="1"/>
  <c r="T24" i="69"/>
  <c r="N39" i="69" s="1"/>
  <c r="S24" i="69"/>
  <c r="R24" i="69"/>
  <c r="N30" i="69" s="1"/>
  <c r="Q24" i="69"/>
  <c r="N28" i="69" s="1"/>
  <c r="P24" i="69"/>
  <c r="N24" i="69"/>
  <c r="K29" i="69" s="1"/>
  <c r="M24" i="69"/>
  <c r="K32" i="69" s="1"/>
  <c r="L24" i="69"/>
  <c r="K30" i="69" s="1"/>
  <c r="K24" i="69"/>
  <c r="K28" i="69" s="1"/>
  <c r="J24" i="69"/>
  <c r="A34" i="68"/>
  <c r="V20" i="68"/>
  <c r="U20" i="68"/>
  <c r="N25" i="68" s="1"/>
  <c r="T20" i="68"/>
  <c r="N35" i="68" s="1"/>
  <c r="S20" i="68"/>
  <c r="R20" i="68"/>
  <c r="N26" i="68" s="1"/>
  <c r="Q20" i="68"/>
  <c r="N24" i="68" s="1"/>
  <c r="P20" i="68"/>
  <c r="N20" i="68"/>
  <c r="K25" i="68" s="1"/>
  <c r="M20" i="68"/>
  <c r="K28" i="68" s="1"/>
  <c r="L20" i="68"/>
  <c r="K26" i="68" s="1"/>
  <c r="K20" i="68"/>
  <c r="K24" i="68" s="1"/>
  <c r="J20" i="68"/>
  <c r="A33" i="67"/>
  <c r="V19" i="67"/>
  <c r="U19" i="67"/>
  <c r="N24" i="67" s="1"/>
  <c r="T19" i="67"/>
  <c r="N34" i="67" s="1"/>
  <c r="S19" i="67"/>
  <c r="R19" i="67"/>
  <c r="N25" i="67" s="1"/>
  <c r="Q19" i="67"/>
  <c r="N23" i="67" s="1"/>
  <c r="P19" i="67"/>
  <c r="N19" i="67"/>
  <c r="K24" i="67" s="1"/>
  <c r="M19" i="67"/>
  <c r="K27" i="67" s="1"/>
  <c r="L19" i="67"/>
  <c r="K25" i="67" s="1"/>
  <c r="K19" i="67"/>
  <c r="K23" i="67" s="1"/>
  <c r="J19" i="67"/>
  <c r="A35" i="66"/>
  <c r="V20" i="66"/>
  <c r="U20" i="66"/>
  <c r="N25" i="66" s="1"/>
  <c r="T20" i="66"/>
  <c r="N36" i="66" s="1"/>
  <c r="S20" i="66"/>
  <c r="R20" i="66"/>
  <c r="N26" i="66" s="1"/>
  <c r="Q20" i="66"/>
  <c r="N24" i="66" s="1"/>
  <c r="P20" i="66"/>
  <c r="N20" i="66"/>
  <c r="K25" i="66" s="1"/>
  <c r="M20" i="66"/>
  <c r="K28" i="66" s="1"/>
  <c r="L20" i="66"/>
  <c r="K26" i="66" s="1"/>
  <c r="K20" i="66"/>
  <c r="K24" i="66" s="1"/>
  <c r="J20" i="66"/>
  <c r="A35" i="65"/>
  <c r="V20" i="65"/>
  <c r="U20" i="65"/>
  <c r="N25" i="65" s="1"/>
  <c r="T20" i="65"/>
  <c r="N36" i="65" s="1"/>
  <c r="S20" i="65"/>
  <c r="R20" i="65"/>
  <c r="N26" i="65" s="1"/>
  <c r="Q20" i="65"/>
  <c r="N24" i="65" s="1"/>
  <c r="P20" i="65"/>
  <c r="N20" i="65"/>
  <c r="K25" i="65" s="1"/>
  <c r="M20" i="65"/>
  <c r="K28" i="65" s="1"/>
  <c r="L20" i="65"/>
  <c r="K26" i="65" s="1"/>
  <c r="K20" i="65"/>
  <c r="K24" i="65" s="1"/>
  <c r="J20" i="65"/>
  <c r="A44" i="64"/>
  <c r="V30" i="64"/>
  <c r="U30" i="64"/>
  <c r="N35" i="64" s="1"/>
  <c r="T30" i="64"/>
  <c r="N45" i="64" s="1"/>
  <c r="S30" i="64"/>
  <c r="R30" i="64"/>
  <c r="N36" i="64" s="1"/>
  <c r="Q30" i="64"/>
  <c r="N34" i="64" s="1"/>
  <c r="P30" i="64"/>
  <c r="N30" i="64"/>
  <c r="K35" i="64" s="1"/>
  <c r="M30" i="64"/>
  <c r="K38" i="64" s="1"/>
  <c r="L30" i="64"/>
  <c r="K36" i="64" s="1"/>
  <c r="K30" i="64"/>
  <c r="K34" i="64" s="1"/>
  <c r="J30" i="64"/>
  <c r="A35" i="63"/>
  <c r="V20" i="63"/>
  <c r="U20" i="63"/>
  <c r="N25" i="63" s="1"/>
  <c r="T20" i="63"/>
  <c r="N36" i="63" s="1"/>
  <c r="S20" i="63"/>
  <c r="R20" i="63"/>
  <c r="N26" i="63" s="1"/>
  <c r="Q20" i="63"/>
  <c r="N24" i="63" s="1"/>
  <c r="P20" i="63"/>
  <c r="N20" i="63"/>
  <c r="K25" i="63" s="1"/>
  <c r="M20" i="63"/>
  <c r="K28" i="63" s="1"/>
  <c r="L20" i="63"/>
  <c r="K26" i="63" s="1"/>
  <c r="K20" i="63"/>
  <c r="K24" i="63" s="1"/>
  <c r="J20" i="63"/>
  <c r="A34" i="62"/>
  <c r="V20" i="62"/>
  <c r="U20" i="62"/>
  <c r="N25" i="62" s="1"/>
  <c r="T20" i="62"/>
  <c r="N35" i="62" s="1"/>
  <c r="S20" i="62"/>
  <c r="R20" i="62"/>
  <c r="N26" i="62" s="1"/>
  <c r="Q20" i="62"/>
  <c r="N24" i="62" s="1"/>
  <c r="P20" i="62"/>
  <c r="N20" i="62"/>
  <c r="K25" i="62" s="1"/>
  <c r="M20" i="62"/>
  <c r="K28" i="62" s="1"/>
  <c r="L20" i="62"/>
  <c r="K26" i="62" s="1"/>
  <c r="K20" i="62"/>
  <c r="K24" i="62" s="1"/>
  <c r="J20" i="62"/>
  <c r="A36" i="61"/>
  <c r="V22" i="61"/>
  <c r="U22" i="61"/>
  <c r="N27" i="61" s="1"/>
  <c r="T22" i="61"/>
  <c r="N37" i="61" s="1"/>
  <c r="S22" i="61"/>
  <c r="R22" i="61"/>
  <c r="N28" i="61" s="1"/>
  <c r="Q22" i="61"/>
  <c r="N26" i="61" s="1"/>
  <c r="P22" i="61"/>
  <c r="N22" i="61"/>
  <c r="K27" i="61" s="1"/>
  <c r="M22" i="61"/>
  <c r="K30" i="61" s="1"/>
  <c r="L22" i="61"/>
  <c r="K28" i="61" s="1"/>
  <c r="K22" i="61"/>
  <c r="K26" i="61" s="1"/>
  <c r="J22" i="61"/>
  <c r="A39" i="60"/>
  <c r="V25" i="60"/>
  <c r="U25" i="60"/>
  <c r="N30" i="60" s="1"/>
  <c r="T25" i="60"/>
  <c r="N40" i="60" s="1"/>
  <c r="S25" i="60"/>
  <c r="R25" i="60"/>
  <c r="N31" i="60" s="1"/>
  <c r="Q25" i="60"/>
  <c r="N29" i="60" s="1"/>
  <c r="P25" i="60"/>
  <c r="N25" i="60"/>
  <c r="K30" i="60" s="1"/>
  <c r="M25" i="60"/>
  <c r="K33" i="60" s="1"/>
  <c r="L25" i="60"/>
  <c r="K31" i="60" s="1"/>
  <c r="K25" i="60"/>
  <c r="K29" i="60" s="1"/>
  <c r="J25" i="60"/>
  <c r="A29" i="59"/>
  <c r="V15" i="59"/>
  <c r="U15" i="59"/>
  <c r="N20" i="59" s="1"/>
  <c r="T15" i="59"/>
  <c r="N30" i="59" s="1"/>
  <c r="S15" i="59"/>
  <c r="R15" i="59"/>
  <c r="N21" i="59" s="1"/>
  <c r="Q15" i="59"/>
  <c r="N19" i="59" s="1"/>
  <c r="P15" i="59"/>
  <c r="N15" i="59"/>
  <c r="K20" i="59" s="1"/>
  <c r="M15" i="59"/>
  <c r="K23" i="59" s="1"/>
  <c r="L15" i="59"/>
  <c r="K21" i="59" s="1"/>
  <c r="K15" i="59"/>
  <c r="K19" i="59" s="1"/>
  <c r="J15" i="59"/>
  <c r="A35" i="58"/>
  <c r="V21" i="58"/>
  <c r="U21" i="58"/>
  <c r="N26" i="58" s="1"/>
  <c r="T21" i="58"/>
  <c r="N36" i="58" s="1"/>
  <c r="S21" i="58"/>
  <c r="R21" i="58"/>
  <c r="N27" i="58" s="1"/>
  <c r="Q21" i="58"/>
  <c r="N25" i="58" s="1"/>
  <c r="P21" i="58"/>
  <c r="N21" i="58"/>
  <c r="K26" i="58" s="1"/>
  <c r="M21" i="58"/>
  <c r="K29" i="58" s="1"/>
  <c r="L21" i="58"/>
  <c r="K27" i="58" s="1"/>
  <c r="K25" i="58"/>
  <c r="J21" i="58"/>
  <c r="A37" i="57"/>
  <c r="V23" i="57"/>
  <c r="U23" i="57"/>
  <c r="N28" i="57" s="1"/>
  <c r="T23" i="57"/>
  <c r="N38" i="57" s="1"/>
  <c r="S23" i="57"/>
  <c r="R23" i="57"/>
  <c r="N29" i="57" s="1"/>
  <c r="Q23" i="57"/>
  <c r="N27" i="57" s="1"/>
  <c r="P23" i="57"/>
  <c r="N23" i="57"/>
  <c r="K28" i="57" s="1"/>
  <c r="M23" i="57"/>
  <c r="K31" i="57" s="1"/>
  <c r="L23" i="57"/>
  <c r="K29" i="57" s="1"/>
  <c r="K23" i="57"/>
  <c r="K27" i="57" s="1"/>
  <c r="J23" i="57"/>
  <c r="A36" i="56"/>
  <c r="V22" i="56"/>
  <c r="U22" i="56"/>
  <c r="N27" i="56" s="1"/>
  <c r="T22" i="56"/>
  <c r="N37" i="56" s="1"/>
  <c r="S22" i="56"/>
  <c r="R22" i="56"/>
  <c r="N28" i="56" s="1"/>
  <c r="Q22" i="56"/>
  <c r="N26" i="56" s="1"/>
  <c r="P22" i="56"/>
  <c r="N22" i="56"/>
  <c r="K27" i="56" s="1"/>
  <c r="M22" i="56"/>
  <c r="K30" i="56" s="1"/>
  <c r="L22" i="56"/>
  <c r="K28" i="56" s="1"/>
  <c r="K22" i="56"/>
  <c r="K26" i="56" s="1"/>
  <c r="J22" i="56"/>
  <c r="A41" i="55"/>
  <c r="V27" i="55"/>
  <c r="U27" i="55"/>
  <c r="N32" i="55" s="1"/>
  <c r="T27" i="55"/>
  <c r="N42" i="55" s="1"/>
  <c r="S27" i="55"/>
  <c r="R27" i="55"/>
  <c r="N33" i="55" s="1"/>
  <c r="Q27" i="55"/>
  <c r="N31" i="55" s="1"/>
  <c r="P27" i="55"/>
  <c r="N27" i="55"/>
  <c r="K32" i="55" s="1"/>
  <c r="M27" i="55"/>
  <c r="K35" i="55" s="1"/>
  <c r="L27" i="55"/>
  <c r="K33" i="55" s="1"/>
  <c r="K27" i="55"/>
  <c r="K31" i="55" s="1"/>
  <c r="J27" i="55"/>
  <c r="A41" i="53"/>
  <c r="V27" i="53"/>
  <c r="U27" i="53"/>
  <c r="N32" i="53" s="1"/>
  <c r="T27" i="53"/>
  <c r="N42" i="53" s="1"/>
  <c r="S27" i="53"/>
  <c r="R27" i="53"/>
  <c r="N33" i="53" s="1"/>
  <c r="Q27" i="53"/>
  <c r="N31" i="53" s="1"/>
  <c r="P27" i="53"/>
  <c r="N27" i="53"/>
  <c r="K32" i="53" s="1"/>
  <c r="M27" i="53"/>
  <c r="K35" i="53" s="1"/>
  <c r="L27" i="53"/>
  <c r="K33" i="53" s="1"/>
  <c r="K27" i="53"/>
  <c r="K31" i="53" s="1"/>
  <c r="J27" i="53"/>
  <c r="A46" i="52"/>
  <c r="V32" i="52"/>
  <c r="U32" i="52"/>
  <c r="N37" i="52" s="1"/>
  <c r="T32" i="52"/>
  <c r="N47" i="52" s="1"/>
  <c r="S32" i="52"/>
  <c r="R32" i="52"/>
  <c r="N38" i="52" s="1"/>
  <c r="Q32" i="52"/>
  <c r="N36" i="52" s="1"/>
  <c r="P32" i="52"/>
  <c r="N32" i="52"/>
  <c r="K37" i="52" s="1"/>
  <c r="M32" i="52"/>
  <c r="K40" i="52" s="1"/>
  <c r="L32" i="52"/>
  <c r="K38" i="52" s="1"/>
  <c r="K32" i="52"/>
  <c r="K36" i="52" s="1"/>
  <c r="J32" i="52"/>
  <c r="A34" i="51"/>
  <c r="V20" i="51"/>
  <c r="U20" i="51"/>
  <c r="N25" i="51" s="1"/>
  <c r="T20" i="51"/>
  <c r="N35" i="51" s="1"/>
  <c r="S20" i="51"/>
  <c r="R20" i="51"/>
  <c r="N26" i="51" s="1"/>
  <c r="Q20" i="51"/>
  <c r="N24" i="51" s="1"/>
  <c r="P20" i="51"/>
  <c r="N20" i="51"/>
  <c r="K25" i="51" s="1"/>
  <c r="M20" i="51"/>
  <c r="K28" i="51" s="1"/>
  <c r="L20" i="51"/>
  <c r="K26" i="51" s="1"/>
  <c r="K20" i="51"/>
  <c r="K24" i="51" s="1"/>
  <c r="J20" i="51"/>
  <c r="A41" i="50"/>
  <c r="V26" i="50"/>
  <c r="U26" i="50"/>
  <c r="N31" i="50" s="1"/>
  <c r="T26" i="50"/>
  <c r="N42" i="50" s="1"/>
  <c r="S26" i="50"/>
  <c r="R26" i="50"/>
  <c r="N32" i="50" s="1"/>
  <c r="Q26" i="50"/>
  <c r="N30" i="50" s="1"/>
  <c r="P26" i="50"/>
  <c r="N26" i="50"/>
  <c r="K31" i="50" s="1"/>
  <c r="M26" i="50"/>
  <c r="K34" i="50" s="1"/>
  <c r="L26" i="50"/>
  <c r="K32" i="50" s="1"/>
  <c r="K26" i="50"/>
  <c r="K30" i="50" s="1"/>
  <c r="J26" i="50"/>
  <c r="A45" i="49"/>
  <c r="V31" i="49"/>
  <c r="U31" i="49"/>
  <c r="N36" i="49" s="1"/>
  <c r="T31" i="49"/>
  <c r="N46" i="49" s="1"/>
  <c r="S31" i="49"/>
  <c r="R31" i="49"/>
  <c r="N37" i="49" s="1"/>
  <c r="Q31" i="49"/>
  <c r="N35" i="49" s="1"/>
  <c r="P31" i="49"/>
  <c r="N31" i="49"/>
  <c r="K36" i="49" s="1"/>
  <c r="M31" i="49"/>
  <c r="K39" i="49" s="1"/>
  <c r="L31" i="49"/>
  <c r="K37" i="49" s="1"/>
  <c r="K31" i="49"/>
  <c r="K35" i="49" s="1"/>
  <c r="J31" i="49"/>
  <c r="A43" i="46"/>
  <c r="V28" i="46"/>
  <c r="U28" i="46"/>
  <c r="N33" i="46" s="1"/>
  <c r="T28" i="46"/>
  <c r="N44" i="46" s="1"/>
  <c r="S28" i="46"/>
  <c r="R28" i="46"/>
  <c r="N34" i="46" s="1"/>
  <c r="Q28" i="46"/>
  <c r="N32" i="46" s="1"/>
  <c r="P28" i="46"/>
  <c r="N28" i="46"/>
  <c r="K33" i="46" s="1"/>
  <c r="M28" i="46"/>
  <c r="K36" i="46" s="1"/>
  <c r="L28" i="46"/>
  <c r="K34" i="46" s="1"/>
  <c r="K28" i="46"/>
  <c r="K32" i="46" s="1"/>
  <c r="J28" i="46"/>
  <c r="A33" i="44"/>
  <c r="V19" i="44"/>
  <c r="U19" i="44"/>
  <c r="N24" i="44" s="1"/>
  <c r="T19" i="44"/>
  <c r="N34" i="44" s="1"/>
  <c r="S19" i="44"/>
  <c r="R19" i="44"/>
  <c r="N25" i="44" s="1"/>
  <c r="Q19" i="44"/>
  <c r="N23" i="44" s="1"/>
  <c r="P19" i="44"/>
  <c r="N19" i="44"/>
  <c r="K24" i="44" s="1"/>
  <c r="M19" i="44"/>
  <c r="K27" i="44" s="1"/>
  <c r="L19" i="44"/>
  <c r="K25" i="44" s="1"/>
  <c r="K19" i="44"/>
  <c r="K23" i="44" s="1"/>
  <c r="J19" i="44"/>
  <c r="A36" i="43"/>
  <c r="V22" i="43"/>
  <c r="U22" i="43"/>
  <c r="N27" i="43" s="1"/>
  <c r="T22" i="43"/>
  <c r="N37" i="43" s="1"/>
  <c r="S22" i="43"/>
  <c r="R22" i="43"/>
  <c r="N28" i="43" s="1"/>
  <c r="Q22" i="43"/>
  <c r="N26" i="43" s="1"/>
  <c r="P22" i="43"/>
  <c r="N22" i="43"/>
  <c r="K27" i="43" s="1"/>
  <c r="M22" i="43"/>
  <c r="K30" i="43" s="1"/>
  <c r="L22" i="43"/>
  <c r="K28" i="43" s="1"/>
  <c r="K22" i="43"/>
  <c r="K26" i="43" s="1"/>
  <c r="J22" i="43"/>
  <c r="A39" i="42"/>
  <c r="V24" i="42"/>
  <c r="U24" i="42"/>
  <c r="N29" i="42" s="1"/>
  <c r="T24" i="42"/>
  <c r="N40" i="42" s="1"/>
  <c r="S24" i="42"/>
  <c r="R24" i="42"/>
  <c r="N30" i="42" s="1"/>
  <c r="Q24" i="42"/>
  <c r="N28" i="42" s="1"/>
  <c r="P24" i="42"/>
  <c r="N24" i="42"/>
  <c r="K29" i="42" s="1"/>
  <c r="M24" i="42"/>
  <c r="K32" i="42" s="1"/>
  <c r="L24" i="42"/>
  <c r="K30" i="42" s="1"/>
  <c r="K24" i="42"/>
  <c r="K28" i="42" s="1"/>
  <c r="J24" i="42"/>
  <c r="A42" i="41"/>
  <c r="V27" i="41"/>
  <c r="U27" i="41"/>
  <c r="N32" i="41" s="1"/>
  <c r="T27" i="41"/>
  <c r="N43" i="41" s="1"/>
  <c r="S27" i="41"/>
  <c r="R27" i="41"/>
  <c r="N33" i="41" s="1"/>
  <c r="Q27" i="41"/>
  <c r="N31" i="41" s="1"/>
  <c r="P27" i="41"/>
  <c r="N27" i="41"/>
  <c r="K32" i="41" s="1"/>
  <c r="M27" i="41"/>
  <c r="K35" i="41" s="1"/>
  <c r="L27" i="41"/>
  <c r="K33" i="41" s="1"/>
  <c r="K27" i="41"/>
  <c r="K31" i="41" s="1"/>
  <c r="J27" i="41"/>
  <c r="A43" i="40"/>
  <c r="V29" i="40"/>
  <c r="U29" i="40"/>
  <c r="N34" i="40" s="1"/>
  <c r="T29" i="40"/>
  <c r="N44" i="40" s="1"/>
  <c r="S29" i="40"/>
  <c r="R29" i="40"/>
  <c r="N35" i="40" s="1"/>
  <c r="Q29" i="40"/>
  <c r="N33" i="40" s="1"/>
  <c r="P29" i="40"/>
  <c r="N29" i="40"/>
  <c r="K34" i="40" s="1"/>
  <c r="M29" i="40"/>
  <c r="K37" i="40" s="1"/>
  <c r="L29" i="40"/>
  <c r="K35" i="40" s="1"/>
  <c r="K29" i="40"/>
  <c r="K33" i="40" s="1"/>
  <c r="J29" i="40"/>
  <c r="A39" i="39"/>
  <c r="U25" i="39"/>
  <c r="N30" i="39" s="1"/>
  <c r="T25" i="39"/>
  <c r="N40" i="39" s="1"/>
  <c r="S25" i="39"/>
  <c r="R25" i="39"/>
  <c r="N31" i="39" s="1"/>
  <c r="Q25" i="39"/>
  <c r="N29" i="39" s="1"/>
  <c r="P25" i="39"/>
  <c r="N25" i="39"/>
  <c r="K30" i="39" s="1"/>
  <c r="M25" i="39"/>
  <c r="K33" i="39" s="1"/>
  <c r="L25" i="39"/>
  <c r="K31" i="39" s="1"/>
  <c r="K25" i="39"/>
  <c r="K29" i="39" s="1"/>
  <c r="J25" i="39"/>
  <c r="A43" i="38"/>
  <c r="V29" i="38"/>
  <c r="U29" i="38"/>
  <c r="N34" i="38" s="1"/>
  <c r="T29" i="38"/>
  <c r="N44" i="38" s="1"/>
  <c r="S29" i="38"/>
  <c r="R29" i="38"/>
  <c r="N35" i="38" s="1"/>
  <c r="Q29" i="38"/>
  <c r="N33" i="38" s="1"/>
  <c r="P29" i="38"/>
  <c r="N29" i="38"/>
  <c r="K34" i="38" s="1"/>
  <c r="M29" i="38"/>
  <c r="K37" i="38" s="1"/>
  <c r="L29" i="38"/>
  <c r="K35" i="38" s="1"/>
  <c r="K29" i="38"/>
  <c r="K33" i="38" s="1"/>
  <c r="J29" i="38"/>
  <c r="A42" i="37"/>
  <c r="V28" i="37"/>
  <c r="U28" i="37"/>
  <c r="N33" i="37" s="1"/>
  <c r="T28" i="37"/>
  <c r="N43" i="37" s="1"/>
  <c r="S28" i="37"/>
  <c r="R28" i="37"/>
  <c r="N34" i="37" s="1"/>
  <c r="Q28" i="37"/>
  <c r="N32" i="37" s="1"/>
  <c r="P28" i="37"/>
  <c r="N28" i="37"/>
  <c r="K33" i="37" s="1"/>
  <c r="M28" i="37"/>
  <c r="K36" i="37" s="1"/>
  <c r="L28" i="37"/>
  <c r="K34" i="37" s="1"/>
  <c r="K28" i="37"/>
  <c r="K32" i="37" s="1"/>
  <c r="J28" i="37"/>
  <c r="A42" i="36"/>
  <c r="V28" i="36"/>
  <c r="U28" i="36"/>
  <c r="N33" i="36" s="1"/>
  <c r="T28" i="36"/>
  <c r="N43" i="36" s="1"/>
  <c r="S28" i="36"/>
  <c r="R28" i="36"/>
  <c r="N34" i="36" s="1"/>
  <c r="Q28" i="36"/>
  <c r="N32" i="36" s="1"/>
  <c r="P28" i="36"/>
  <c r="N28" i="36"/>
  <c r="K33" i="36" s="1"/>
  <c r="M28" i="36"/>
  <c r="K36" i="36" s="1"/>
  <c r="L28" i="36"/>
  <c r="K34" i="36" s="1"/>
  <c r="K28" i="36"/>
  <c r="K32" i="36" s="1"/>
  <c r="J28" i="36"/>
  <c r="A36" i="35"/>
  <c r="V22" i="35"/>
  <c r="U22" i="35"/>
  <c r="N27" i="35" s="1"/>
  <c r="T22" i="35"/>
  <c r="N37" i="35" s="1"/>
  <c r="S22" i="35"/>
  <c r="R22" i="35"/>
  <c r="N28" i="35" s="1"/>
  <c r="Q22" i="35"/>
  <c r="N26" i="35" s="1"/>
  <c r="P22" i="35"/>
  <c r="N22" i="35"/>
  <c r="K27" i="35" s="1"/>
  <c r="M22" i="35"/>
  <c r="K30" i="35" s="1"/>
  <c r="L22" i="35"/>
  <c r="K28" i="35" s="1"/>
  <c r="K22" i="35"/>
  <c r="K26" i="35" s="1"/>
  <c r="J22" i="35"/>
  <c r="A31" i="34"/>
  <c r="V17" i="34"/>
  <c r="U17" i="34"/>
  <c r="N22" i="34" s="1"/>
  <c r="T17" i="34"/>
  <c r="N32" i="34" s="1"/>
  <c r="S17" i="34"/>
  <c r="R17" i="34"/>
  <c r="N23" i="34" s="1"/>
  <c r="Q17" i="34"/>
  <c r="N21" i="34" s="1"/>
  <c r="P17" i="34"/>
  <c r="N17" i="34"/>
  <c r="K22" i="34" s="1"/>
  <c r="M17" i="34"/>
  <c r="K25" i="34" s="1"/>
  <c r="L17" i="34"/>
  <c r="K23" i="34" s="1"/>
  <c r="K17" i="34"/>
  <c r="K21" i="34" s="1"/>
  <c r="J17" i="34"/>
  <c r="A25" i="32"/>
  <c r="V11" i="32"/>
  <c r="U11" i="32"/>
  <c r="N16" i="32" s="1"/>
  <c r="T11" i="32"/>
  <c r="N26" i="32" s="1"/>
  <c r="S11" i="32"/>
  <c r="R11" i="32"/>
  <c r="N17" i="32" s="1"/>
  <c r="Q11" i="32"/>
  <c r="N15" i="32" s="1"/>
  <c r="P11" i="32"/>
  <c r="N11" i="32"/>
  <c r="K16" i="32" s="1"/>
  <c r="M11" i="32"/>
  <c r="K19" i="32" s="1"/>
  <c r="L11" i="32"/>
  <c r="K17" i="32" s="1"/>
  <c r="K11" i="32"/>
  <c r="K15" i="32" s="1"/>
  <c r="J11" i="32"/>
  <c r="A44" i="31"/>
  <c r="V28" i="31"/>
  <c r="U28" i="31"/>
  <c r="N33" i="31" s="1"/>
  <c r="T28" i="31"/>
  <c r="N45" i="31" s="1"/>
  <c r="S28" i="31"/>
  <c r="R28" i="31"/>
  <c r="N34" i="31" s="1"/>
  <c r="Q28" i="31"/>
  <c r="N32" i="31" s="1"/>
  <c r="P28" i="31"/>
  <c r="N28" i="31"/>
  <c r="K33" i="31" s="1"/>
  <c r="M28" i="31"/>
  <c r="K36" i="31" s="1"/>
  <c r="L28" i="31"/>
  <c r="K34" i="31" s="1"/>
  <c r="K28" i="31"/>
  <c r="K32" i="31" s="1"/>
  <c r="J28" i="31"/>
  <c r="A38" i="30"/>
  <c r="V24" i="30"/>
  <c r="U24" i="30"/>
  <c r="N29" i="30" s="1"/>
  <c r="T24" i="30"/>
  <c r="N39" i="30" s="1"/>
  <c r="S24" i="30"/>
  <c r="R24" i="30"/>
  <c r="N30" i="30" s="1"/>
  <c r="Q24" i="30"/>
  <c r="N28" i="30" s="1"/>
  <c r="P24" i="30"/>
  <c r="N24" i="30"/>
  <c r="K29" i="30" s="1"/>
  <c r="M24" i="30"/>
  <c r="K32" i="30" s="1"/>
  <c r="L24" i="30"/>
  <c r="K30" i="30" s="1"/>
  <c r="K24" i="30"/>
  <c r="K28" i="30" s="1"/>
  <c r="J24" i="30"/>
  <c r="A39" i="29"/>
  <c r="V24" i="29"/>
  <c r="U24" i="29"/>
  <c r="N30" i="29" s="1"/>
  <c r="T24" i="29"/>
  <c r="N40" i="29" s="1"/>
  <c r="S24" i="29"/>
  <c r="R24" i="29"/>
  <c r="N31" i="29" s="1"/>
  <c r="Q24" i="29"/>
  <c r="N29" i="29" s="1"/>
  <c r="P24" i="29"/>
  <c r="N24" i="29"/>
  <c r="K30" i="29" s="1"/>
  <c r="M24" i="29"/>
  <c r="K33" i="29" s="1"/>
  <c r="L24" i="29"/>
  <c r="K31" i="29" s="1"/>
  <c r="K24" i="29"/>
  <c r="K29" i="29" s="1"/>
  <c r="J24" i="29"/>
  <c r="A34" i="28"/>
  <c r="V20" i="28"/>
  <c r="U20" i="28"/>
  <c r="N25" i="28" s="1"/>
  <c r="T20" i="28"/>
  <c r="N35" i="28" s="1"/>
  <c r="S20" i="28"/>
  <c r="R20" i="28"/>
  <c r="N26" i="28" s="1"/>
  <c r="Q20" i="28"/>
  <c r="N24" i="28" s="1"/>
  <c r="P20" i="28"/>
  <c r="N20" i="28"/>
  <c r="K25" i="28" s="1"/>
  <c r="M20" i="28"/>
  <c r="K28" i="28" s="1"/>
  <c r="L20" i="28"/>
  <c r="K26" i="28" s="1"/>
  <c r="K20" i="28"/>
  <c r="K24" i="28" s="1"/>
  <c r="J20" i="28"/>
  <c r="A38" i="27"/>
  <c r="V24" i="27"/>
  <c r="U24" i="27"/>
  <c r="N29" i="27" s="1"/>
  <c r="T24" i="27"/>
  <c r="N39" i="27" s="1"/>
  <c r="S24" i="27"/>
  <c r="R24" i="27"/>
  <c r="N30" i="27" s="1"/>
  <c r="Q24" i="27"/>
  <c r="N28" i="27" s="1"/>
  <c r="P24" i="27"/>
  <c r="N24" i="27"/>
  <c r="K29" i="27" s="1"/>
  <c r="M24" i="27"/>
  <c r="K32" i="27" s="1"/>
  <c r="L24" i="27"/>
  <c r="K30" i="27" s="1"/>
  <c r="K24" i="27"/>
  <c r="K28" i="27" s="1"/>
  <c r="J24" i="27"/>
  <c r="A39" i="26"/>
  <c r="V25" i="26"/>
  <c r="U25" i="26"/>
  <c r="N30" i="26" s="1"/>
  <c r="T25" i="26"/>
  <c r="N40" i="26" s="1"/>
  <c r="S25" i="26"/>
  <c r="R25" i="26"/>
  <c r="N31" i="26" s="1"/>
  <c r="Q25" i="26"/>
  <c r="N29" i="26" s="1"/>
  <c r="P25" i="26"/>
  <c r="N25" i="26"/>
  <c r="K30" i="26" s="1"/>
  <c r="M25" i="26"/>
  <c r="K33" i="26" s="1"/>
  <c r="L25" i="26"/>
  <c r="K31" i="26" s="1"/>
  <c r="K25" i="26"/>
  <c r="K29" i="26" s="1"/>
  <c r="J25" i="26"/>
  <c r="A34" i="25"/>
  <c r="V20" i="25"/>
  <c r="U20" i="25"/>
  <c r="N25" i="25" s="1"/>
  <c r="T20" i="25"/>
  <c r="N35" i="25" s="1"/>
  <c r="S20" i="25"/>
  <c r="R20" i="25"/>
  <c r="N26" i="25" s="1"/>
  <c r="Q20" i="25"/>
  <c r="N24" i="25" s="1"/>
  <c r="P20" i="25"/>
  <c r="N20" i="25"/>
  <c r="K25" i="25" s="1"/>
  <c r="M20" i="25"/>
  <c r="K28" i="25" s="1"/>
  <c r="L20" i="25"/>
  <c r="K26" i="25" s="1"/>
  <c r="K20" i="25"/>
  <c r="K24" i="25" s="1"/>
  <c r="J20" i="25"/>
  <c r="A32" i="24"/>
  <c r="V18" i="24"/>
  <c r="U18" i="24"/>
  <c r="N23" i="24" s="1"/>
  <c r="T18" i="24"/>
  <c r="N33" i="24" s="1"/>
  <c r="S18" i="24"/>
  <c r="R18" i="24"/>
  <c r="N24" i="24" s="1"/>
  <c r="Q18" i="24"/>
  <c r="N22" i="24" s="1"/>
  <c r="P18" i="24"/>
  <c r="N18" i="24"/>
  <c r="K23" i="24" s="1"/>
  <c r="M18" i="24"/>
  <c r="K26" i="24" s="1"/>
  <c r="L18" i="24"/>
  <c r="K24" i="24" s="1"/>
  <c r="K18" i="24"/>
  <c r="K22" i="24" s="1"/>
  <c r="J18" i="24"/>
  <c r="A44" i="23"/>
  <c r="V30" i="23"/>
  <c r="U30" i="23"/>
  <c r="N35" i="23" s="1"/>
  <c r="T30" i="23"/>
  <c r="N45" i="23" s="1"/>
  <c r="S30" i="23"/>
  <c r="R30" i="23"/>
  <c r="N36" i="23" s="1"/>
  <c r="Q30" i="23"/>
  <c r="N34" i="23" s="1"/>
  <c r="P30" i="23"/>
  <c r="N30" i="23"/>
  <c r="K35" i="23" s="1"/>
  <c r="M30" i="23"/>
  <c r="K38" i="23" s="1"/>
  <c r="L30" i="23"/>
  <c r="K36" i="23" s="1"/>
  <c r="K30" i="23"/>
  <c r="K34" i="23" s="1"/>
  <c r="J30" i="23"/>
  <c r="A40" i="22"/>
  <c r="V26" i="22"/>
  <c r="U26" i="22"/>
  <c r="N31" i="22" s="1"/>
  <c r="T26" i="22"/>
  <c r="N41" i="22" s="1"/>
  <c r="S26" i="22"/>
  <c r="R26" i="22"/>
  <c r="N32" i="22" s="1"/>
  <c r="Q26" i="22"/>
  <c r="N30" i="22" s="1"/>
  <c r="P26" i="22"/>
  <c r="N26" i="22"/>
  <c r="K31" i="22" s="1"/>
  <c r="M26" i="22"/>
  <c r="K34" i="22" s="1"/>
  <c r="L26" i="22"/>
  <c r="K32" i="22" s="1"/>
  <c r="K26" i="22"/>
  <c r="K30" i="22" s="1"/>
  <c r="J26" i="22"/>
  <c r="A42" i="21"/>
  <c r="V28" i="21"/>
  <c r="U28" i="21"/>
  <c r="N33" i="21" s="1"/>
  <c r="T28" i="21"/>
  <c r="N43" i="21" s="1"/>
  <c r="S28" i="21"/>
  <c r="R28" i="21"/>
  <c r="N34" i="21" s="1"/>
  <c r="Q28" i="21"/>
  <c r="N32" i="21" s="1"/>
  <c r="P28" i="21"/>
  <c r="N28" i="21"/>
  <c r="K33" i="21" s="1"/>
  <c r="M28" i="21"/>
  <c r="K36" i="21" s="1"/>
  <c r="L28" i="21"/>
  <c r="K34" i="21" s="1"/>
  <c r="K28" i="21"/>
  <c r="K32" i="21" s="1"/>
  <c r="J28" i="21"/>
  <c r="A42" i="20"/>
  <c r="V28" i="20"/>
  <c r="U28" i="20"/>
  <c r="N33" i="20" s="1"/>
  <c r="T28" i="20"/>
  <c r="N43" i="20" s="1"/>
  <c r="S28" i="20"/>
  <c r="R28" i="20"/>
  <c r="N34" i="20" s="1"/>
  <c r="Q28" i="20"/>
  <c r="N32" i="20" s="1"/>
  <c r="P28" i="20"/>
  <c r="N28" i="20"/>
  <c r="K33" i="20" s="1"/>
  <c r="M28" i="20"/>
  <c r="K36" i="20" s="1"/>
  <c r="L28" i="20"/>
  <c r="K34" i="20" s="1"/>
  <c r="K28" i="20"/>
  <c r="K32" i="20" s="1"/>
  <c r="J28" i="20"/>
  <c r="A42" i="19"/>
  <c r="V28" i="19"/>
  <c r="U28" i="19"/>
  <c r="N33" i="19" s="1"/>
  <c r="T28" i="19"/>
  <c r="N43" i="19" s="1"/>
  <c r="S28" i="19"/>
  <c r="R28" i="19"/>
  <c r="N34" i="19" s="1"/>
  <c r="Q28" i="19"/>
  <c r="N32" i="19" s="1"/>
  <c r="P28" i="19"/>
  <c r="N28" i="19"/>
  <c r="K33" i="19" s="1"/>
  <c r="M28" i="19"/>
  <c r="K36" i="19" s="1"/>
  <c r="L28" i="19"/>
  <c r="K34" i="19" s="1"/>
  <c r="K28" i="19"/>
  <c r="K32" i="19" s="1"/>
  <c r="J28" i="19"/>
  <c r="A35" i="17"/>
  <c r="V21" i="17"/>
  <c r="U21" i="17"/>
  <c r="N26" i="17" s="1"/>
  <c r="T21" i="17"/>
  <c r="N36" i="17" s="1"/>
  <c r="S21" i="17"/>
  <c r="R21" i="17"/>
  <c r="N27" i="17" s="1"/>
  <c r="Q21" i="17"/>
  <c r="N25" i="17" s="1"/>
  <c r="P21" i="17"/>
  <c r="N21" i="17"/>
  <c r="K26" i="17" s="1"/>
  <c r="M21" i="17"/>
  <c r="K29" i="17" s="1"/>
  <c r="L21" i="17"/>
  <c r="K27" i="17" s="1"/>
  <c r="K21" i="17"/>
  <c r="K25" i="17" s="1"/>
  <c r="J21" i="17"/>
  <c r="A37" i="16"/>
  <c r="V23" i="16"/>
  <c r="U23" i="16"/>
  <c r="N28" i="16" s="1"/>
  <c r="T23" i="16"/>
  <c r="N38" i="16" s="1"/>
  <c r="S23" i="16"/>
  <c r="R23" i="16"/>
  <c r="N29" i="16" s="1"/>
  <c r="Q23" i="16"/>
  <c r="N27" i="16" s="1"/>
  <c r="P23" i="16"/>
  <c r="N23" i="16"/>
  <c r="K28" i="16" s="1"/>
  <c r="M23" i="16"/>
  <c r="K31" i="16" s="1"/>
  <c r="L23" i="16"/>
  <c r="K29" i="16" s="1"/>
  <c r="K23" i="16"/>
  <c r="K27" i="16" s="1"/>
  <c r="J23" i="16"/>
  <c r="A42" i="15"/>
  <c r="V28" i="15"/>
  <c r="U28" i="15"/>
  <c r="N33" i="15" s="1"/>
  <c r="T28" i="15"/>
  <c r="N43" i="15" s="1"/>
  <c r="S28" i="15"/>
  <c r="R28" i="15"/>
  <c r="N34" i="15" s="1"/>
  <c r="Q28" i="15"/>
  <c r="N32" i="15" s="1"/>
  <c r="P28" i="15"/>
  <c r="N28" i="15"/>
  <c r="K33" i="15" s="1"/>
  <c r="M28" i="15"/>
  <c r="K36" i="15" s="1"/>
  <c r="L28" i="15"/>
  <c r="K34" i="15" s="1"/>
  <c r="K28" i="15"/>
  <c r="K32" i="15" s="1"/>
  <c r="J28" i="15"/>
  <c r="A40" i="14"/>
  <c r="V26" i="14"/>
  <c r="U26" i="14"/>
  <c r="N31" i="14" s="1"/>
  <c r="T26" i="14"/>
  <c r="N41" i="14" s="1"/>
  <c r="S26" i="14"/>
  <c r="R26" i="14"/>
  <c r="N32" i="14" s="1"/>
  <c r="Q26" i="14"/>
  <c r="N30" i="14" s="1"/>
  <c r="P26" i="14"/>
  <c r="N26" i="14"/>
  <c r="K31" i="14" s="1"/>
  <c r="M26" i="14"/>
  <c r="K34" i="14" s="1"/>
  <c r="L26" i="14"/>
  <c r="K32" i="14" s="1"/>
  <c r="K26" i="14"/>
  <c r="K30" i="14" s="1"/>
  <c r="J26" i="14"/>
  <c r="A39" i="13"/>
  <c r="V25" i="13"/>
  <c r="U25" i="13"/>
  <c r="N30" i="13" s="1"/>
  <c r="T25" i="13"/>
  <c r="N40" i="13" s="1"/>
  <c r="S25" i="13"/>
  <c r="R25" i="13"/>
  <c r="N31" i="13" s="1"/>
  <c r="Q25" i="13"/>
  <c r="N29" i="13" s="1"/>
  <c r="P25" i="13"/>
  <c r="N25" i="13"/>
  <c r="K30" i="13" s="1"/>
  <c r="M25" i="13"/>
  <c r="K33" i="13" s="1"/>
  <c r="L25" i="13"/>
  <c r="K31" i="13" s="1"/>
  <c r="K25" i="13"/>
  <c r="K29" i="13" s="1"/>
  <c r="J25" i="13"/>
  <c r="A44" i="12"/>
  <c r="V30" i="12"/>
  <c r="U30" i="12"/>
  <c r="N35" i="12" s="1"/>
  <c r="T30" i="12"/>
  <c r="N45" i="12" s="1"/>
  <c r="S30" i="12"/>
  <c r="R30" i="12"/>
  <c r="N36" i="12" s="1"/>
  <c r="Q30" i="12"/>
  <c r="N34" i="12" s="1"/>
  <c r="P30" i="12"/>
  <c r="N30" i="12"/>
  <c r="K35" i="12" s="1"/>
  <c r="M30" i="12"/>
  <c r="K38" i="12" s="1"/>
  <c r="L30" i="12"/>
  <c r="K36" i="12" s="1"/>
  <c r="K30" i="12"/>
  <c r="K34" i="12" s="1"/>
  <c r="J30" i="12"/>
  <c r="A38" i="11"/>
  <c r="V24" i="11"/>
  <c r="U24" i="11"/>
  <c r="N29" i="11" s="1"/>
  <c r="T24" i="11"/>
  <c r="N39" i="11" s="1"/>
  <c r="S24" i="11"/>
  <c r="R24" i="11"/>
  <c r="N30" i="11" s="1"/>
  <c r="Q24" i="11"/>
  <c r="N28" i="11" s="1"/>
  <c r="P24" i="11"/>
  <c r="N24" i="11"/>
  <c r="K29" i="11" s="1"/>
  <c r="M24" i="11"/>
  <c r="K32" i="11" s="1"/>
  <c r="L24" i="11"/>
  <c r="K30" i="11" s="1"/>
  <c r="K24" i="11"/>
  <c r="K28" i="11" s="1"/>
  <c r="J24" i="11"/>
  <c r="A38" i="10"/>
  <c r="V24" i="10"/>
  <c r="U24" i="10"/>
  <c r="N29" i="10" s="1"/>
  <c r="T24" i="10"/>
  <c r="N39" i="10" s="1"/>
  <c r="S24" i="10"/>
  <c r="R24" i="10"/>
  <c r="N30" i="10" s="1"/>
  <c r="Q24" i="10"/>
  <c r="N28" i="10" s="1"/>
  <c r="P24" i="10"/>
  <c r="N24" i="10"/>
  <c r="K29" i="10" s="1"/>
  <c r="M24" i="10"/>
  <c r="K32" i="10" s="1"/>
  <c r="L24" i="10"/>
  <c r="K30" i="10" s="1"/>
  <c r="K24" i="10"/>
  <c r="K28" i="10" s="1"/>
  <c r="J24" i="10"/>
  <c r="A39" i="9"/>
  <c r="V25" i="9"/>
  <c r="U25" i="9"/>
  <c r="N30" i="9" s="1"/>
  <c r="T25" i="9"/>
  <c r="N40" i="9" s="1"/>
  <c r="S25" i="9"/>
  <c r="R25" i="9"/>
  <c r="N31" i="9" s="1"/>
  <c r="Q25" i="9"/>
  <c r="N29" i="9" s="1"/>
  <c r="P25" i="9"/>
  <c r="N25" i="9"/>
  <c r="K30" i="9" s="1"/>
  <c r="M25" i="9"/>
  <c r="K33" i="9" s="1"/>
  <c r="L25" i="9"/>
  <c r="K31" i="9" s="1"/>
  <c r="K25" i="9"/>
  <c r="K29" i="9" s="1"/>
  <c r="J25" i="9"/>
  <c r="A39" i="8"/>
  <c r="V25" i="8"/>
  <c r="U25" i="8"/>
  <c r="N30" i="8" s="1"/>
  <c r="T25" i="8"/>
  <c r="N40" i="8" s="1"/>
  <c r="S25" i="8"/>
  <c r="R25" i="8"/>
  <c r="N31" i="8" s="1"/>
  <c r="Q25" i="8"/>
  <c r="N29" i="8" s="1"/>
  <c r="P25" i="8"/>
  <c r="N25" i="8"/>
  <c r="K30" i="8" s="1"/>
  <c r="M25" i="8"/>
  <c r="K33" i="8" s="1"/>
  <c r="L25" i="8"/>
  <c r="K31" i="8" s="1"/>
  <c r="K25" i="8"/>
  <c r="K29" i="8" s="1"/>
  <c r="J25" i="8"/>
  <c r="A33" i="7"/>
  <c r="V20" i="7"/>
  <c r="U20" i="7"/>
  <c r="N25" i="7" s="1"/>
  <c r="T20" i="7"/>
  <c r="N34" i="7" s="1"/>
  <c r="S20" i="7"/>
  <c r="R20" i="7"/>
  <c r="N26" i="7" s="1"/>
  <c r="Q20" i="7"/>
  <c r="N24" i="7" s="1"/>
  <c r="P20" i="7"/>
  <c r="N20" i="7"/>
  <c r="K25" i="7" s="1"/>
  <c r="M20" i="7"/>
  <c r="K28" i="7" s="1"/>
  <c r="L20" i="7"/>
  <c r="K26" i="7" s="1"/>
  <c r="K20" i="7"/>
  <c r="K24" i="7" s="1"/>
  <c r="J20" i="7"/>
  <c r="A34" i="6"/>
  <c r="V20" i="6"/>
  <c r="U20" i="6"/>
  <c r="N25" i="6" s="1"/>
  <c r="T20" i="6"/>
  <c r="N35" i="6" s="1"/>
  <c r="S20" i="6"/>
  <c r="R20" i="6"/>
  <c r="N26" i="6" s="1"/>
  <c r="Q20" i="6"/>
  <c r="N24" i="6" s="1"/>
  <c r="P20" i="6"/>
  <c r="N20" i="6"/>
  <c r="K25" i="6" s="1"/>
  <c r="M20" i="6"/>
  <c r="K28" i="6" s="1"/>
  <c r="L20" i="6"/>
  <c r="K26" i="6" s="1"/>
  <c r="K20" i="6"/>
  <c r="K24" i="6" s="1"/>
  <c r="J20" i="6"/>
  <c r="A36" i="5"/>
  <c r="V22" i="5"/>
  <c r="U22" i="5"/>
  <c r="N27" i="5" s="1"/>
  <c r="T22" i="5"/>
  <c r="N37" i="5" s="1"/>
  <c r="S22" i="5"/>
  <c r="R22" i="5"/>
  <c r="N28" i="5" s="1"/>
  <c r="Q22" i="5"/>
  <c r="N26" i="5" s="1"/>
  <c r="P22" i="5"/>
  <c r="N22" i="5"/>
  <c r="K27" i="5" s="1"/>
  <c r="M22" i="5"/>
  <c r="K30" i="5" s="1"/>
  <c r="L22" i="5"/>
  <c r="K28" i="5" s="1"/>
  <c r="K22" i="5"/>
  <c r="K26" i="5" s="1"/>
  <c r="J22" i="5"/>
  <c r="A36" i="4"/>
  <c r="V22" i="4"/>
  <c r="U22" i="4"/>
  <c r="N27" i="4" s="1"/>
  <c r="T22" i="4"/>
  <c r="N37" i="4" s="1"/>
  <c r="S22" i="4"/>
  <c r="R22" i="4"/>
  <c r="N28" i="4" s="1"/>
  <c r="Q22" i="4"/>
  <c r="N26" i="4" s="1"/>
  <c r="P22" i="4"/>
  <c r="N22" i="4"/>
  <c r="K27" i="4" s="1"/>
  <c r="M22" i="4"/>
  <c r="K30" i="4" s="1"/>
  <c r="L22" i="4"/>
  <c r="K28" i="4" s="1"/>
  <c r="K22" i="4"/>
  <c r="K26" i="4" s="1"/>
  <c r="J22" i="4"/>
  <c r="A41" i="3"/>
  <c r="V27" i="3"/>
  <c r="U27" i="3"/>
  <c r="N32" i="3" s="1"/>
  <c r="T27" i="3"/>
  <c r="N42" i="3" s="1"/>
  <c r="S27" i="3"/>
  <c r="R27" i="3"/>
  <c r="N33" i="3" s="1"/>
  <c r="Q27" i="3"/>
  <c r="N31" i="3" s="1"/>
  <c r="P27" i="3"/>
  <c r="N27" i="3"/>
  <c r="K32" i="3" s="1"/>
  <c r="M27" i="3"/>
  <c r="K35" i="3" s="1"/>
  <c r="L27" i="3"/>
  <c r="K33" i="3" s="1"/>
  <c r="K27" i="3"/>
  <c r="K31" i="3" s="1"/>
  <c r="J27" i="3"/>
  <c r="A32" i="2"/>
  <c r="V18" i="2"/>
  <c r="U18" i="2"/>
  <c r="N23" i="2" s="1"/>
  <c r="T18" i="2"/>
  <c r="N33" i="2" s="1"/>
  <c r="S18" i="2"/>
  <c r="R18" i="2"/>
  <c r="N24" i="2" s="1"/>
  <c r="Q18" i="2"/>
  <c r="N22" i="2" s="1"/>
  <c r="P18" i="2"/>
  <c r="N18" i="2"/>
  <c r="K23" i="2" s="1"/>
  <c r="M18" i="2"/>
  <c r="K26" i="2" s="1"/>
  <c r="L18" i="2"/>
  <c r="K24" i="2" s="1"/>
  <c r="K18" i="2"/>
  <c r="K22" i="2" s="1"/>
  <c r="J18" i="2"/>
  <c r="K26" i="227" l="1"/>
  <c r="K30" i="227" s="1"/>
  <c r="G26" i="227"/>
  <c r="G27" i="227"/>
  <c r="N26" i="227"/>
  <c r="N39" i="227" s="1"/>
  <c r="K26" i="226"/>
  <c r="K30" i="226" s="1"/>
  <c r="G26" i="226"/>
  <c r="G27" i="226"/>
  <c r="N26" i="226"/>
  <c r="N39" i="226" s="1"/>
  <c r="K26" i="225"/>
  <c r="K30" i="225" s="1"/>
  <c r="G26" i="225"/>
  <c r="G27" i="225"/>
  <c r="N26" i="225"/>
  <c r="N39" i="225" s="1"/>
  <c r="K26" i="224"/>
  <c r="K30" i="224" s="1"/>
  <c r="G26" i="224"/>
  <c r="G27" i="224"/>
  <c r="N26" i="224"/>
  <c r="N39" i="224" s="1"/>
  <c r="K26" i="223"/>
  <c r="K30" i="223" s="1"/>
  <c r="G26" i="223"/>
  <c r="G27" i="223"/>
  <c r="N26" i="223"/>
  <c r="N39" i="223" s="1"/>
  <c r="K26" i="222"/>
  <c r="K30" i="222" s="1"/>
  <c r="G26" i="222"/>
  <c r="G27" i="222"/>
  <c r="N26" i="222"/>
  <c r="N39" i="222" s="1"/>
  <c r="K26" i="221"/>
  <c r="K30" i="221" s="1"/>
  <c r="G26" i="221"/>
  <c r="G27" i="221"/>
  <c r="N26" i="221"/>
  <c r="N39" i="221" s="1"/>
  <c r="K26" i="220"/>
  <c r="K30" i="220" s="1"/>
  <c r="G26" i="220"/>
  <c r="G27" i="220"/>
  <c r="N26" i="220"/>
  <c r="N39" i="220" s="1"/>
  <c r="K26" i="219"/>
  <c r="K30" i="219" s="1"/>
  <c r="G26" i="219"/>
  <c r="G27" i="219"/>
  <c r="N26" i="219"/>
  <c r="N39" i="219" s="1"/>
  <c r="K26" i="218"/>
  <c r="K30" i="218" s="1"/>
  <c r="G26" i="218"/>
  <c r="G27" i="218"/>
  <c r="N26" i="218"/>
  <c r="N39" i="218" s="1"/>
  <c r="K21" i="217"/>
  <c r="K25" i="217" s="1"/>
  <c r="G21" i="217"/>
  <c r="G22" i="217"/>
  <c r="N21" i="217"/>
  <c r="N34" i="217" s="1"/>
  <c r="K18" i="216"/>
  <c r="K22" i="216" s="1"/>
  <c r="G18" i="216"/>
  <c r="G19" i="216"/>
  <c r="N18" i="216"/>
  <c r="N31" i="216" s="1"/>
  <c r="K26" i="215"/>
  <c r="K30" i="215" s="1"/>
  <c r="G26" i="215"/>
  <c r="G27" i="215"/>
  <c r="N26" i="215"/>
  <c r="N39" i="215" s="1"/>
  <c r="K22" i="214"/>
  <c r="K26" i="214" s="1"/>
  <c r="G22" i="214"/>
  <c r="G23" i="214"/>
  <c r="N22" i="214"/>
  <c r="N35" i="214" s="1"/>
  <c r="K27" i="213"/>
  <c r="K31" i="213" s="1"/>
  <c r="G27" i="213"/>
  <c r="G28" i="213"/>
  <c r="N27" i="213"/>
  <c r="N40" i="213" s="1"/>
  <c r="K25" i="212"/>
  <c r="K29" i="212" s="1"/>
  <c r="G25" i="212"/>
  <c r="G26" i="212"/>
  <c r="N25" i="212"/>
  <c r="N38" i="212" s="1"/>
  <c r="K21" i="211"/>
  <c r="K25" i="211" s="1"/>
  <c r="G21" i="211"/>
  <c r="G22" i="211"/>
  <c r="N21" i="211"/>
  <c r="N34" i="211" s="1"/>
  <c r="K25" i="210"/>
  <c r="K29" i="210" s="1"/>
  <c r="G25" i="210"/>
  <c r="G26" i="210"/>
  <c r="N25" i="210"/>
  <c r="N38" i="210" s="1"/>
  <c r="K25" i="209"/>
  <c r="K29" i="209" s="1"/>
  <c r="G25" i="209"/>
  <c r="G26" i="209"/>
  <c r="N25" i="209"/>
  <c r="N38" i="209" s="1"/>
  <c r="K31" i="208"/>
  <c r="K35" i="208" s="1"/>
  <c r="G31" i="208"/>
  <c r="G32" i="208"/>
  <c r="N31" i="208"/>
  <c r="N44" i="208" s="1"/>
  <c r="K25" i="207"/>
  <c r="K29" i="207" s="1"/>
  <c r="G25" i="207"/>
  <c r="G26" i="207"/>
  <c r="N25" i="207"/>
  <c r="N38" i="207" s="1"/>
  <c r="K25" i="206"/>
  <c r="K29" i="206" s="1"/>
  <c r="G25" i="206"/>
  <c r="G26" i="206"/>
  <c r="N25" i="206"/>
  <c r="N38" i="206" s="1"/>
  <c r="N41" i="175"/>
  <c r="K25" i="202"/>
  <c r="K29" i="202" s="1"/>
  <c r="G25" i="202"/>
  <c r="G26" i="202"/>
  <c r="N25" i="202"/>
  <c r="N38" i="202" s="1"/>
  <c r="K25" i="201"/>
  <c r="K29" i="201" s="1"/>
  <c r="G25" i="201"/>
  <c r="G26" i="201"/>
  <c r="N25" i="201"/>
  <c r="N38" i="201" s="1"/>
  <c r="K20" i="200"/>
  <c r="K24" i="200" s="1"/>
  <c r="G20" i="200"/>
  <c r="G21" i="200"/>
  <c r="N20" i="200"/>
  <c r="N33" i="200" s="1"/>
  <c r="K25" i="199"/>
  <c r="K29" i="199" s="1"/>
  <c r="G25" i="199"/>
  <c r="G26" i="199"/>
  <c r="N25" i="199"/>
  <c r="N38" i="199" s="1"/>
  <c r="K28" i="198"/>
  <c r="K32" i="198" s="1"/>
  <c r="G28" i="198"/>
  <c r="G29" i="198"/>
  <c r="N28" i="198"/>
  <c r="N41" i="198" s="1"/>
  <c r="K25" i="197"/>
  <c r="K29" i="197" s="1"/>
  <c r="G25" i="197"/>
  <c r="G26" i="197"/>
  <c r="N25" i="197"/>
  <c r="N38" i="197" s="1"/>
  <c r="K25" i="196"/>
  <c r="K29" i="196" s="1"/>
  <c r="G25" i="196"/>
  <c r="G26" i="196"/>
  <c r="N25" i="196"/>
  <c r="N38" i="196" s="1"/>
  <c r="K25" i="195"/>
  <c r="K29" i="195" s="1"/>
  <c r="G25" i="195"/>
  <c r="G26" i="195"/>
  <c r="N25" i="195"/>
  <c r="N38" i="195" s="1"/>
  <c r="K25" i="194"/>
  <c r="K29" i="194" s="1"/>
  <c r="G25" i="194"/>
  <c r="G26" i="194"/>
  <c r="N25" i="194"/>
  <c r="N38" i="194" s="1"/>
  <c r="K25" i="193"/>
  <c r="K29" i="193" s="1"/>
  <c r="G25" i="193"/>
  <c r="G26" i="193"/>
  <c r="N25" i="193"/>
  <c r="N38" i="193" s="1"/>
  <c r="K25" i="192"/>
  <c r="K29" i="192" s="1"/>
  <c r="G25" i="192"/>
  <c r="G26" i="192"/>
  <c r="N25" i="192"/>
  <c r="N38" i="192" s="1"/>
  <c r="K25" i="191"/>
  <c r="K29" i="191" s="1"/>
  <c r="G25" i="191"/>
  <c r="G26" i="191"/>
  <c r="N25" i="191"/>
  <c r="N38" i="191" s="1"/>
  <c r="K25" i="190"/>
  <c r="K29" i="190" s="1"/>
  <c r="G25" i="190"/>
  <c r="G26" i="190"/>
  <c r="N25" i="190"/>
  <c r="N38" i="190" s="1"/>
  <c r="K25" i="189"/>
  <c r="K29" i="189" s="1"/>
  <c r="G25" i="189"/>
  <c r="G26" i="189"/>
  <c r="N25" i="189"/>
  <c r="N38" i="189" s="1"/>
  <c r="K25" i="188"/>
  <c r="K29" i="188" s="1"/>
  <c r="G25" i="188"/>
  <c r="G26" i="188"/>
  <c r="N25" i="188"/>
  <c r="N38" i="188" s="1"/>
  <c r="K25" i="187"/>
  <c r="K29" i="187" s="1"/>
  <c r="G25" i="187"/>
  <c r="G26" i="187"/>
  <c r="N25" i="187"/>
  <c r="N38" i="187" s="1"/>
  <c r="K24" i="186"/>
  <c r="K28" i="186" s="1"/>
  <c r="G24" i="186"/>
  <c r="G25" i="186"/>
  <c r="N24" i="186"/>
  <c r="N37" i="186" s="1"/>
  <c r="K25" i="185"/>
  <c r="K29" i="185" s="1"/>
  <c r="G25" i="185"/>
  <c r="G26" i="185"/>
  <c r="N25" i="185"/>
  <c r="N38" i="185" s="1"/>
  <c r="K20" i="184"/>
  <c r="K24" i="184" s="1"/>
  <c r="G20" i="184"/>
  <c r="G21" i="184"/>
  <c r="N20" i="184"/>
  <c r="N33" i="184" s="1"/>
  <c r="K25" i="183"/>
  <c r="K29" i="183" s="1"/>
  <c r="G25" i="183"/>
  <c r="G26" i="183"/>
  <c r="N25" i="183"/>
  <c r="N38" i="183" s="1"/>
  <c r="K25" i="182"/>
  <c r="K29" i="182" s="1"/>
  <c r="G25" i="182"/>
  <c r="G26" i="182"/>
  <c r="N25" i="182"/>
  <c r="N38" i="182" s="1"/>
  <c r="K25" i="181"/>
  <c r="K29" i="181" s="1"/>
  <c r="G25" i="181"/>
  <c r="G26" i="181"/>
  <c r="N25" i="181"/>
  <c r="N38" i="181" s="1"/>
  <c r="K25" i="180"/>
  <c r="K29" i="180" s="1"/>
  <c r="G25" i="180"/>
  <c r="G26" i="180"/>
  <c r="N25" i="180"/>
  <c r="N38" i="180" s="1"/>
  <c r="K25" i="179"/>
  <c r="K29" i="179" s="1"/>
  <c r="G25" i="179"/>
  <c r="G26" i="179"/>
  <c r="N25" i="179"/>
  <c r="N38" i="179" s="1"/>
  <c r="K25" i="178"/>
  <c r="K29" i="178" s="1"/>
  <c r="G25" i="178"/>
  <c r="G26" i="178"/>
  <c r="N25" i="178"/>
  <c r="N38" i="178" s="1"/>
  <c r="K25" i="177"/>
  <c r="K29" i="177" s="1"/>
  <c r="G25" i="177"/>
  <c r="G26" i="177"/>
  <c r="N25" i="177"/>
  <c r="N38" i="177" s="1"/>
  <c r="K25" i="176"/>
  <c r="K29" i="176" s="1"/>
  <c r="G25" i="176"/>
  <c r="G26" i="176"/>
  <c r="N25" i="176"/>
  <c r="N38" i="176" s="1"/>
  <c r="K28" i="175"/>
  <c r="K32" i="175" s="1"/>
  <c r="G28" i="175"/>
  <c r="G29" i="175"/>
  <c r="N28" i="175"/>
  <c r="K19" i="174"/>
  <c r="K23" i="174" s="1"/>
  <c r="G19" i="174"/>
  <c r="G20" i="174"/>
  <c r="N19" i="174"/>
  <c r="N32" i="174" s="1"/>
  <c r="K29" i="173"/>
  <c r="K33" i="173" s="1"/>
  <c r="G29" i="173"/>
  <c r="G30" i="173"/>
  <c r="N29" i="173"/>
  <c r="N42" i="173" s="1"/>
  <c r="K25" i="172"/>
  <c r="K29" i="172" s="1"/>
  <c r="G25" i="172"/>
  <c r="G26" i="172"/>
  <c r="N25" i="172"/>
  <c r="N38" i="172" s="1"/>
  <c r="K27" i="171"/>
  <c r="K31" i="171" s="1"/>
  <c r="G27" i="171"/>
  <c r="G28" i="171"/>
  <c r="N27" i="171"/>
  <c r="N40" i="171" s="1"/>
  <c r="K20" i="170"/>
  <c r="G20" i="170"/>
  <c r="G21" i="170"/>
  <c r="N20" i="170"/>
  <c r="N33" i="170" s="1"/>
  <c r="K27" i="169"/>
  <c r="K31" i="169" s="1"/>
  <c r="G27" i="169"/>
  <c r="G28" i="169"/>
  <c r="N27" i="169"/>
  <c r="N40" i="169" s="1"/>
  <c r="K22" i="168"/>
  <c r="K26" i="168" s="1"/>
  <c r="G22" i="168"/>
  <c r="G23" i="168"/>
  <c r="N22" i="168"/>
  <c r="N35" i="168" s="1"/>
  <c r="K21" i="167"/>
  <c r="K25" i="167" s="1"/>
  <c r="G21" i="167"/>
  <c r="G22" i="167"/>
  <c r="N21" i="167"/>
  <c r="N34" i="167" s="1"/>
  <c r="K21" i="166"/>
  <c r="K25" i="166" s="1"/>
  <c r="G21" i="166"/>
  <c r="G22" i="166"/>
  <c r="N21" i="166"/>
  <c r="N34" i="166" s="1"/>
  <c r="K20" i="165"/>
  <c r="K24" i="165" s="1"/>
  <c r="G20" i="165"/>
  <c r="G21" i="165"/>
  <c r="N20" i="165"/>
  <c r="N33" i="165" s="1"/>
  <c r="K13" i="164"/>
  <c r="K17" i="164" s="1"/>
  <c r="G13" i="164"/>
  <c r="G14" i="164"/>
  <c r="N13" i="164"/>
  <c r="N26" i="164" s="1"/>
  <c r="K22" i="163"/>
  <c r="K26" i="163" s="1"/>
  <c r="G22" i="163"/>
  <c r="G23" i="163"/>
  <c r="N22" i="163"/>
  <c r="N35" i="163" s="1"/>
  <c r="K27" i="162"/>
  <c r="K31" i="162" s="1"/>
  <c r="G27" i="162"/>
  <c r="G28" i="162"/>
  <c r="N27" i="162"/>
  <c r="N40" i="162" s="1"/>
  <c r="K27" i="161"/>
  <c r="K31" i="161" s="1"/>
  <c r="G27" i="161"/>
  <c r="G28" i="161"/>
  <c r="N27" i="161"/>
  <c r="N40" i="161" s="1"/>
  <c r="K23" i="160"/>
  <c r="K27" i="160" s="1"/>
  <c r="G23" i="160"/>
  <c r="G24" i="160"/>
  <c r="N23" i="160"/>
  <c r="N36" i="160" s="1"/>
  <c r="K21" i="159"/>
  <c r="K25" i="159" s="1"/>
  <c r="G21" i="159"/>
  <c r="G22" i="159"/>
  <c r="N21" i="159"/>
  <c r="N34" i="159" s="1"/>
  <c r="K19" i="158"/>
  <c r="K23" i="158" s="1"/>
  <c r="G19" i="158"/>
  <c r="G20" i="158"/>
  <c r="N19" i="158"/>
  <c r="N32" i="158" s="1"/>
  <c r="K17" i="157"/>
  <c r="K21" i="157" s="1"/>
  <c r="G17" i="157"/>
  <c r="G18" i="157"/>
  <c r="N17" i="157"/>
  <c r="N30" i="157" s="1"/>
  <c r="K31" i="156"/>
  <c r="K35" i="156" s="1"/>
  <c r="G31" i="156"/>
  <c r="G32" i="156"/>
  <c r="N31" i="156"/>
  <c r="N44" i="156" s="1"/>
  <c r="K15" i="155"/>
  <c r="K19" i="155" s="1"/>
  <c r="G15" i="155"/>
  <c r="G16" i="155"/>
  <c r="N15" i="155"/>
  <c r="N28" i="155" s="1"/>
  <c r="K27" i="154"/>
  <c r="K31" i="154" s="1"/>
  <c r="G27" i="154"/>
  <c r="G28" i="154"/>
  <c r="N27" i="154"/>
  <c r="N40" i="154" s="1"/>
  <c r="G21" i="153"/>
  <c r="K21" i="153"/>
  <c r="K25" i="153" s="1"/>
  <c r="N21" i="153"/>
  <c r="G22" i="153"/>
  <c r="N34" i="153"/>
  <c r="K24" i="152"/>
  <c r="K28" i="152" s="1"/>
  <c r="G24" i="152"/>
  <c r="G25" i="152"/>
  <c r="N24" i="152"/>
  <c r="N37" i="152" s="1"/>
  <c r="K19" i="151"/>
  <c r="K23" i="151" s="1"/>
  <c r="G19" i="151"/>
  <c r="G20" i="151"/>
  <c r="N19" i="151"/>
  <c r="N32" i="151" s="1"/>
  <c r="K13" i="150"/>
  <c r="K17" i="150" s="1"/>
  <c r="G13" i="150"/>
  <c r="G14" i="150"/>
  <c r="N13" i="150"/>
  <c r="K19" i="148"/>
  <c r="K23" i="148" s="1"/>
  <c r="G19" i="148"/>
  <c r="G20" i="148"/>
  <c r="N19" i="148"/>
  <c r="K23" i="146"/>
  <c r="K27" i="146" s="1"/>
  <c r="G23" i="146"/>
  <c r="G24" i="146"/>
  <c r="N23" i="146"/>
  <c r="K19" i="145"/>
  <c r="K23" i="145" s="1"/>
  <c r="G19" i="145"/>
  <c r="G20" i="145"/>
  <c r="N19" i="145"/>
  <c r="N32" i="145" s="1"/>
  <c r="K32" i="144"/>
  <c r="K36" i="144" s="1"/>
  <c r="G32" i="144"/>
  <c r="G33" i="144"/>
  <c r="N32" i="144"/>
  <c r="K25" i="143"/>
  <c r="K29" i="143" s="1"/>
  <c r="G25" i="143"/>
  <c r="G26" i="143"/>
  <c r="N25" i="143"/>
  <c r="N38" i="143" s="1"/>
  <c r="K25" i="136"/>
  <c r="K29" i="136" s="1"/>
  <c r="G25" i="136"/>
  <c r="G26" i="136"/>
  <c r="N25" i="136"/>
  <c r="N38" i="136" s="1"/>
  <c r="K25" i="135"/>
  <c r="K29" i="135" s="1"/>
  <c r="G25" i="135"/>
  <c r="G26" i="135"/>
  <c r="N25" i="135"/>
  <c r="N38" i="135" s="1"/>
  <c r="K28" i="128"/>
  <c r="K32" i="128" s="1"/>
  <c r="G28" i="128"/>
  <c r="G29" i="128"/>
  <c r="N28" i="128"/>
  <c r="N40" i="128" s="1"/>
  <c r="K30" i="127"/>
  <c r="K34" i="127" s="1"/>
  <c r="G30" i="127"/>
  <c r="G31" i="127"/>
  <c r="N30" i="127"/>
  <c r="N41" i="127" s="1"/>
  <c r="L32" i="126"/>
  <c r="L36" i="126" s="1"/>
  <c r="G32" i="126"/>
  <c r="G33" i="126"/>
  <c r="O32" i="126"/>
  <c r="O44" i="126" s="1"/>
  <c r="K33" i="125"/>
  <c r="K37" i="125" s="1"/>
  <c r="G33" i="125"/>
  <c r="G34" i="125"/>
  <c r="N33" i="125"/>
  <c r="N44" i="125" s="1"/>
  <c r="K23" i="124"/>
  <c r="K27" i="124" s="1"/>
  <c r="G23" i="124"/>
  <c r="G24" i="124"/>
  <c r="N23" i="124"/>
  <c r="N34" i="124" s="1"/>
  <c r="K29" i="123"/>
  <c r="K33" i="123" s="1"/>
  <c r="G29" i="123"/>
  <c r="G30" i="123"/>
  <c r="N29" i="123"/>
  <c r="N40" i="123" s="1"/>
  <c r="K27" i="122"/>
  <c r="K31" i="122" s="1"/>
  <c r="G27" i="122"/>
  <c r="G28" i="122"/>
  <c r="N27" i="122"/>
  <c r="N38" i="122" s="1"/>
  <c r="K23" i="121"/>
  <c r="K27" i="121" s="1"/>
  <c r="G23" i="121"/>
  <c r="G24" i="121"/>
  <c r="N23" i="121"/>
  <c r="N34" i="121" s="1"/>
  <c r="K32" i="120"/>
  <c r="K36" i="120" s="1"/>
  <c r="G32" i="120"/>
  <c r="G33" i="120"/>
  <c r="N32" i="120"/>
  <c r="N43" i="120" s="1"/>
  <c r="K26" i="119"/>
  <c r="K30" i="119" s="1"/>
  <c r="G26" i="119"/>
  <c r="G27" i="119"/>
  <c r="N26" i="119"/>
  <c r="N37" i="119" s="1"/>
  <c r="K23" i="118"/>
  <c r="K27" i="118" s="1"/>
  <c r="G23" i="118"/>
  <c r="G24" i="118"/>
  <c r="N23" i="118"/>
  <c r="N34" i="118" s="1"/>
  <c r="K23" i="117"/>
  <c r="K27" i="117" s="1"/>
  <c r="G23" i="117"/>
  <c r="G24" i="117"/>
  <c r="N23" i="117"/>
  <c r="N34" i="117" s="1"/>
  <c r="K23" i="116"/>
  <c r="K27" i="116" s="1"/>
  <c r="G23" i="116"/>
  <c r="G24" i="116"/>
  <c r="N23" i="116"/>
  <c r="N34" i="116" s="1"/>
  <c r="K23" i="115"/>
  <c r="K27" i="115" s="1"/>
  <c r="G23" i="115"/>
  <c r="G24" i="115"/>
  <c r="N23" i="115"/>
  <c r="N34" i="115" s="1"/>
  <c r="K23" i="114"/>
  <c r="K27" i="114" s="1"/>
  <c r="G23" i="114"/>
  <c r="G24" i="114"/>
  <c r="N23" i="114"/>
  <c r="N34" i="114" s="1"/>
  <c r="K24" i="113"/>
  <c r="K28" i="113" s="1"/>
  <c r="G24" i="113"/>
  <c r="G25" i="113"/>
  <c r="N24" i="113"/>
  <c r="N35" i="113" s="1"/>
  <c r="K27" i="112"/>
  <c r="K31" i="112" s="1"/>
  <c r="G27" i="112"/>
  <c r="G28" i="112"/>
  <c r="N27" i="112"/>
  <c r="N38" i="112" s="1"/>
  <c r="K27" i="111"/>
  <c r="K31" i="111" s="1"/>
  <c r="G27" i="111"/>
  <c r="G28" i="111"/>
  <c r="N27" i="111"/>
  <c r="N38" i="111" s="1"/>
  <c r="K22" i="110"/>
  <c r="K26" i="110" s="1"/>
  <c r="G22" i="110"/>
  <c r="G23" i="110"/>
  <c r="N22" i="110"/>
  <c r="N33" i="110" s="1"/>
  <c r="K23" i="109"/>
  <c r="K27" i="109" s="1"/>
  <c r="G23" i="109"/>
  <c r="G24" i="109"/>
  <c r="N23" i="109"/>
  <c r="N34" i="109" s="1"/>
  <c r="K23" i="108"/>
  <c r="K27" i="108" s="1"/>
  <c r="G23" i="108"/>
  <c r="G24" i="108"/>
  <c r="N23" i="108"/>
  <c r="N34" i="108" s="1"/>
  <c r="K23" i="107"/>
  <c r="K27" i="107" s="1"/>
  <c r="G23" i="107"/>
  <c r="G24" i="107"/>
  <c r="N23" i="107"/>
  <c r="N34" i="107" s="1"/>
  <c r="K16" i="106"/>
  <c r="K20" i="106" s="1"/>
  <c r="G16" i="106"/>
  <c r="G17" i="106"/>
  <c r="N16" i="106"/>
  <c r="N27" i="106" s="1"/>
  <c r="K23" i="105"/>
  <c r="K27" i="105" s="1"/>
  <c r="G23" i="105"/>
  <c r="G24" i="105"/>
  <c r="N23" i="105"/>
  <c r="N34" i="105" s="1"/>
  <c r="K23" i="104"/>
  <c r="K27" i="104" s="1"/>
  <c r="G23" i="104"/>
  <c r="G24" i="104"/>
  <c r="N23" i="104"/>
  <c r="N34" i="104" s="1"/>
  <c r="K24" i="103"/>
  <c r="K28" i="103" s="1"/>
  <c r="G24" i="103"/>
  <c r="G25" i="103"/>
  <c r="N24" i="103"/>
  <c r="N35" i="103" s="1"/>
  <c r="K23" i="102"/>
  <c r="K27" i="102" s="1"/>
  <c r="G23" i="102"/>
  <c r="G24" i="102"/>
  <c r="N23" i="102"/>
  <c r="N34" i="102" s="1"/>
  <c r="K25" i="101"/>
  <c r="K29" i="101" s="1"/>
  <c r="G25" i="101"/>
  <c r="G26" i="101"/>
  <c r="N25" i="101"/>
  <c r="N36" i="101" s="1"/>
  <c r="K23" i="100"/>
  <c r="K27" i="100" s="1"/>
  <c r="G23" i="100"/>
  <c r="G24" i="100"/>
  <c r="N23" i="100"/>
  <c r="N34" i="100" s="1"/>
  <c r="K23" i="99"/>
  <c r="K27" i="99" s="1"/>
  <c r="G23" i="99"/>
  <c r="G24" i="99"/>
  <c r="N23" i="99"/>
  <c r="N34" i="99" s="1"/>
  <c r="K25" i="98"/>
  <c r="K29" i="98" s="1"/>
  <c r="G25" i="98"/>
  <c r="G26" i="98"/>
  <c r="N25" i="98"/>
  <c r="N36" i="98" s="1"/>
  <c r="K23" i="97"/>
  <c r="K27" i="97" s="1"/>
  <c r="G23" i="97"/>
  <c r="G24" i="97"/>
  <c r="N23" i="97"/>
  <c r="N34" i="97" s="1"/>
  <c r="K19" i="96"/>
  <c r="K23" i="96" s="1"/>
  <c r="G19" i="96"/>
  <c r="G20" i="96"/>
  <c r="N19" i="96"/>
  <c r="N30" i="96" s="1"/>
  <c r="K23" i="95"/>
  <c r="K27" i="95" s="1"/>
  <c r="G23" i="95"/>
  <c r="G24" i="95"/>
  <c r="N23" i="95"/>
  <c r="N34" i="95" s="1"/>
  <c r="K32" i="94"/>
  <c r="K36" i="94" s="1"/>
  <c r="G32" i="94"/>
  <c r="G33" i="94"/>
  <c r="N32" i="94"/>
  <c r="N43" i="94" s="1"/>
  <c r="K23" i="93"/>
  <c r="K27" i="93" s="1"/>
  <c r="G23" i="93"/>
  <c r="G24" i="93"/>
  <c r="N23" i="93"/>
  <c r="N34" i="93" s="1"/>
  <c r="K29" i="92"/>
  <c r="K33" i="92" s="1"/>
  <c r="G29" i="92"/>
  <c r="G30" i="92"/>
  <c r="N29" i="92"/>
  <c r="N40" i="92" s="1"/>
  <c r="K29" i="91"/>
  <c r="K33" i="91" s="1"/>
  <c r="G29" i="91"/>
  <c r="G30" i="91"/>
  <c r="N29" i="91"/>
  <c r="N42" i="91" s="1"/>
  <c r="K27" i="90"/>
  <c r="K31" i="90" s="1"/>
  <c r="G27" i="90"/>
  <c r="G28" i="90"/>
  <c r="N27" i="90"/>
  <c r="N38" i="90" s="1"/>
  <c r="K26" i="89"/>
  <c r="K30" i="89" s="1"/>
  <c r="G26" i="89"/>
  <c r="G27" i="89"/>
  <c r="N26" i="89"/>
  <c r="N37" i="89" s="1"/>
  <c r="K33" i="88"/>
  <c r="K37" i="88" s="1"/>
  <c r="G33" i="88"/>
  <c r="G34" i="88"/>
  <c r="N33" i="88"/>
  <c r="N44" i="88" s="1"/>
  <c r="K35" i="87"/>
  <c r="K39" i="87" s="1"/>
  <c r="G35" i="87"/>
  <c r="G36" i="87"/>
  <c r="N35" i="87"/>
  <c r="N48" i="87" s="1"/>
  <c r="K32" i="86"/>
  <c r="K36" i="86" s="1"/>
  <c r="G32" i="86"/>
  <c r="G33" i="86"/>
  <c r="N32" i="86"/>
  <c r="N44" i="86" s="1"/>
  <c r="K26" i="85"/>
  <c r="K30" i="85" s="1"/>
  <c r="G26" i="85"/>
  <c r="G27" i="85"/>
  <c r="N26" i="85"/>
  <c r="N37" i="85" s="1"/>
  <c r="K32" i="84"/>
  <c r="K36" i="84" s="1"/>
  <c r="G32" i="84"/>
  <c r="G33" i="84"/>
  <c r="N32" i="84"/>
  <c r="N45" i="84" s="1"/>
  <c r="K28" i="83"/>
  <c r="K32" i="83" s="1"/>
  <c r="G28" i="83"/>
  <c r="G29" i="83"/>
  <c r="N28" i="83"/>
  <c r="N39" i="83" s="1"/>
  <c r="K28" i="82"/>
  <c r="K33" i="82" s="1"/>
  <c r="G28" i="82"/>
  <c r="G29" i="82"/>
  <c r="N28" i="82"/>
  <c r="N40" i="82" s="1"/>
  <c r="K31" i="81"/>
  <c r="K35" i="81" s="1"/>
  <c r="G31" i="81"/>
  <c r="G32" i="81"/>
  <c r="N31" i="81"/>
  <c r="N42" i="81" s="1"/>
  <c r="K28" i="80"/>
  <c r="K32" i="80" s="1"/>
  <c r="G28" i="80"/>
  <c r="G29" i="80"/>
  <c r="N28" i="80"/>
  <c r="N39" i="80" s="1"/>
  <c r="K32" i="79"/>
  <c r="K36" i="79" s="1"/>
  <c r="G32" i="79"/>
  <c r="G33" i="79"/>
  <c r="N32" i="79"/>
  <c r="N43" i="79" s="1"/>
  <c r="K23" i="78"/>
  <c r="K27" i="78" s="1"/>
  <c r="G23" i="78"/>
  <c r="G24" i="78"/>
  <c r="N23" i="78"/>
  <c r="N34" i="78" s="1"/>
  <c r="K28" i="77"/>
  <c r="K32" i="77" s="1"/>
  <c r="G28" i="77"/>
  <c r="G29" i="77"/>
  <c r="N28" i="77"/>
  <c r="N39" i="77" s="1"/>
  <c r="K23" i="76"/>
  <c r="K27" i="76" s="1"/>
  <c r="G23" i="76"/>
  <c r="G24" i="76"/>
  <c r="N23" i="76"/>
  <c r="N34" i="76" s="1"/>
  <c r="K28" i="75"/>
  <c r="K32" i="75" s="1"/>
  <c r="G28" i="75"/>
  <c r="G29" i="75"/>
  <c r="N28" i="75"/>
  <c r="N39" i="75" s="1"/>
  <c r="K29" i="74"/>
  <c r="K33" i="74" s="1"/>
  <c r="G29" i="74"/>
  <c r="G30" i="74"/>
  <c r="N29" i="74"/>
  <c r="N40" i="74" s="1"/>
  <c r="K27" i="73"/>
  <c r="K31" i="73" s="1"/>
  <c r="G27" i="73"/>
  <c r="G28" i="73"/>
  <c r="N27" i="73"/>
  <c r="N38" i="73" s="1"/>
  <c r="K16" i="72"/>
  <c r="K20" i="72" s="1"/>
  <c r="G16" i="72"/>
  <c r="G17" i="72"/>
  <c r="N16" i="72"/>
  <c r="N27" i="72" s="1"/>
  <c r="K23" i="71"/>
  <c r="K27" i="71" s="1"/>
  <c r="G23" i="71"/>
  <c r="G24" i="71"/>
  <c r="N23" i="71"/>
  <c r="N34" i="71" s="1"/>
  <c r="K28" i="70"/>
  <c r="K32" i="70" s="1"/>
  <c r="G28" i="70"/>
  <c r="G29" i="70"/>
  <c r="N28" i="70"/>
  <c r="N39" i="70" s="1"/>
  <c r="K27" i="69"/>
  <c r="K31" i="69" s="1"/>
  <c r="G27" i="69"/>
  <c r="G28" i="69"/>
  <c r="N27" i="69"/>
  <c r="N38" i="69" s="1"/>
  <c r="K23" i="68"/>
  <c r="K27" i="68" s="1"/>
  <c r="G23" i="68"/>
  <c r="G24" i="68"/>
  <c r="N23" i="68"/>
  <c r="N34" i="68" s="1"/>
  <c r="K22" i="67"/>
  <c r="K26" i="67" s="1"/>
  <c r="G22" i="67"/>
  <c r="G23" i="67"/>
  <c r="N22" i="67"/>
  <c r="N33" i="67" s="1"/>
  <c r="K23" i="66"/>
  <c r="K27" i="66" s="1"/>
  <c r="G23" i="66"/>
  <c r="G24" i="66"/>
  <c r="N23" i="66"/>
  <c r="N35" i="66" s="1"/>
  <c r="K23" i="65"/>
  <c r="K27" i="65" s="1"/>
  <c r="G23" i="65"/>
  <c r="G24" i="65"/>
  <c r="N23" i="65"/>
  <c r="N35" i="65" s="1"/>
  <c r="K33" i="64"/>
  <c r="K37" i="64" s="1"/>
  <c r="G33" i="64"/>
  <c r="G34" i="64"/>
  <c r="N33" i="64"/>
  <c r="N44" i="64" s="1"/>
  <c r="K23" i="63"/>
  <c r="K27" i="63" s="1"/>
  <c r="G23" i="63"/>
  <c r="G24" i="63"/>
  <c r="N23" i="63"/>
  <c r="N35" i="63" s="1"/>
  <c r="K23" i="62"/>
  <c r="K27" i="62" s="1"/>
  <c r="G23" i="62"/>
  <c r="G24" i="62"/>
  <c r="N23" i="62"/>
  <c r="N34" i="62" s="1"/>
  <c r="K25" i="61"/>
  <c r="K29" i="61" s="1"/>
  <c r="G25" i="61"/>
  <c r="G26" i="61"/>
  <c r="N25" i="61"/>
  <c r="N36" i="61" s="1"/>
  <c r="K28" i="60"/>
  <c r="K32" i="60" s="1"/>
  <c r="G28" i="60"/>
  <c r="G29" i="60"/>
  <c r="N28" i="60"/>
  <c r="N39" i="60" s="1"/>
  <c r="K18" i="59"/>
  <c r="K22" i="59" s="1"/>
  <c r="G18" i="59"/>
  <c r="G19" i="59"/>
  <c r="N18" i="59"/>
  <c r="N29" i="59" s="1"/>
  <c r="K24" i="58"/>
  <c r="K28" i="58" s="1"/>
  <c r="G24" i="58"/>
  <c r="G25" i="58"/>
  <c r="N24" i="58"/>
  <c r="N35" i="58" s="1"/>
  <c r="K26" i="57"/>
  <c r="K30" i="57" s="1"/>
  <c r="G26" i="57"/>
  <c r="G27" i="57"/>
  <c r="N26" i="57"/>
  <c r="N37" i="57" s="1"/>
  <c r="K25" i="56"/>
  <c r="K29" i="56" s="1"/>
  <c r="G25" i="56"/>
  <c r="G26" i="56"/>
  <c r="N25" i="56"/>
  <c r="N36" i="56" s="1"/>
  <c r="K30" i="55"/>
  <c r="K34" i="55" s="1"/>
  <c r="G30" i="55"/>
  <c r="G31" i="55"/>
  <c r="N30" i="55"/>
  <c r="N41" i="55" s="1"/>
  <c r="K30" i="53"/>
  <c r="K34" i="53" s="1"/>
  <c r="G30" i="53"/>
  <c r="G31" i="53"/>
  <c r="N30" i="53"/>
  <c r="N41" i="53" s="1"/>
  <c r="K35" i="52"/>
  <c r="K39" i="52" s="1"/>
  <c r="G35" i="52"/>
  <c r="G36" i="52"/>
  <c r="N35" i="52"/>
  <c r="N46" i="52" s="1"/>
  <c r="K23" i="51"/>
  <c r="K27" i="51" s="1"/>
  <c r="G23" i="51"/>
  <c r="G24" i="51"/>
  <c r="N23" i="51"/>
  <c r="N34" i="51" s="1"/>
  <c r="K29" i="50"/>
  <c r="K33" i="50" s="1"/>
  <c r="G29" i="50"/>
  <c r="G30" i="50"/>
  <c r="N29" i="50"/>
  <c r="N41" i="50" s="1"/>
  <c r="K34" i="49"/>
  <c r="K38" i="49" s="1"/>
  <c r="G34" i="49"/>
  <c r="G35" i="49"/>
  <c r="N34" i="49"/>
  <c r="N45" i="49" s="1"/>
  <c r="K31" i="46"/>
  <c r="K35" i="46" s="1"/>
  <c r="G31" i="46"/>
  <c r="G32" i="46"/>
  <c r="N31" i="46"/>
  <c r="N43" i="46" s="1"/>
  <c r="K22" i="44"/>
  <c r="K26" i="44" s="1"/>
  <c r="G22" i="44"/>
  <c r="G23" i="44"/>
  <c r="N22" i="44"/>
  <c r="N33" i="44" s="1"/>
  <c r="K25" i="43"/>
  <c r="K29" i="43" s="1"/>
  <c r="G25" i="43"/>
  <c r="G26" i="43"/>
  <c r="N25" i="43"/>
  <c r="N36" i="43" s="1"/>
  <c r="K27" i="42"/>
  <c r="K31" i="42" s="1"/>
  <c r="G27" i="42"/>
  <c r="G28" i="42"/>
  <c r="N27" i="42"/>
  <c r="N39" i="42" s="1"/>
  <c r="K30" i="41"/>
  <c r="K34" i="41" s="1"/>
  <c r="G30" i="41"/>
  <c r="G31" i="41"/>
  <c r="N30" i="41"/>
  <c r="N42" i="41" s="1"/>
  <c r="K32" i="40"/>
  <c r="K36" i="40" s="1"/>
  <c r="G32" i="40"/>
  <c r="G33" i="40"/>
  <c r="N32" i="40"/>
  <c r="N43" i="40" s="1"/>
  <c r="K28" i="39"/>
  <c r="K32" i="39" s="1"/>
  <c r="G28" i="39"/>
  <c r="G29" i="39"/>
  <c r="N28" i="39"/>
  <c r="N39" i="39" s="1"/>
  <c r="K32" i="38"/>
  <c r="K36" i="38" s="1"/>
  <c r="G32" i="38"/>
  <c r="G33" i="38"/>
  <c r="N32" i="38"/>
  <c r="N43" i="38" s="1"/>
  <c r="K31" i="37"/>
  <c r="K35" i="37" s="1"/>
  <c r="G31" i="37"/>
  <c r="G32" i="37"/>
  <c r="N31" i="37"/>
  <c r="N42" i="37" s="1"/>
  <c r="K31" i="36"/>
  <c r="K35" i="36" s="1"/>
  <c r="G31" i="36"/>
  <c r="G32" i="36"/>
  <c r="N31" i="36"/>
  <c r="N42" i="36" s="1"/>
  <c r="K25" i="35"/>
  <c r="K29" i="35" s="1"/>
  <c r="G25" i="35"/>
  <c r="G26" i="35"/>
  <c r="N25" i="35"/>
  <c r="N36" i="35" s="1"/>
  <c r="K20" i="34"/>
  <c r="K24" i="34" s="1"/>
  <c r="G20" i="34"/>
  <c r="G21" i="34"/>
  <c r="N20" i="34"/>
  <c r="N31" i="34" s="1"/>
  <c r="K14" i="32"/>
  <c r="K18" i="32" s="1"/>
  <c r="G14" i="32"/>
  <c r="G15" i="32"/>
  <c r="N14" i="32"/>
  <c r="N25" i="32" s="1"/>
  <c r="K31" i="31"/>
  <c r="K35" i="31" s="1"/>
  <c r="G31" i="31"/>
  <c r="G32" i="31"/>
  <c r="N31" i="31"/>
  <c r="N44" i="31" s="1"/>
  <c r="K27" i="30"/>
  <c r="K31" i="30" s="1"/>
  <c r="G27" i="30"/>
  <c r="G28" i="30"/>
  <c r="N27" i="30"/>
  <c r="N38" i="30" s="1"/>
  <c r="K27" i="29"/>
  <c r="K32" i="29" s="1"/>
  <c r="G27" i="29"/>
  <c r="G29" i="29"/>
  <c r="N27" i="29"/>
  <c r="N39" i="29" s="1"/>
  <c r="K23" i="28"/>
  <c r="K27" i="28" s="1"/>
  <c r="G23" i="28"/>
  <c r="G24" i="28"/>
  <c r="N23" i="28"/>
  <c r="N34" i="28" s="1"/>
  <c r="K27" i="27"/>
  <c r="K31" i="27" s="1"/>
  <c r="G27" i="27"/>
  <c r="G28" i="27"/>
  <c r="N27" i="27"/>
  <c r="N38" i="27" s="1"/>
  <c r="K28" i="26"/>
  <c r="K32" i="26" s="1"/>
  <c r="G28" i="26"/>
  <c r="G29" i="26"/>
  <c r="N28" i="26"/>
  <c r="N39" i="26" s="1"/>
  <c r="K23" i="25"/>
  <c r="K27" i="25" s="1"/>
  <c r="G23" i="25"/>
  <c r="G24" i="25"/>
  <c r="N23" i="25"/>
  <c r="N34" i="25" s="1"/>
  <c r="K21" i="24"/>
  <c r="K25" i="24" s="1"/>
  <c r="G21" i="24"/>
  <c r="G22" i="24"/>
  <c r="N21" i="24"/>
  <c r="N32" i="24" s="1"/>
  <c r="K33" i="23"/>
  <c r="K37" i="23" s="1"/>
  <c r="G33" i="23"/>
  <c r="G34" i="23"/>
  <c r="N33" i="23"/>
  <c r="N44" i="23" s="1"/>
  <c r="K29" i="22"/>
  <c r="K33" i="22" s="1"/>
  <c r="G29" i="22"/>
  <c r="G30" i="22"/>
  <c r="N29" i="22"/>
  <c r="N40" i="22" s="1"/>
  <c r="K31" i="21"/>
  <c r="K35" i="21" s="1"/>
  <c r="G31" i="21"/>
  <c r="G32" i="21"/>
  <c r="N31" i="21"/>
  <c r="N42" i="21" s="1"/>
  <c r="K31" i="20"/>
  <c r="K35" i="20" s="1"/>
  <c r="G31" i="20"/>
  <c r="G32" i="20"/>
  <c r="N31" i="20"/>
  <c r="N42" i="20" s="1"/>
  <c r="K31" i="19"/>
  <c r="K35" i="19" s="1"/>
  <c r="G31" i="19"/>
  <c r="G32" i="19"/>
  <c r="N31" i="19"/>
  <c r="N42" i="19" s="1"/>
  <c r="K24" i="17"/>
  <c r="K28" i="17" s="1"/>
  <c r="G24" i="17"/>
  <c r="G25" i="17"/>
  <c r="N24" i="17"/>
  <c r="N35" i="17" s="1"/>
  <c r="K26" i="16"/>
  <c r="K30" i="16" s="1"/>
  <c r="G26" i="16"/>
  <c r="G27" i="16"/>
  <c r="N26" i="16"/>
  <c r="N37" i="16" s="1"/>
  <c r="K31" i="15"/>
  <c r="K35" i="15" s="1"/>
  <c r="G31" i="15"/>
  <c r="G32" i="15"/>
  <c r="N31" i="15"/>
  <c r="N42" i="15" s="1"/>
  <c r="K29" i="14"/>
  <c r="K33" i="14" s="1"/>
  <c r="G29" i="14"/>
  <c r="G30" i="14"/>
  <c r="N29" i="14"/>
  <c r="N40" i="14" s="1"/>
  <c r="K28" i="13"/>
  <c r="K32" i="13" s="1"/>
  <c r="G28" i="13"/>
  <c r="G29" i="13"/>
  <c r="N28" i="13"/>
  <c r="N39" i="13" s="1"/>
  <c r="K33" i="12"/>
  <c r="K37" i="12" s="1"/>
  <c r="G33" i="12"/>
  <c r="G34" i="12"/>
  <c r="N33" i="12"/>
  <c r="N44" i="12" s="1"/>
  <c r="K27" i="11"/>
  <c r="K31" i="11" s="1"/>
  <c r="G27" i="11"/>
  <c r="G28" i="11"/>
  <c r="N27" i="11"/>
  <c r="N38" i="11" s="1"/>
  <c r="K27" i="10"/>
  <c r="K31" i="10" s="1"/>
  <c r="G27" i="10"/>
  <c r="G28" i="10"/>
  <c r="N27" i="10"/>
  <c r="N38" i="10" s="1"/>
  <c r="K28" i="9"/>
  <c r="K32" i="9" s="1"/>
  <c r="G28" i="9"/>
  <c r="G29" i="9"/>
  <c r="N28" i="9"/>
  <c r="N39" i="9" s="1"/>
  <c r="K28" i="8"/>
  <c r="K32" i="8" s="1"/>
  <c r="G28" i="8"/>
  <c r="G29" i="8"/>
  <c r="N28" i="8"/>
  <c r="N39" i="8" s="1"/>
  <c r="K23" i="7"/>
  <c r="K27" i="7" s="1"/>
  <c r="G23" i="7"/>
  <c r="G24" i="7"/>
  <c r="N23" i="7"/>
  <c r="N33" i="7" s="1"/>
  <c r="K23" i="6"/>
  <c r="K27" i="6" s="1"/>
  <c r="G23" i="6"/>
  <c r="G24" i="6"/>
  <c r="N23" i="6"/>
  <c r="N34" i="6" s="1"/>
  <c r="K25" i="5"/>
  <c r="K29" i="5" s="1"/>
  <c r="G25" i="5"/>
  <c r="G26" i="5"/>
  <c r="N25" i="5"/>
  <c r="N36" i="5" s="1"/>
  <c r="K25" i="4"/>
  <c r="K29" i="4" s="1"/>
  <c r="G25" i="4"/>
  <c r="G26" i="4"/>
  <c r="N25" i="4"/>
  <c r="N36" i="4" s="1"/>
  <c r="K30" i="3"/>
  <c r="K34" i="3" s="1"/>
  <c r="G30" i="3"/>
  <c r="G31" i="3"/>
  <c r="N30" i="3"/>
  <c r="N41" i="3" s="1"/>
  <c r="K21" i="2"/>
  <c r="K25" i="2" s="1"/>
  <c r="G21" i="2"/>
  <c r="G22" i="2"/>
  <c r="N21" i="2"/>
  <c r="N32" i="2" s="1"/>
  <c r="G28" i="227" l="1"/>
  <c r="H30" i="227" s="1"/>
  <c r="G28" i="226"/>
  <c r="H30" i="226" s="1"/>
  <c r="G28" i="225"/>
  <c r="H30" i="225" s="1"/>
  <c r="G28" i="224"/>
  <c r="H30" i="224" s="1"/>
  <c r="G28" i="223"/>
  <c r="H30" i="223" s="1"/>
  <c r="G28" i="222"/>
  <c r="H30" i="222" s="1"/>
  <c r="G28" i="221"/>
  <c r="H30" i="221" s="1"/>
  <c r="G28" i="220"/>
  <c r="H30" i="220" s="1"/>
  <c r="G28" i="219"/>
  <c r="H30" i="219" s="1"/>
  <c r="G28" i="218"/>
  <c r="H30" i="218" s="1"/>
  <c r="G23" i="217"/>
  <c r="H25" i="217" s="1"/>
  <c r="G20" i="216"/>
  <c r="H22" i="216" s="1"/>
  <c r="G28" i="215"/>
  <c r="H30" i="215" s="1"/>
  <c r="G24" i="214"/>
  <c r="H26" i="214" s="1"/>
  <c r="G29" i="213"/>
  <c r="H31" i="213" s="1"/>
  <c r="G27" i="212"/>
  <c r="H29" i="212" s="1"/>
  <c r="G23" i="211"/>
  <c r="H25" i="211" s="1"/>
  <c r="G27" i="210"/>
  <c r="H29" i="210" s="1"/>
  <c r="G27" i="209"/>
  <c r="H29" i="209" s="1"/>
  <c r="G33" i="208"/>
  <c r="H35" i="208" s="1"/>
  <c r="G27" i="207"/>
  <c r="H29" i="207" s="1"/>
  <c r="G27" i="206"/>
  <c r="H29" i="206" s="1"/>
  <c r="G27" i="202"/>
  <c r="H29" i="202" s="1"/>
  <c r="G27" i="201"/>
  <c r="H29" i="201" s="1"/>
  <c r="G22" i="200"/>
  <c r="H24" i="200" s="1"/>
  <c r="G27" i="199"/>
  <c r="H29" i="199" s="1"/>
  <c r="G30" i="198"/>
  <c r="H32" i="198" s="1"/>
  <c r="G27" i="197"/>
  <c r="H29" i="197" s="1"/>
  <c r="G27" i="196"/>
  <c r="H29" i="196" s="1"/>
  <c r="G27" i="195"/>
  <c r="H29" i="195" s="1"/>
  <c r="G27" i="194"/>
  <c r="H29" i="194" s="1"/>
  <c r="G27" i="193"/>
  <c r="H29" i="193" s="1"/>
  <c r="G27" i="192"/>
  <c r="H29" i="192" s="1"/>
  <c r="G27" i="191"/>
  <c r="H29" i="191" s="1"/>
  <c r="G27" i="190"/>
  <c r="H29" i="190" s="1"/>
  <c r="G27" i="189"/>
  <c r="H29" i="189" s="1"/>
  <c r="G27" i="188"/>
  <c r="H29" i="188" s="1"/>
  <c r="G27" i="187"/>
  <c r="H29" i="187" s="1"/>
  <c r="G26" i="186"/>
  <c r="H28" i="186" s="1"/>
  <c r="G27" i="185"/>
  <c r="H29" i="185" s="1"/>
  <c r="G22" i="184"/>
  <c r="H24" i="184" s="1"/>
  <c r="G27" i="183"/>
  <c r="H29" i="183" s="1"/>
  <c r="G27" i="182"/>
  <c r="H29" i="182" s="1"/>
  <c r="G27" i="181"/>
  <c r="H29" i="181" s="1"/>
  <c r="G27" i="180"/>
  <c r="H29" i="180" s="1"/>
  <c r="G27" i="179"/>
  <c r="H29" i="179" s="1"/>
  <c r="G27" i="178"/>
  <c r="H29" i="178" s="1"/>
  <c r="G27" i="177"/>
  <c r="H29" i="177" s="1"/>
  <c r="G27" i="176"/>
  <c r="H29" i="176" s="1"/>
  <c r="G30" i="175"/>
  <c r="H32" i="175" s="1"/>
  <c r="G21" i="174"/>
  <c r="H23" i="174" s="1"/>
  <c r="G31" i="173"/>
  <c r="H33" i="173" s="1"/>
  <c r="G27" i="172"/>
  <c r="H29" i="172" s="1"/>
  <c r="G29" i="171"/>
  <c r="H31" i="171" s="1"/>
  <c r="G22" i="170"/>
  <c r="H24" i="170" s="1"/>
  <c r="G29" i="169"/>
  <c r="H31" i="169" s="1"/>
  <c r="G24" i="168"/>
  <c r="H26" i="168" s="1"/>
  <c r="G23" i="167"/>
  <c r="H25" i="167" s="1"/>
  <c r="G23" i="166"/>
  <c r="H25" i="166" s="1"/>
  <c r="G22" i="165"/>
  <c r="H24" i="165" s="1"/>
  <c r="G15" i="164"/>
  <c r="H17" i="164" s="1"/>
  <c r="G24" i="163"/>
  <c r="H26" i="163" s="1"/>
  <c r="G29" i="162"/>
  <c r="H31" i="162" s="1"/>
  <c r="G29" i="161"/>
  <c r="H31" i="161" s="1"/>
  <c r="G25" i="160"/>
  <c r="H27" i="160" s="1"/>
  <c r="G23" i="159"/>
  <c r="H25" i="159" s="1"/>
  <c r="G21" i="158"/>
  <c r="H23" i="158" s="1"/>
  <c r="G19" i="157"/>
  <c r="H21" i="157" s="1"/>
  <c r="G33" i="156"/>
  <c r="H35" i="156" s="1"/>
  <c r="G17" i="155"/>
  <c r="H19" i="155" s="1"/>
  <c r="G29" i="154"/>
  <c r="H31" i="154" s="1"/>
  <c r="G23" i="153"/>
  <c r="H25" i="153" s="1"/>
  <c r="G26" i="152"/>
  <c r="H28" i="152" s="1"/>
  <c r="G21" i="151"/>
  <c r="H23" i="151" s="1"/>
  <c r="G15" i="150"/>
  <c r="H17" i="150" s="1"/>
  <c r="G21" i="148"/>
  <c r="H23" i="148" s="1"/>
  <c r="G25" i="146"/>
  <c r="H27" i="146" s="1"/>
  <c r="G21" i="145"/>
  <c r="H23" i="145" s="1"/>
  <c r="G34" i="144"/>
  <c r="H36" i="144" s="1"/>
  <c r="G27" i="143"/>
  <c r="H29" i="143" s="1"/>
  <c r="G27" i="136"/>
  <c r="H29" i="136" s="1"/>
  <c r="G27" i="135"/>
  <c r="H29" i="135" s="1"/>
  <c r="G30" i="128"/>
  <c r="H32" i="128" s="1"/>
  <c r="G32" i="127"/>
  <c r="H34" i="127" s="1"/>
  <c r="G34" i="126"/>
  <c r="H36" i="126" s="1"/>
  <c r="G35" i="125"/>
  <c r="H37" i="125" s="1"/>
  <c r="G25" i="124"/>
  <c r="H27" i="124" s="1"/>
  <c r="G31" i="123"/>
  <c r="H33" i="123" s="1"/>
  <c r="G29" i="122"/>
  <c r="H31" i="122" s="1"/>
  <c r="G25" i="121"/>
  <c r="H27" i="121" s="1"/>
  <c r="G34" i="120"/>
  <c r="H36" i="120" s="1"/>
  <c r="G28" i="119"/>
  <c r="H30" i="119" s="1"/>
  <c r="G25" i="118"/>
  <c r="H27" i="118" s="1"/>
  <c r="G25" i="117"/>
  <c r="H27" i="117" s="1"/>
  <c r="G25" i="116"/>
  <c r="H27" i="116" s="1"/>
  <c r="G25" i="115"/>
  <c r="H27" i="115" s="1"/>
  <c r="G25" i="114"/>
  <c r="H27" i="114" s="1"/>
  <c r="G26" i="113"/>
  <c r="H28" i="113" s="1"/>
  <c r="G29" i="112"/>
  <c r="H31" i="112" s="1"/>
  <c r="G29" i="111"/>
  <c r="H31" i="111" s="1"/>
  <c r="G24" i="110"/>
  <c r="H26" i="110" s="1"/>
  <c r="G25" i="109"/>
  <c r="H27" i="109" s="1"/>
  <c r="G25" i="108"/>
  <c r="H27" i="108" s="1"/>
  <c r="G25" i="107"/>
  <c r="H27" i="107" s="1"/>
  <c r="G18" i="106"/>
  <c r="H20" i="106" s="1"/>
  <c r="G25" i="105"/>
  <c r="H27" i="105" s="1"/>
  <c r="G25" i="104"/>
  <c r="H27" i="104" s="1"/>
  <c r="G26" i="103"/>
  <c r="H28" i="103" s="1"/>
  <c r="G25" i="102"/>
  <c r="H27" i="102" s="1"/>
  <c r="G27" i="101"/>
  <c r="H29" i="101" s="1"/>
  <c r="G25" i="100"/>
  <c r="H27" i="100" s="1"/>
  <c r="G25" i="99"/>
  <c r="H27" i="99" s="1"/>
  <c r="G27" i="98"/>
  <c r="H29" i="98" s="1"/>
  <c r="G25" i="97"/>
  <c r="H27" i="97" s="1"/>
  <c r="G21" i="96"/>
  <c r="H23" i="96" s="1"/>
  <c r="G25" i="95"/>
  <c r="H27" i="95" s="1"/>
  <c r="G34" i="94"/>
  <c r="H36" i="94" s="1"/>
  <c r="G25" i="93"/>
  <c r="H27" i="93" s="1"/>
  <c r="G31" i="92"/>
  <c r="H33" i="92" s="1"/>
  <c r="G31" i="91"/>
  <c r="H33" i="91" s="1"/>
  <c r="G29" i="90"/>
  <c r="H31" i="90" s="1"/>
  <c r="G28" i="89"/>
  <c r="H30" i="89" s="1"/>
  <c r="G35" i="88"/>
  <c r="H37" i="88" s="1"/>
  <c r="G37" i="87"/>
  <c r="H39" i="87" s="1"/>
  <c r="G34" i="86"/>
  <c r="H36" i="86" s="1"/>
  <c r="G28" i="85"/>
  <c r="H30" i="85" s="1"/>
  <c r="G34" i="84"/>
  <c r="H36" i="84" s="1"/>
  <c r="G30" i="83"/>
  <c r="H32" i="83" s="1"/>
  <c r="G30" i="82"/>
  <c r="H33" i="82" s="1"/>
  <c r="G33" i="81"/>
  <c r="H35" i="81" s="1"/>
  <c r="G30" i="80"/>
  <c r="H32" i="80" s="1"/>
  <c r="G34" i="79"/>
  <c r="H36" i="79" s="1"/>
  <c r="G25" i="78"/>
  <c r="H27" i="78" s="1"/>
  <c r="G30" i="77"/>
  <c r="H32" i="77" s="1"/>
  <c r="G25" i="76"/>
  <c r="H27" i="76" s="1"/>
  <c r="G30" i="75"/>
  <c r="H32" i="75" s="1"/>
  <c r="G31" i="74"/>
  <c r="H33" i="74" s="1"/>
  <c r="G29" i="73"/>
  <c r="H31" i="73" s="1"/>
  <c r="G18" i="72"/>
  <c r="H20" i="72" s="1"/>
  <c r="G25" i="71"/>
  <c r="H27" i="71" s="1"/>
  <c r="G30" i="70"/>
  <c r="H32" i="70" s="1"/>
  <c r="G29" i="69"/>
  <c r="H31" i="69" s="1"/>
  <c r="G25" i="68"/>
  <c r="H27" i="68" s="1"/>
  <c r="G24" i="67"/>
  <c r="H26" i="67" s="1"/>
  <c r="G25" i="66"/>
  <c r="H27" i="66" s="1"/>
  <c r="G25" i="65"/>
  <c r="H27" i="65" s="1"/>
  <c r="G35" i="64"/>
  <c r="H37" i="64" s="1"/>
  <c r="G25" i="63"/>
  <c r="H27" i="63" s="1"/>
  <c r="G25" i="62"/>
  <c r="H27" i="62" s="1"/>
  <c r="G27" i="61"/>
  <c r="H29" i="61" s="1"/>
  <c r="G30" i="60"/>
  <c r="H32" i="60" s="1"/>
  <c r="G20" i="59"/>
  <c r="H22" i="59" s="1"/>
  <c r="G26" i="58"/>
  <c r="H28" i="58" s="1"/>
  <c r="G28" i="57"/>
  <c r="H30" i="57" s="1"/>
  <c r="G27" i="56"/>
  <c r="H29" i="56" s="1"/>
  <c r="G32" i="55"/>
  <c r="H34" i="55" s="1"/>
  <c r="G32" i="53"/>
  <c r="H34" i="53" s="1"/>
  <c r="G37" i="52"/>
  <c r="H39" i="52" s="1"/>
  <c r="G25" i="51"/>
  <c r="H27" i="51" s="1"/>
  <c r="G31" i="50"/>
  <c r="H33" i="50" s="1"/>
  <c r="G36" i="49"/>
  <c r="H38" i="49" s="1"/>
  <c r="G33" i="46"/>
  <c r="H35" i="46" s="1"/>
  <c r="G24" i="44"/>
  <c r="H26" i="44" s="1"/>
  <c r="G27" i="43"/>
  <c r="H29" i="43" s="1"/>
  <c r="G29" i="42"/>
  <c r="H31" i="42" s="1"/>
  <c r="G32" i="41"/>
  <c r="H34" i="41" s="1"/>
  <c r="G34" i="40"/>
  <c r="H36" i="40" s="1"/>
  <c r="G30" i="39"/>
  <c r="H32" i="39" s="1"/>
  <c r="G34" i="38"/>
  <c r="H36" i="38" s="1"/>
  <c r="G33" i="37"/>
  <c r="H35" i="37" s="1"/>
  <c r="G33" i="36"/>
  <c r="H35" i="36" s="1"/>
  <c r="G27" i="35"/>
  <c r="H29" i="35" s="1"/>
  <c r="G22" i="34"/>
  <c r="H24" i="34" s="1"/>
  <c r="G16" i="32"/>
  <c r="H18" i="32" s="1"/>
  <c r="G33" i="31"/>
  <c r="H35" i="31" s="1"/>
  <c r="G29" i="30"/>
  <c r="H31" i="30" s="1"/>
  <c r="G30" i="29"/>
  <c r="H32" i="29" s="1"/>
  <c r="G25" i="28"/>
  <c r="H27" i="28" s="1"/>
  <c r="G29" i="27"/>
  <c r="H31" i="27" s="1"/>
  <c r="G30" i="26"/>
  <c r="H32" i="26" s="1"/>
  <c r="G25" i="25"/>
  <c r="H27" i="25" s="1"/>
  <c r="G23" i="24"/>
  <c r="H25" i="24" s="1"/>
  <c r="G35" i="23"/>
  <c r="H37" i="23" s="1"/>
  <c r="G31" i="22"/>
  <c r="H33" i="22" s="1"/>
  <c r="G33" i="21"/>
  <c r="H35" i="21" s="1"/>
  <c r="G33" i="20"/>
  <c r="H35" i="20" s="1"/>
  <c r="G33" i="19"/>
  <c r="H35" i="19" s="1"/>
  <c r="G26" i="17"/>
  <c r="H28" i="17" s="1"/>
  <c r="G28" i="16"/>
  <c r="H30" i="16" s="1"/>
  <c r="G33" i="15"/>
  <c r="H35" i="15" s="1"/>
  <c r="G31" i="14"/>
  <c r="H33" i="14" s="1"/>
  <c r="G30" i="13"/>
  <c r="H32" i="13" s="1"/>
  <c r="G35" i="12"/>
  <c r="H37" i="12" s="1"/>
  <c r="G29" i="11"/>
  <c r="H31" i="11" s="1"/>
  <c r="G29" i="10"/>
  <c r="H31" i="10" s="1"/>
  <c r="G30" i="9"/>
  <c r="H32" i="9" s="1"/>
  <c r="G30" i="8"/>
  <c r="H32" i="8" s="1"/>
  <c r="G25" i="7"/>
  <c r="H27" i="7" s="1"/>
  <c r="G25" i="6"/>
  <c r="H27" i="6" s="1"/>
  <c r="G27" i="5"/>
  <c r="H29" i="5" s="1"/>
  <c r="G27" i="4"/>
  <c r="H29" i="4" s="1"/>
  <c r="G32" i="3"/>
  <c r="H34" i="3" s="1"/>
  <c r="G23" i="2"/>
  <c r="H25" i="2" s="1"/>
</calcChain>
</file>

<file path=xl/sharedStrings.xml><?xml version="1.0" encoding="utf-8"?>
<sst xmlns="http://schemas.openxmlformats.org/spreadsheetml/2006/main" count="26982" uniqueCount="4002">
  <si>
    <t>01.01.26</t>
  </si>
  <si>
    <t>ROOM  SALE PAYMENT  DETAIL</t>
  </si>
  <si>
    <t>FOOD  SALE  PAYMENT  DETAIL</t>
  </si>
  <si>
    <t>SR. NO.</t>
  </si>
  <si>
    <t>INVOICE NO.</t>
  </si>
  <si>
    <t>ROOM NO.</t>
  </si>
  <si>
    <t>GUEST NAME</t>
  </si>
  <si>
    <t>BOOKING MODE</t>
  </si>
  <si>
    <t xml:space="preserve">CHECK IN DATE </t>
  </si>
  <si>
    <t>CHECK IN TIME</t>
  </si>
  <si>
    <t>CHECK OUT DATE</t>
  </si>
  <si>
    <t>CHECK OUT TIME</t>
  </si>
  <si>
    <t>ROOM CASH PAYMENT</t>
  </si>
  <si>
    <t xml:space="preserve">ROOM 
UPI PAYMENT </t>
  </si>
  <si>
    <t>ROOM CARD PAYMENT</t>
  </si>
  <si>
    <t>ROOM PENDING PAYMENT</t>
  </si>
  <si>
    <t>ROOM TREEBO PAID</t>
  </si>
  <si>
    <t>FOOD BILL NO</t>
  </si>
  <si>
    <t>FOOD 
BILL 
CASH</t>
  </si>
  <si>
    <t>FOOD
 BILL 
UPI</t>
  </si>
  <si>
    <t>FOOD
 BILL
 CARD</t>
  </si>
  <si>
    <t>TREEBO COMPLE.
FOOD</t>
  </si>
  <si>
    <t>FOOD
PENDING
PAYMENT</t>
  </si>
  <si>
    <t xml:space="preserve"> TREEBO C.L AFTER 
CHECK OUT</t>
  </si>
  <si>
    <t>FOOD BILL 
 DISHA
COMPANY.</t>
  </si>
  <si>
    <t>WILLEAM</t>
  </si>
  <si>
    <t>DIRECT</t>
  </si>
  <si>
    <t>17.12.25</t>
  </si>
  <si>
    <t>CONTINUE</t>
  </si>
  <si>
    <t>13763/.805</t>
  </si>
  <si>
    <t>CHAVVI PATIKA</t>
  </si>
  <si>
    <t>31.12.25</t>
  </si>
  <si>
    <t>02.1.26</t>
  </si>
  <si>
    <t>PARDEEP KUMAR</t>
  </si>
  <si>
    <t>02.01.26</t>
  </si>
  <si>
    <t>806/.</t>
  </si>
  <si>
    <t>SADDAM</t>
  </si>
  <si>
    <t>TREEBO</t>
  </si>
  <si>
    <t>13804/.308/.10</t>
  </si>
  <si>
    <t>19./20</t>
  </si>
  <si>
    <t>KSHIPRA SARAF</t>
  </si>
  <si>
    <t>10.30 am</t>
  </si>
  <si>
    <t>SANDEEP KUMAR</t>
  </si>
  <si>
    <t>7.35 PM</t>
  </si>
  <si>
    <t>111 AM</t>
  </si>
  <si>
    <t>SHASHANK SHARMA</t>
  </si>
  <si>
    <t>13809./15</t>
  </si>
  <si>
    <t>.</t>
  </si>
  <si>
    <t>AASTHA</t>
  </si>
  <si>
    <t xml:space="preserve">TEJAL </t>
  </si>
  <si>
    <t>13807/.</t>
  </si>
  <si>
    <t>VIJAY SIR</t>
  </si>
  <si>
    <t>SCHOOL</t>
  </si>
  <si>
    <t>A&amp;A STAFF</t>
  </si>
  <si>
    <t>S&amp;A STAFF</t>
  </si>
  <si>
    <t>TOTAL</t>
  </si>
  <si>
    <t xml:space="preserve">HAND OVER CASH DETAIL </t>
  </si>
  <si>
    <t xml:space="preserve">ONLY CASH </t>
  </si>
  <si>
    <t>TOTAL  ROOM  SALE</t>
  </si>
  <si>
    <t>TOTAL  FOOD  SALE</t>
  </si>
  <si>
    <t>GIVEN TO MD SIR</t>
  </si>
  <si>
    <t>ROOM CASH</t>
  </si>
  <si>
    <t>CASH</t>
  </si>
  <si>
    <t>DRAIN CLEANER</t>
  </si>
  <si>
    <t>FOOD CASH</t>
  </si>
  <si>
    <t>UPI</t>
  </si>
  <si>
    <t>G PAY</t>
  </si>
  <si>
    <t>TOTAL CASH</t>
  </si>
  <si>
    <t>CARD</t>
  </si>
  <si>
    <t>(-) ADVANCE  /  BALANCE</t>
  </si>
  <si>
    <t xml:space="preserve">MD SIR </t>
  </si>
  <si>
    <t>PENDING</t>
  </si>
  <si>
    <t>BHARAT</t>
  </si>
  <si>
    <t>SWATI</t>
  </si>
  <si>
    <t>,</t>
  </si>
  <si>
    <t>04.01.26</t>
  </si>
  <si>
    <t>13763/.805/.13824/.</t>
  </si>
  <si>
    <t>LAKSHAY</t>
  </si>
  <si>
    <t>DEEPAK KUMAR</t>
  </si>
  <si>
    <t>11.20 AM</t>
  </si>
  <si>
    <t>ROHAN FRANCIS</t>
  </si>
  <si>
    <t>02.01.25</t>
  </si>
  <si>
    <t>03.01.26</t>
  </si>
  <si>
    <t>13825/.827/.831</t>
  </si>
  <si>
    <t>AMIT KUMAR</t>
  </si>
  <si>
    <t>13830/.</t>
  </si>
  <si>
    <t>TUSHAR RAJPUT</t>
  </si>
  <si>
    <t>FREE</t>
  </si>
  <si>
    <t>13823/.832</t>
  </si>
  <si>
    <t xml:space="preserve">KAMLENDU KUMAR TIWARO </t>
  </si>
  <si>
    <t>02.12.26</t>
  </si>
  <si>
    <t>13826/.828/.833</t>
  </si>
  <si>
    <t xml:space="preserve"> </t>
  </si>
  <si>
    <t>SWATI MAAM</t>
  </si>
  <si>
    <t>SHREEYA</t>
  </si>
  <si>
    <t xml:space="preserve">GIVEN TO BHART SIR </t>
  </si>
  <si>
    <t xml:space="preserve">3000/- TATA PLAY RECHARGE PAID BY BHARAT SIR </t>
  </si>
  <si>
    <t>AJAY KUMAR</t>
  </si>
  <si>
    <t>13837/.</t>
  </si>
  <si>
    <t>13824/.834/.</t>
  </si>
  <si>
    <t>GOURAV</t>
  </si>
  <si>
    <t>6,7</t>
  </si>
  <si>
    <t>BHUP RAM</t>
  </si>
  <si>
    <t>13845/.</t>
  </si>
  <si>
    <t>MADAN KUMAR</t>
  </si>
  <si>
    <t>06.01.26</t>
  </si>
  <si>
    <t>13844/.13850/.</t>
  </si>
  <si>
    <t>TEJINDER SINGH</t>
  </si>
  <si>
    <t>13846/.</t>
  </si>
  <si>
    <t>SWATI MAM</t>
  </si>
  <si>
    <t>13839/.</t>
  </si>
  <si>
    <t xml:space="preserve">VIJAY SIR </t>
  </si>
  <si>
    <t>13842/.</t>
  </si>
  <si>
    <t>S AND A</t>
  </si>
  <si>
    <t>13841/.</t>
  </si>
  <si>
    <t>A AND A</t>
  </si>
  <si>
    <t>13840/.</t>
  </si>
  <si>
    <t>BEHEL SIR</t>
  </si>
  <si>
    <t>13835/.</t>
  </si>
  <si>
    <t>URMILA</t>
  </si>
  <si>
    <t>13836/.</t>
  </si>
  <si>
    <t xml:space="preserve">DINESH SIR PAYEMNT </t>
  </si>
  <si>
    <t>GIVEN TO DRAINAGE CLEANING</t>
  </si>
  <si>
    <t>13844/.13850/.854</t>
  </si>
  <si>
    <t>3~7</t>
  </si>
  <si>
    <t>05.01.26</t>
  </si>
  <si>
    <t>13824/.834/.851</t>
  </si>
  <si>
    <t>SURAJ KUMAR</t>
  </si>
  <si>
    <t>05.01.25</t>
  </si>
  <si>
    <t>JYOTI</t>
  </si>
  <si>
    <t>5.40 PM</t>
  </si>
  <si>
    <t>13853/.855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</si>
  <si>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</si>
  <si>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 BEER CASH 300/- </t>
  </si>
  <si>
    <t>VIRENDER</t>
  </si>
  <si>
    <t>13856/.</t>
  </si>
  <si>
    <t>JAVED KHAN</t>
  </si>
  <si>
    <t>13860/.</t>
  </si>
  <si>
    <t>13844/.13850/.854/.876</t>
  </si>
  <si>
    <t>KARTAR SINGH</t>
  </si>
  <si>
    <t>/.858/.13859</t>
  </si>
  <si>
    <t>16,17</t>
  </si>
  <si>
    <t>MAKHAN SINGH</t>
  </si>
  <si>
    <t>GANESH RAI</t>
  </si>
  <si>
    <t>9.00AM</t>
  </si>
  <si>
    <t>13869/.</t>
  </si>
  <si>
    <t>AMIT TRIPATHI</t>
  </si>
  <si>
    <t>13868/.878</t>
  </si>
  <si>
    <t>ASFAR KHAN</t>
  </si>
  <si>
    <t>13874/.</t>
  </si>
  <si>
    <t>HITESH</t>
  </si>
  <si>
    <t>13871/.</t>
  </si>
  <si>
    <t>DEVANSH</t>
  </si>
  <si>
    <t>PARDEEP SHARMA</t>
  </si>
  <si>
    <t>13870/.875</t>
  </si>
  <si>
    <t>PARSHANT KUMAR</t>
  </si>
  <si>
    <t>08.59 PM</t>
  </si>
  <si>
    <t>AMAN KUMAR</t>
  </si>
  <si>
    <t>1387713879/.</t>
  </si>
  <si>
    <t>AMAN SINGLA</t>
  </si>
  <si>
    <t>05.01.06</t>
  </si>
  <si>
    <t>BHART SIR</t>
  </si>
  <si>
    <t>13872/.</t>
  </si>
  <si>
    <t>MD SIR</t>
  </si>
  <si>
    <t>13862/.</t>
  </si>
  <si>
    <t>ENGLAB</t>
  </si>
  <si>
    <t>13863/.</t>
  </si>
  <si>
    <t>13865/.</t>
  </si>
  <si>
    <t>13866/.</t>
  </si>
  <si>
    <t xml:space="preserve">A AND A </t>
  </si>
  <si>
    <t>13867/.</t>
  </si>
  <si>
    <t>SCHOOOL</t>
  </si>
  <si>
    <t>13861/.</t>
  </si>
  <si>
    <t>13824/.834/.851/.13887/.887</t>
  </si>
  <si>
    <t>SHER  BAHADUR</t>
  </si>
  <si>
    <t>BHUPINDER SINGH</t>
  </si>
  <si>
    <t>07.01.26</t>
  </si>
  <si>
    <t>13880/.13889/.895</t>
  </si>
  <si>
    <t>ROHIT</t>
  </si>
  <si>
    <t>13891/.</t>
  </si>
  <si>
    <t>HARPREET SINGH</t>
  </si>
  <si>
    <t>13890/.</t>
  </si>
  <si>
    <t>PRADEEP KUMAR</t>
  </si>
  <si>
    <t>DIPAK</t>
  </si>
  <si>
    <t>13893/.</t>
  </si>
  <si>
    <t>GULSHAN MAHATO</t>
  </si>
  <si>
    <t>9;12 AM</t>
  </si>
  <si>
    <t>RAVI VERMA</t>
  </si>
  <si>
    <t>13883/.13888/.</t>
  </si>
  <si>
    <t>SHIVAM MISHRA</t>
  </si>
  <si>
    <t>13885/.896</t>
  </si>
  <si>
    <t>ARUN KUMAR</t>
  </si>
  <si>
    <t>DEEPAK</t>
  </si>
  <si>
    <t>AUSAN SINGH</t>
  </si>
  <si>
    <t>08.01.26</t>
  </si>
  <si>
    <t>13892/.</t>
  </si>
  <si>
    <t>RAJAT SHARMA</t>
  </si>
  <si>
    <t>13884/.894/.</t>
  </si>
  <si>
    <t>ANSHUL</t>
  </si>
  <si>
    <t>13882/.</t>
  </si>
  <si>
    <t>13881/.</t>
  </si>
  <si>
    <t xml:space="preserve">SHIVAM KHAJURIA </t>
  </si>
  <si>
    <t>7.01.26</t>
  </si>
  <si>
    <t>20.01.26</t>
  </si>
  <si>
    <t>13897/.918</t>
  </si>
  <si>
    <t>13887/.13907/.</t>
  </si>
  <si>
    <t>09.01.26</t>
  </si>
  <si>
    <t>13916/.</t>
  </si>
  <si>
    <t>13909/.13892</t>
  </si>
  <si>
    <t>13884/.894/.13905/.912</t>
  </si>
  <si>
    <t>13910/.914</t>
  </si>
  <si>
    <t>SANT RAM</t>
  </si>
  <si>
    <t>5::26 PM</t>
  </si>
  <si>
    <t>13904/.</t>
  </si>
  <si>
    <t>13908/.</t>
  </si>
  <si>
    <t>KRISHAN</t>
  </si>
  <si>
    <t>13911/.</t>
  </si>
  <si>
    <t>AMARJEET</t>
  </si>
  <si>
    <t>13913/.911</t>
  </si>
  <si>
    <t>ANIRUDH WALIA</t>
  </si>
  <si>
    <t>MAHINDER</t>
  </si>
  <si>
    <t>13906/.915</t>
  </si>
  <si>
    <t>HIMANSHU SHARMA</t>
  </si>
  <si>
    <t>13900/.</t>
  </si>
  <si>
    <t>13902/.</t>
  </si>
  <si>
    <t>13899/.</t>
  </si>
  <si>
    <t>13898/.</t>
  </si>
  <si>
    <t>13897/918./.934/.</t>
  </si>
  <si>
    <t>13887/.13907/.13928/.</t>
  </si>
  <si>
    <t>10.01.26</t>
  </si>
  <si>
    <t>13916/.13930/.,</t>
  </si>
  <si>
    <t>912/.13927/932/.931</t>
  </si>
  <si>
    <t>UMESH SINGH</t>
  </si>
  <si>
    <t>13920/.</t>
  </si>
  <si>
    <t>9;17 AM</t>
  </si>
  <si>
    <t>13929/.</t>
  </si>
  <si>
    <t>MILAN RAJ KUMAR</t>
  </si>
  <si>
    <t>13926/.936/.937</t>
  </si>
  <si>
    <t>SORABH</t>
  </si>
  <si>
    <t>13922/.</t>
  </si>
  <si>
    <t>13923/.</t>
  </si>
  <si>
    <t>13921/.</t>
  </si>
  <si>
    <t>13925/.</t>
  </si>
  <si>
    <t xml:space="preserve">A  AND A </t>
  </si>
  <si>
    <t>MANOJ KUMAR</t>
  </si>
  <si>
    <t>AKASH</t>
  </si>
  <si>
    <t>13938/.</t>
  </si>
  <si>
    <t>13897/918./.934/.951</t>
  </si>
  <si>
    <t>13887/.13907/.13928/.13945/.</t>
  </si>
  <si>
    <t>912./905/.13927/932/.931/.13944/.952/.954</t>
  </si>
  <si>
    <t>NEERAJ</t>
  </si>
  <si>
    <t>4:l47 PM</t>
  </si>
  <si>
    <t xml:space="preserve">  </t>
  </si>
  <si>
    <t>RADHE SHYAM</t>
  </si>
  <si>
    <t>KULDEEP YADAV</t>
  </si>
  <si>
    <t>13947/.955</t>
  </si>
  <si>
    <t>\</t>
  </si>
  <si>
    <t xml:space="preserve">HARSUKHCHAIN </t>
  </si>
  <si>
    <t>13939/.</t>
  </si>
  <si>
    <t>13948/.949</t>
  </si>
  <si>
    <t>SUDHIR MEHTA</t>
  </si>
  <si>
    <t>11.01.26</t>
  </si>
  <si>
    <t>13946/.953/.</t>
  </si>
  <si>
    <t>SOMANDRA</t>
  </si>
  <si>
    <t>13950/.</t>
  </si>
  <si>
    <t>13941/.</t>
  </si>
  <si>
    <t>13940/.</t>
  </si>
  <si>
    <t>13942/.</t>
  </si>
  <si>
    <t xml:space="preserve">S AND A </t>
  </si>
  <si>
    <t>13943/.</t>
  </si>
  <si>
    <t>AMIT KIMOTHI</t>
  </si>
  <si>
    <t>13897/918./.934/.951/75</t>
  </si>
  <si>
    <t>10.30 AM</t>
  </si>
  <si>
    <t>13947/.955/.13971/.79</t>
  </si>
  <si>
    <t>13946/.953/.961/.13970/.78</t>
  </si>
  <si>
    <t>13956/.</t>
  </si>
  <si>
    <t>RAKESH GUPTA</t>
  </si>
  <si>
    <t>VARINDER SINGH</t>
  </si>
  <si>
    <t>13960/.13967/.74</t>
  </si>
  <si>
    <t>SALMAN</t>
  </si>
  <si>
    <t>RAVINDER SINGH</t>
  </si>
  <si>
    <t>12.01.26</t>
  </si>
  <si>
    <t>13969/.76</t>
  </si>
  <si>
    <t>SAHIL GOYAL</t>
  </si>
  <si>
    <t>5.30 PM</t>
  </si>
  <si>
    <t>HARPREET</t>
  </si>
  <si>
    <t>13968/.973</t>
  </si>
  <si>
    <t>ARVIND THAKUR</t>
  </si>
  <si>
    <t>NAVDEEP SINGH BRAR</t>
  </si>
  <si>
    <t>VIJAY</t>
  </si>
  <si>
    <t>SAAHIL</t>
  </si>
  <si>
    <t>13957/.</t>
  </si>
  <si>
    <t xml:space="preserve">BISCUIT PURCHASE  FOR LARRISA MAAM KIDS </t>
  </si>
  <si>
    <t>WHEAT FLOUR</t>
  </si>
  <si>
    <t>13897/918./.934/.951/75/.993</t>
  </si>
  <si>
    <t>13946/.953/.961/.13970/.78/.13988/.992/.991</t>
  </si>
  <si>
    <t>13969/.76/.13987/.989</t>
  </si>
  <si>
    <t>13968/.973/.13986/.</t>
  </si>
  <si>
    <t>13980/.13985/.990/.994</t>
  </si>
  <si>
    <t>RAVI KUMAR</t>
  </si>
  <si>
    <t>AMAN</t>
  </si>
  <si>
    <t>HARSH KUMAR RAI</t>
  </si>
  <si>
    <t>3.30 PM</t>
  </si>
  <si>
    <t>ADAVNCE GIVEN TO MD SIR</t>
  </si>
  <si>
    <t>NEWS PAPER RENT</t>
  </si>
  <si>
    <t>RINKU</t>
  </si>
  <si>
    <t>13897/918./.934/.951/75/.993./14001</t>
  </si>
  <si>
    <t>MANJEET SINGH</t>
  </si>
  <si>
    <t>ANJAN KUMAR</t>
  </si>
  <si>
    <t>13.01.26</t>
  </si>
  <si>
    <t xml:space="preserve">DEVANSH VERMA </t>
  </si>
  <si>
    <t>SUMIT</t>
  </si>
  <si>
    <t>AMIT KUMAR TRIPATHI</t>
  </si>
  <si>
    <t>RAGHURAJ B ACHARYA</t>
  </si>
  <si>
    <t>18.01.26</t>
  </si>
  <si>
    <t>13999/.</t>
  </si>
  <si>
    <t xml:space="preserve">SURENDER </t>
  </si>
  <si>
    <t>13997/.</t>
  </si>
  <si>
    <t>13998/.</t>
  </si>
  <si>
    <t>13995/.</t>
  </si>
  <si>
    <t>13996/.</t>
  </si>
  <si>
    <t>TILE INSTALATION GUY</t>
  </si>
  <si>
    <t>cash return to customer room no. 2</t>
  </si>
  <si>
    <t>13999/.14012./18</t>
  </si>
  <si>
    <t>13897/918./.934/.951/75/.993./14001./21</t>
  </si>
  <si>
    <t>14009/../22</t>
  </si>
  <si>
    <t>14014/.</t>
  </si>
  <si>
    <t>13887/.13907/.13928/.13945/.14008</t>
  </si>
  <si>
    <t>RAVI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</si>
  <si>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</si>
  <si>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LOVEPREET</t>
  </si>
  <si>
    <t>12.30 PM</t>
  </si>
  <si>
    <t>ABHISHEK</t>
  </si>
  <si>
    <t>SUNIL KUMAR</t>
  </si>
  <si>
    <t>14.01.26</t>
  </si>
  <si>
    <t>14011/.</t>
  </si>
  <si>
    <t>PARDEEP</t>
  </si>
  <si>
    <t>4.20 PM</t>
  </si>
  <si>
    <t>7.30 PM</t>
  </si>
  <si>
    <t>HARENDER TYAGI</t>
  </si>
  <si>
    <t>15.01.26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</si>
  <si>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</si>
  <si>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14013/.20</t>
  </si>
  <si>
    <t>SIDDHARTH</t>
  </si>
  <si>
    <t>7.26 PM</t>
  </si>
  <si>
    <t>17.01.26</t>
  </si>
  <si>
    <t>MANGESH  KUMAR</t>
  </si>
  <si>
    <t>19.01.26</t>
  </si>
  <si>
    <t>DEEVANSAH VERMA</t>
  </si>
  <si>
    <t>MUKESH CHILLAR</t>
  </si>
  <si>
    <t>14010/.15</t>
  </si>
  <si>
    <t>PRADEEP RAMOLA</t>
  </si>
  <si>
    <t>SUDEESH TILES ROOM NO . 8</t>
  </si>
  <si>
    <t>PANEER PURCHASE FOR KOTHI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</si>
  <si>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</si>
  <si>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</t>
  </si>
  <si>
    <t>13999/.14012./18/.</t>
  </si>
  <si>
    <t>13897/918./.934/.951/75/.993./14001./21/.14036</t>
  </si>
  <si>
    <t>16.01.26</t>
  </si>
  <si>
    <t>14009/../22/.029/.</t>
  </si>
  <si>
    <t>14014/.14034/.</t>
  </si>
  <si>
    <t>14013/.20/.14032/.38/.</t>
  </si>
  <si>
    <t>14016/.35</t>
  </si>
  <si>
    <t>6~12</t>
  </si>
  <si>
    <t>14017/.040/.</t>
  </si>
  <si>
    <t>14031/.14023</t>
  </si>
  <si>
    <t>BHANU PARTAP SINH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</si>
  <si>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</si>
  <si>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SUKSHAM KHAJURIA</t>
  </si>
  <si>
    <t>14030/.14037/.</t>
  </si>
  <si>
    <t>ABHISHEK SHARMA</t>
  </si>
  <si>
    <t>ARIYAN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</si>
  <si>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</si>
  <si>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</t>
  </si>
  <si>
    <t>RAKESH</t>
  </si>
  <si>
    <t>13999/.14012./18/.062/.</t>
  </si>
  <si>
    <t>13897/918./.934/.951/75/.993./14001./21/.14036/.057/.</t>
  </si>
  <si>
    <t>14009/../22/.029/.14054/.14039/.</t>
  </si>
  <si>
    <t>14016/.35/.056/.</t>
  </si>
  <si>
    <t>14019/.044/.14052/.14053/.064/.</t>
  </si>
  <si>
    <t>14017/.040/.061/.</t>
  </si>
  <si>
    <t>14030/.14037/./.058/.</t>
  </si>
  <si>
    <t>SHER SINGH</t>
  </si>
  <si>
    <t xml:space="preserve">                                                                                                                                                                                            </t>
  </si>
  <si>
    <t>GGURDEEP SINH</t>
  </si>
  <si>
    <t>1:141 PM</t>
  </si>
  <si>
    <t>AMIT GOEL</t>
  </si>
  <si>
    <t>14055/.14060/.</t>
  </si>
  <si>
    <t>GAYATRI</t>
  </si>
  <si>
    <t>14051/./.059</t>
  </si>
  <si>
    <t>VIRENDERA SONI</t>
  </si>
  <si>
    <t>14063/.</t>
  </si>
  <si>
    <t>ARYAN SHARMA</t>
  </si>
  <si>
    <t xml:space="preserve">                 </t>
  </si>
  <si>
    <t xml:space="preserve">                                                                            </t>
  </si>
  <si>
    <t>VISHAL KUMAR</t>
  </si>
  <si>
    <t xml:space="preserve">                                         </t>
  </si>
  <si>
    <t xml:space="preserve">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</si>
  <si>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</si>
  <si>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</t>
  </si>
  <si>
    <t>14048/.</t>
  </si>
  <si>
    <t>SCHOL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</si>
  <si>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</t>
  </si>
  <si>
    <t>14046/.</t>
  </si>
  <si>
    <t>14047/.</t>
  </si>
  <si>
    <t xml:space="preserve">                                                          </t>
  </si>
  <si>
    <t>14049/.</t>
  </si>
  <si>
    <t>14050/.</t>
  </si>
  <si>
    <t>14045/.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</si>
  <si>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</si>
  <si>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BALWINDER SINGH</t>
  </si>
  <si>
    <t>13897/918./.934/.951/75/.993./14001./21/.14036/.057/.81/.</t>
  </si>
  <si>
    <t>14016/.35/.056/.079/.</t>
  </si>
  <si>
    <t>13999/.14012./18/.062/.14076/.14075/.84/.</t>
  </si>
  <si>
    <t>14017/.040/.061/.83/.</t>
  </si>
  <si>
    <t>14009/../22/.029/.14054/.14039/.073/.80/.</t>
  </si>
  <si>
    <t>AMIR KHAN</t>
  </si>
  <si>
    <t xml:space="preserve">BHARAT SIR </t>
  </si>
  <si>
    <t>JAI PAL</t>
  </si>
  <si>
    <t>14066/.</t>
  </si>
  <si>
    <t>GURMUKH SINGH</t>
  </si>
  <si>
    <t xml:space="preserve">JYOTI SWAROOP </t>
  </si>
  <si>
    <t>14077/.78</t>
  </si>
  <si>
    <t>ESWAR SAI</t>
  </si>
  <si>
    <t>14082/.</t>
  </si>
  <si>
    <t>ALOK KUMAR</t>
  </si>
  <si>
    <t>14074/.</t>
  </si>
  <si>
    <t>A&amp;A</t>
  </si>
  <si>
    <t>VUJAY SIR</t>
  </si>
  <si>
    <t>S&amp;A</t>
  </si>
  <si>
    <t>BHARAT SIR COURIER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</si>
  <si>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</si>
  <si>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ROOM 1</t>
  </si>
  <si>
    <t>2 BEER</t>
  </si>
  <si>
    <t>CASH RECIEVE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</si>
  <si>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</si>
  <si>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</si>
  <si>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>14095/.</t>
  </si>
  <si>
    <t>13897/918./.934/.951/75/.993./14001./21/.14036/.057/.81/.099/.</t>
  </si>
  <si>
    <t>14017/.040/.061/.83/.098/.</t>
  </si>
  <si>
    <t>JOHNY</t>
  </si>
  <si>
    <t>14087/.</t>
  </si>
  <si>
    <t xml:space="preserve">                  </t>
  </si>
  <si>
    <t>JATIN KUMAR</t>
  </si>
  <si>
    <t>13999/.14012./18/.062/.14076/.14075/.84/.01/.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</si>
  <si>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</si>
  <si>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14086/.14088</t>
  </si>
  <si>
    <t xml:space="preserve">                                                                                              </t>
  </si>
  <si>
    <t>ASHISH KUMAR</t>
  </si>
  <si>
    <t>DINESH</t>
  </si>
  <si>
    <t>14097/.</t>
  </si>
  <si>
    <t>SUNNY ARORA</t>
  </si>
  <si>
    <t>14089/.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</si>
  <si>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</si>
  <si>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LAVISHA SINGLA</t>
  </si>
  <si>
    <t>14094/.103/.102</t>
  </si>
  <si>
    <t>YOGESH KHURANA</t>
  </si>
  <si>
    <t>14096/.</t>
  </si>
  <si>
    <t xml:space="preserve">TARNVEER </t>
  </si>
  <si>
    <t>12.00 AM</t>
  </si>
  <si>
    <t xml:space="preserve">                                                              </t>
  </si>
  <si>
    <t>14093/.</t>
  </si>
  <si>
    <t>14090/.</t>
  </si>
  <si>
    <t>14091/.</t>
  </si>
  <si>
    <t>14085/.</t>
  </si>
  <si>
    <t>PAID MUKESH THERAPIST</t>
  </si>
  <si>
    <t>BEER - 600 DEBIT CARD RECIEVED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</si>
  <si>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</si>
  <si>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ROOM NO. - 9  BEDSHEET CHARGE  = 1200 /-</t>
  </si>
  <si>
    <t xml:space="preserve"> GPAY RECIEVED</t>
  </si>
  <si>
    <t>23.01.26</t>
  </si>
  <si>
    <t>14019/.044/.14052/.14053/.064/.14117/.</t>
  </si>
  <si>
    <t>13897/918./.934/.951/75/.993./14001./21/.14036/.057/.81/.099/./114</t>
  </si>
  <si>
    <t>14017/.040/.061/.83/.098/.14111/.18/.</t>
  </si>
  <si>
    <t>14095/.104/.</t>
  </si>
  <si>
    <t>HEMANT PAREEK</t>
  </si>
  <si>
    <t xml:space="preserve">        </t>
  </si>
  <si>
    <t>14110/.14112/.115/.</t>
  </si>
  <si>
    <t>ABIMANUE SWAROOP</t>
  </si>
  <si>
    <t>14109/.</t>
  </si>
  <si>
    <t>RITISH SHARMA</t>
  </si>
  <si>
    <t>14116/.</t>
  </si>
  <si>
    <t xml:space="preserve">                                                                                                                                                 </t>
  </si>
  <si>
    <t>14108/.</t>
  </si>
  <si>
    <t>14106/.</t>
  </si>
  <si>
    <t>14105/.</t>
  </si>
  <si>
    <t>14107/.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</si>
  <si>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</si>
  <si>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22.01.26</t>
  </si>
  <si>
    <t>14110/.14112/.115/.19/127/.</t>
  </si>
  <si>
    <t>14017/.040/.061/.83/.098/.14111/.18/..35</t>
  </si>
  <si>
    <t>GAURAV KUKRETI</t>
  </si>
  <si>
    <t>14128/132/34</t>
  </si>
  <si>
    <t>RAHUL CHAUHAN</t>
  </si>
  <si>
    <t>PARVEEN  KUMAR</t>
  </si>
  <si>
    <t>ABHISHEK SINGH PAL</t>
  </si>
  <si>
    <t>24.01.26</t>
  </si>
  <si>
    <t>14129/.33</t>
  </si>
  <si>
    <t>DEEPAK PANDEY</t>
  </si>
  <si>
    <t>14126/.131</t>
  </si>
  <si>
    <t>SACHIN KUMAR</t>
  </si>
  <si>
    <t>14124/.</t>
  </si>
  <si>
    <t>SOURABH KHANELWAL</t>
  </si>
  <si>
    <t>14125/.</t>
  </si>
  <si>
    <t>14120/.</t>
  </si>
  <si>
    <t>14122/.</t>
  </si>
  <si>
    <t>14123/.</t>
  </si>
  <si>
    <t>14121/.</t>
  </si>
  <si>
    <t>31.01.26</t>
  </si>
  <si>
    <t>14111./52</t>
  </si>
  <si>
    <t>14095/.104/./36</t>
  </si>
  <si>
    <t>14147/.</t>
  </si>
  <si>
    <t>14145/.</t>
  </si>
  <si>
    <t>14129/.33/.44/.</t>
  </si>
  <si>
    <t>MANNI</t>
  </si>
  <si>
    <t>MO. FAIZ</t>
  </si>
  <si>
    <t>ABHAY SHUKLA</t>
  </si>
  <si>
    <t>3.30  PM</t>
  </si>
  <si>
    <t>21.01.26</t>
  </si>
  <si>
    <t>14148/.</t>
  </si>
  <si>
    <t>SIDDARTH VYAS</t>
  </si>
  <si>
    <t>4.30 PM</t>
  </si>
  <si>
    <t>26.01.26</t>
  </si>
  <si>
    <t>UMANG JAIN</t>
  </si>
  <si>
    <t>AKASH D</t>
  </si>
  <si>
    <t>7.20 PM</t>
  </si>
  <si>
    <t>14143/.49/.</t>
  </si>
  <si>
    <t>SATNAM SINGH</t>
  </si>
  <si>
    <t>ANIL KUMAR SINGAL</t>
  </si>
  <si>
    <t>7.33 PM</t>
  </si>
  <si>
    <t>9.30 AM</t>
  </si>
  <si>
    <t>14146/.</t>
  </si>
  <si>
    <t>14137/.</t>
  </si>
  <si>
    <t>14139/.</t>
  </si>
  <si>
    <t>M D SIR</t>
  </si>
  <si>
    <t>14138/.</t>
  </si>
  <si>
    <t>14140/.</t>
  </si>
  <si>
    <t>14141/.</t>
  </si>
  <si>
    <t>14142/.</t>
  </si>
  <si>
    <t>14111./52/.69/.</t>
  </si>
  <si>
    <t>14095/.104/./36/165/.72/.</t>
  </si>
  <si>
    <t>14147/.14163/.</t>
  </si>
  <si>
    <t>14151/.70/.</t>
  </si>
  <si>
    <t>14143/.49/.158/.68/.</t>
  </si>
  <si>
    <t>ANCHAL</t>
  </si>
  <si>
    <t>HITESH KUMAR</t>
  </si>
  <si>
    <t>9.20 AM</t>
  </si>
  <si>
    <t>14162/.66</t>
  </si>
  <si>
    <t>RAHUL SHRIVASTAV</t>
  </si>
  <si>
    <t>2.20 PM</t>
  </si>
  <si>
    <t>14159/.</t>
  </si>
  <si>
    <t>GORAVVEER SINGH</t>
  </si>
  <si>
    <t>HARENRA TYAGI</t>
  </si>
  <si>
    <t>6.40 PM</t>
  </si>
  <si>
    <t>14160/.73/.74/.</t>
  </si>
  <si>
    <t>BANTY BHIWANI</t>
  </si>
  <si>
    <t>ARURAG TRIPATHI</t>
  </si>
  <si>
    <t>14161/.71/.</t>
  </si>
  <si>
    <t>PANKAJ BANWAR</t>
  </si>
  <si>
    <t>14164/.67/.</t>
  </si>
  <si>
    <t>GIVEN TO MD SIR( CHIKEN PURCHASE )</t>
  </si>
  <si>
    <t>AV. PAI TO RAJVEER  H.K.P</t>
  </si>
  <si>
    <t>18.02.26</t>
  </si>
  <si>
    <t>RAVINDRA BAHUKANDI</t>
  </si>
  <si>
    <t>16.02.26</t>
  </si>
  <si>
    <t>20.02.26</t>
  </si>
  <si>
    <t>14661/.</t>
  </si>
  <si>
    <t>NEERAJ KUMAR YADAV</t>
  </si>
  <si>
    <t>17.02.26</t>
  </si>
  <si>
    <t>19.02.26</t>
  </si>
  <si>
    <t>14680/.</t>
  </si>
  <si>
    <t>TAMANNA</t>
  </si>
  <si>
    <t>14687/.</t>
  </si>
  <si>
    <t>14686/.</t>
  </si>
  <si>
    <t>AVINASH KUMAR</t>
  </si>
  <si>
    <t>:20 PM</t>
  </si>
  <si>
    <t>14684/.696/.700/.705/.</t>
  </si>
  <si>
    <t>ROHIT AMRUTARO</t>
  </si>
  <si>
    <t>15.02.26</t>
  </si>
  <si>
    <t>.669/.85/.695/.</t>
  </si>
  <si>
    <t>SHUBHABRATA MITRA</t>
  </si>
  <si>
    <t>09.02.26</t>
  </si>
  <si>
    <t>23.02.26</t>
  </si>
  <si>
    <t>14518/.23/53136/37/.550/.58/.14570/.76/.96/.02/.612/.27/.28/.633/.40/.51/.56/.60/.66/.71/.82/.697/.02/.</t>
  </si>
  <si>
    <t>PARDEEP CHAND</t>
  </si>
  <si>
    <t>13.02.26</t>
  </si>
  <si>
    <t>14604/.41/.706/.</t>
  </si>
  <si>
    <t>VIPIN DAHIYA</t>
  </si>
  <si>
    <t>4.30PM</t>
  </si>
  <si>
    <t>TARUN SHARMA</t>
  </si>
  <si>
    <t>4.10PM</t>
  </si>
  <si>
    <t>RUBI KUMARI</t>
  </si>
  <si>
    <t>4.35PM</t>
  </si>
  <si>
    <t>22.02.26</t>
  </si>
  <si>
    <t>14698/.</t>
  </si>
  <si>
    <t>VINEETHKP</t>
  </si>
  <si>
    <t>14699/.701/.</t>
  </si>
  <si>
    <t>14694/.</t>
  </si>
  <si>
    <t>SUSHIL VASHIST</t>
  </si>
  <si>
    <t>14703/.</t>
  </si>
  <si>
    <t>KARAM PAL</t>
  </si>
  <si>
    <t>14693/.</t>
  </si>
  <si>
    <t>ENGLABS</t>
  </si>
  <si>
    <t>14689/.</t>
  </si>
  <si>
    <t>14688/.</t>
  </si>
  <si>
    <t>14691/.</t>
  </si>
  <si>
    <t>MD SIR STAFF</t>
  </si>
  <si>
    <t>14690/.</t>
  </si>
  <si>
    <t>14692/.</t>
  </si>
  <si>
    <t>BEDSHEET CLEANING CHARGE =1000</t>
  </si>
  <si>
    <t>ROOM NO -17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</si>
  <si>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</si>
  <si>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SURAJ KUMAR SHARMA</t>
  </si>
  <si>
    <t>14186/.10980/.</t>
  </si>
  <si>
    <t>14111./52/.69/.92/.</t>
  </si>
  <si>
    <t>14095/.104/./36/165/.72/.94/</t>
  </si>
  <si>
    <t>14147/.14163/.76/.81/.</t>
  </si>
  <si>
    <t>14145/.14184/.</t>
  </si>
  <si>
    <t>14151/.70/.93/.</t>
  </si>
  <si>
    <t>14161/.71/.14183/.90/</t>
  </si>
  <si>
    <t>HARNEK</t>
  </si>
  <si>
    <t>14175/.</t>
  </si>
  <si>
    <t>PARVEEN KUMAR</t>
  </si>
  <si>
    <t>SANEEP GURJAR</t>
  </si>
  <si>
    <t>14188/.</t>
  </si>
  <si>
    <t>RAHUL</t>
  </si>
  <si>
    <t>14187/.</t>
  </si>
  <si>
    <t>TUSHAR TIWARI</t>
  </si>
  <si>
    <t>PRASHANT</t>
  </si>
  <si>
    <t>14189/.</t>
  </si>
  <si>
    <t>14180/.</t>
  </si>
  <si>
    <t>14177/.,</t>
  </si>
  <si>
    <t>14178/.</t>
  </si>
  <si>
    <t>14179/.</t>
  </si>
  <si>
    <t>GIVEN TO M SIR</t>
  </si>
  <si>
    <t>14111./52/.69/.92/.208/.</t>
  </si>
  <si>
    <t>14129/.33/.44/.96/.97/.209</t>
  </si>
  <si>
    <t>19.01.27</t>
  </si>
  <si>
    <t>14151/.70/.93/.211/.</t>
  </si>
  <si>
    <t>19.01.28</t>
  </si>
  <si>
    <t>19.01.29</t>
  </si>
  <si>
    <t>SANDEEP  GURJAR</t>
  </si>
  <si>
    <t>19.01.30</t>
  </si>
  <si>
    <t>14188/.98/.205/.</t>
  </si>
  <si>
    <t>MAYANK NAMDEV</t>
  </si>
  <si>
    <t>19.01.31</t>
  </si>
  <si>
    <t>14210/.</t>
  </si>
  <si>
    <t>DEVANSH VERMA</t>
  </si>
  <si>
    <t>14207/.</t>
  </si>
  <si>
    <t>7/.4/.14/.</t>
  </si>
  <si>
    <t>RANJEET SINGH ROLAK</t>
  </si>
  <si>
    <t>14212/.213/.</t>
  </si>
  <si>
    <t>14200/.</t>
  </si>
  <si>
    <t>14203/.</t>
  </si>
  <si>
    <t xml:space="preserve"> A AND A</t>
  </si>
  <si>
    <t>14202/.</t>
  </si>
  <si>
    <t xml:space="preserve"> SWATI</t>
  </si>
  <si>
    <t>14201/.</t>
  </si>
  <si>
    <t>14199/.</t>
  </si>
  <si>
    <t>14195/.</t>
  </si>
  <si>
    <t>14095/.104/./36/165/.72/.94/14/.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</si>
  <si>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</si>
  <si>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14188/.98/.205/.221/.229/.</t>
  </si>
  <si>
    <t>5.20 PM</t>
  </si>
  <si>
    <t>7.50 PM</t>
  </si>
  <si>
    <t>PANKAJ JINDAL</t>
  </si>
  <si>
    <t>25.01.26</t>
  </si>
  <si>
    <t>14227/.36/.</t>
  </si>
  <si>
    <t>2/.4/.</t>
  </si>
  <si>
    <t>DAYANAND JONKAR</t>
  </si>
  <si>
    <t>14224/.31/.</t>
  </si>
  <si>
    <t>HANISH KUMAR</t>
  </si>
  <si>
    <t>14225/.34/.</t>
  </si>
  <si>
    <t>11/..9/.</t>
  </si>
  <si>
    <t>ARMAN GUPTA</t>
  </si>
  <si>
    <t>14226/.</t>
  </si>
  <si>
    <t>RAVINER SINGH YADAV</t>
  </si>
  <si>
    <t>14223/.33/.</t>
  </si>
  <si>
    <t xml:space="preserve">                                                                                                                                                   </t>
  </si>
  <si>
    <t>HARDEEP SINGH</t>
  </si>
  <si>
    <t>14228/35/.37/.</t>
  </si>
  <si>
    <t>DILBAG SINGH</t>
  </si>
  <si>
    <t>14222/.</t>
  </si>
  <si>
    <t>ROOM NO. - 1061</t>
  </si>
  <si>
    <t>14216/.14230/.32/</t>
  </si>
  <si>
    <t>14220/.</t>
  </si>
  <si>
    <t xml:space="preserve">SCHOOL </t>
  </si>
  <si>
    <t>14217/.</t>
  </si>
  <si>
    <t>14215/.</t>
  </si>
  <si>
    <t>14095/.104/./36/165/.72/.94/14/.39/.</t>
  </si>
  <si>
    <t>14151/.70/.93/.211/.57/.</t>
  </si>
  <si>
    <t>14227/.36/.49/.251/.</t>
  </si>
  <si>
    <t>14188/.98/.205/.221/.229/.253/.</t>
  </si>
  <si>
    <t>2,4</t>
  </si>
  <si>
    <t>BALWANT BISHT</t>
  </si>
  <si>
    <t>14249/.250/.14255/.</t>
  </si>
  <si>
    <t>11,12</t>
  </si>
  <si>
    <t>14247/.</t>
  </si>
  <si>
    <t>RAHUL SINGH</t>
  </si>
  <si>
    <t>14259/.</t>
  </si>
  <si>
    <t>SUKHCHAIN SINGH</t>
  </si>
  <si>
    <t>14244/.</t>
  </si>
  <si>
    <t>ASHISH</t>
  </si>
  <si>
    <t>14258/.</t>
  </si>
  <si>
    <t>HARISH KUMAR</t>
  </si>
  <si>
    <t>14252/.</t>
  </si>
  <si>
    <t>6/.9</t>
  </si>
  <si>
    <t>SURESH KUMAR K</t>
  </si>
  <si>
    <t>ROOM NO- 1061</t>
  </si>
  <si>
    <t>14246/.254/.</t>
  </si>
  <si>
    <t>14243/.</t>
  </si>
  <si>
    <t>14242/.</t>
  </si>
  <si>
    <t>14241/.</t>
  </si>
  <si>
    <t>SHREEYA MAM</t>
  </si>
  <si>
    <t>14240/.14246/.</t>
  </si>
  <si>
    <t>BEER - 1 - 300 GPAY RECIEVED</t>
  </si>
  <si>
    <t>BEER - 1.5  -450 GPAY RECIEVED</t>
  </si>
  <si>
    <t>27.01.26</t>
  </si>
  <si>
    <t>14266/.</t>
  </si>
  <si>
    <t>1.02.26</t>
  </si>
  <si>
    <t>14111./52/.69/.92/.208/.70/.</t>
  </si>
  <si>
    <t>14227/.36/.49/.251/.60/.265/.271/.</t>
  </si>
  <si>
    <t>30.01.26</t>
  </si>
  <si>
    <t>14095/.104/./36/165/.72/.94/14/.39/.62/.</t>
  </si>
  <si>
    <t>14263/.14264/.</t>
  </si>
  <si>
    <t>14267/.</t>
  </si>
  <si>
    <t>14269/.</t>
  </si>
  <si>
    <t>14268/.</t>
  </si>
  <si>
    <t>KANAV JERATH</t>
  </si>
  <si>
    <t>14284/.</t>
  </si>
  <si>
    <t>VIKASH</t>
  </si>
  <si>
    <t>14111./52/.69/.92/.208/.70/.14282/.</t>
  </si>
  <si>
    <t>14095/.104/./36/165/.72/.94/14/.39/.62/.75/.</t>
  </si>
  <si>
    <t>SUSHIL KUMAR</t>
  </si>
  <si>
    <t>DILVER SHARMA</t>
  </si>
  <si>
    <t>ASHOK KUMAR</t>
  </si>
  <si>
    <t>28.01.26</t>
  </si>
  <si>
    <t>14274/.</t>
  </si>
  <si>
    <t>PRASHANT KUMAR</t>
  </si>
  <si>
    <t>14287/.</t>
  </si>
  <si>
    <t>VISHAWJEET SINGH</t>
  </si>
  <si>
    <t>14289/.</t>
  </si>
  <si>
    <t>LAVA KUMAR B</t>
  </si>
  <si>
    <t>14283/.14285/.86/.</t>
  </si>
  <si>
    <t>SONU SHARMA</t>
  </si>
  <si>
    <t>14288/.</t>
  </si>
  <si>
    <t>14276/.</t>
  </si>
  <si>
    <t>14278/.</t>
  </si>
  <si>
    <t>14279/.</t>
  </si>
  <si>
    <t>14277/.</t>
  </si>
  <si>
    <t>14280/.</t>
  </si>
  <si>
    <t>14281/.</t>
  </si>
  <si>
    <t>DISHANT FOOD BILL</t>
  </si>
  <si>
    <t>14303/.</t>
  </si>
  <si>
    <t>14095/.104/./36/165/.72/.94/14/.39/.62/.75/.95</t>
  </si>
  <si>
    <t>14288/.14307/.312/.</t>
  </si>
  <si>
    <t>14287/.14306/.08/.</t>
  </si>
  <si>
    <t>NAVEEN KUMAR</t>
  </si>
  <si>
    <t>14293./294</t>
  </si>
  <si>
    <t>TAPAS KUMAR</t>
  </si>
  <si>
    <t>14305/.313/.</t>
  </si>
  <si>
    <t>4,8</t>
  </si>
  <si>
    <t>GAURAV MITTAL</t>
  </si>
  <si>
    <t>14310/.311/.</t>
  </si>
  <si>
    <t>JASMAIL SINGH</t>
  </si>
  <si>
    <t>29.01.26</t>
  </si>
  <si>
    <t>14304/.09</t>
  </si>
  <si>
    <t xml:space="preserve">SANJEEV KUMAR </t>
  </si>
  <si>
    <t>10:15 AMN</t>
  </si>
  <si>
    <t>14302/.</t>
  </si>
  <si>
    <t>14301/.</t>
  </si>
  <si>
    <t>14299/.</t>
  </si>
  <si>
    <t>14298/.</t>
  </si>
  <si>
    <t>14297/.</t>
  </si>
  <si>
    <t>14296/.</t>
  </si>
  <si>
    <t>14291/.300/.</t>
  </si>
  <si>
    <t>14290/.</t>
  </si>
  <si>
    <t>14284/.14318/.</t>
  </si>
  <si>
    <t>14303/.24/.</t>
  </si>
  <si>
    <t>14111./52/.69/.92/.208/.70/.14282/.25/.</t>
  </si>
  <si>
    <t>14095/.104/./36/165/.72/.94/14/.39/.62/.75/.95/.15/.</t>
  </si>
  <si>
    <t>14288/.14307/.312/.14316/.21/.</t>
  </si>
  <si>
    <t>14305/.313/.14317/.322/.</t>
  </si>
  <si>
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</si>
  <si>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14310/.311/.14/.26/</t>
  </si>
  <si>
    <t>NIKHIL DIWAN</t>
  </si>
  <si>
    <t>14319/.</t>
  </si>
  <si>
    <t>ARPAN KULSHRESTHA</t>
  </si>
  <si>
    <t>14320/.23/.</t>
  </si>
  <si>
    <t>30.1.26</t>
  </si>
  <si>
    <t>14329/.</t>
  </si>
  <si>
    <t>14111./52/.69/.92/.208/.70/.14282/.25/.339</t>
  </si>
  <si>
    <t>14288/.14307/.312/.14316/.21/.14335/.37</t>
  </si>
  <si>
    <t>05.02.26</t>
  </si>
  <si>
    <t>14095/.104/./36/165/.72/.94/14/.39/.62/.75/.95/.15/.28/.</t>
  </si>
  <si>
    <t>SONIA</t>
  </si>
  <si>
    <t>SAHIL</t>
  </si>
  <si>
    <t>3.45PM</t>
  </si>
  <si>
    <t>ANOOP KUMAR</t>
  </si>
  <si>
    <t>4.05PM</t>
  </si>
  <si>
    <t>01.02.26</t>
  </si>
  <si>
    <t>MUHD LADDAN</t>
  </si>
  <si>
    <t>14334/.</t>
  </si>
  <si>
    <t>14332/.</t>
  </si>
  <si>
    <t>14333/.</t>
  </si>
  <si>
    <t>14331/.</t>
  </si>
  <si>
    <t>14330/.</t>
  </si>
  <si>
    <t>02.02.26</t>
  </si>
  <si>
    <t>14111./14282</t>
  </si>
  <si>
    <t>14303/.24/.51/.56</t>
  </si>
  <si>
    <t>06.02.26</t>
  </si>
  <si>
    <t>14307./16/35/58</t>
  </si>
  <si>
    <t>MANVEER SINGH</t>
  </si>
  <si>
    <t>8.30 AM</t>
  </si>
  <si>
    <t>MOHIT</t>
  </si>
  <si>
    <t>3.20 PM</t>
  </si>
  <si>
    <t>14346/.53</t>
  </si>
  <si>
    <t>SACHIT CHOUDHARY</t>
  </si>
  <si>
    <t>5.48 PM</t>
  </si>
  <si>
    <t>PAWAN KUMAR YADAV</t>
  </si>
  <si>
    <t>6.51 PM</t>
  </si>
  <si>
    <t>14348/.55</t>
  </si>
  <si>
    <t>PAWAN KUMAR</t>
  </si>
  <si>
    <t>PRATEEK SONEJA</t>
  </si>
  <si>
    <t>SANJEEV</t>
  </si>
  <si>
    <t>11.30 PM</t>
  </si>
  <si>
    <t>14349/.52</t>
  </si>
  <si>
    <t>RAHUL VERMA</t>
  </si>
  <si>
    <t>VISHAL</t>
  </si>
  <si>
    <t>14347/.</t>
  </si>
  <si>
    <t>ANURAG RANJAN</t>
  </si>
  <si>
    <t>14350/.</t>
  </si>
  <si>
    <t>14342/.</t>
  </si>
  <si>
    <t>14345/.</t>
  </si>
  <si>
    <t>14344/.</t>
  </si>
  <si>
    <t>14343/.</t>
  </si>
  <si>
    <t>03.02.26</t>
  </si>
  <si>
    <t>14357/.14362/.66/.</t>
  </si>
  <si>
    <t>14307./16/35/58/.363/.67/.</t>
  </si>
  <si>
    <t>14095/.104/./36/165/.72/.94/14/.39/.62/.75/.95/.15/.28/.364/.</t>
  </si>
  <si>
    <t>GAURAV</t>
  </si>
  <si>
    <t>GAURAV DHIMAN</t>
  </si>
  <si>
    <t>14360/.</t>
  </si>
  <si>
    <t>14361/.</t>
  </si>
  <si>
    <t>NIRMAL SINGH</t>
  </si>
  <si>
    <t>14369/.</t>
  </si>
  <si>
    <t>14357/.14362/.66/.73/.88/.</t>
  </si>
  <si>
    <t>14307./16/35/58/.363/.67/.92/.</t>
  </si>
  <si>
    <t>14095/.104/./36/165/.72/.94/14/.39/.62/.75/.95/.15/.28/.364/.68/.</t>
  </si>
  <si>
    <t>10.02.26</t>
  </si>
  <si>
    <t>14111./14282/.396/.</t>
  </si>
  <si>
    <t xml:space="preserve">MOHD HAMZA </t>
  </si>
  <si>
    <t>GURPREET SINGH</t>
  </si>
  <si>
    <t>SHAM SUNDAR</t>
  </si>
  <si>
    <t>14375/.84/.85/.</t>
  </si>
  <si>
    <t>ATUL KUMAWAT</t>
  </si>
  <si>
    <t>14376/.90/.</t>
  </si>
  <si>
    <t>14372/.83/.</t>
  </si>
  <si>
    <t>RAJ KUMAR SHARMA</t>
  </si>
  <si>
    <t>14374/.86/.</t>
  </si>
  <si>
    <t>NARENDER KUMAR</t>
  </si>
  <si>
    <t>14387/.</t>
  </si>
  <si>
    <t>14377/.394/.</t>
  </si>
  <si>
    <t>14381/.</t>
  </si>
  <si>
    <t>14380/.</t>
  </si>
  <si>
    <t>14378/.</t>
  </si>
  <si>
    <t>14370/.71/.</t>
  </si>
  <si>
    <t>BHIKA RAM</t>
  </si>
  <si>
    <t>04.02.26</t>
  </si>
  <si>
    <t>14391/.93/.405/.17/.</t>
  </si>
  <si>
    <t>14395/.</t>
  </si>
  <si>
    <t>14307./16/35/58/.363/.67/.92/.401/.20/.</t>
  </si>
  <si>
    <t>14403/.</t>
  </si>
  <si>
    <t>14095/.104/./36/165/.72/.94/14/.39/.62/.75/.95/.15/.28/.364/.68/.407/.</t>
  </si>
  <si>
    <t>14111./14282/.96/.23/.</t>
  </si>
  <si>
    <t>14376/.90/.398/.</t>
  </si>
  <si>
    <t>14387/.14399/.14/.</t>
  </si>
  <si>
    <t>14404/.</t>
  </si>
  <si>
    <t>NAMAN AGNIHOTRI</t>
  </si>
  <si>
    <t>14415/.</t>
  </si>
  <si>
    <t>RAVINDER DAHIYA</t>
  </si>
  <si>
    <t>14402/.416</t>
  </si>
  <si>
    <t>DUSHYANT</t>
  </si>
  <si>
    <t>14400/.22/.</t>
  </si>
  <si>
    <t>VIKASH SINGH</t>
  </si>
  <si>
    <t>14406/.413</t>
  </si>
  <si>
    <t>VIKASH SHIMAR</t>
  </si>
  <si>
    <t>14429/.</t>
  </si>
  <si>
    <t>14411/.</t>
  </si>
  <si>
    <t>14410/.</t>
  </si>
  <si>
    <t>14409/.</t>
  </si>
  <si>
    <t>14408/.</t>
  </si>
  <si>
    <t>BAHEL SAB</t>
  </si>
  <si>
    <t>POLIVCE VERIFICATION</t>
  </si>
  <si>
    <t>PAIDTO BROKLI</t>
  </si>
  <si>
    <t>CHANDRA KANTA</t>
  </si>
  <si>
    <t>14418/.</t>
  </si>
  <si>
    <t>14357/.14362/.66/.73/.88/.435/.</t>
  </si>
  <si>
    <t>14307./16/35/58/.363/.67/.92/.401/.20/.45</t>
  </si>
  <si>
    <t>14095/.104/./36/165/.72/.94/14/.39/.62/.75/.95/.15/.28/.364/.68/.407/.24/.</t>
  </si>
  <si>
    <t>14376/.90/.398/.437/.</t>
  </si>
  <si>
    <t>14415/.14434/.44</t>
  </si>
  <si>
    <t>14402/.416/46</t>
  </si>
  <si>
    <t>14421/.47</t>
  </si>
  <si>
    <t>14438/./42.</t>
  </si>
  <si>
    <t>ANIKET BANSAL</t>
  </si>
  <si>
    <t>14439/.</t>
  </si>
  <si>
    <t>14429/.41</t>
  </si>
  <si>
    <t>ADITYA</t>
  </si>
  <si>
    <t>DWJ D PANDYA</t>
  </si>
  <si>
    <t>MANU MALHOTRA</t>
  </si>
  <si>
    <t>14387/.14399/.14/.43</t>
  </si>
  <si>
    <t>14433/.</t>
  </si>
  <si>
    <t>MR SALIL</t>
  </si>
  <si>
    <t>14432/.</t>
  </si>
  <si>
    <t>14431/.</t>
  </si>
  <si>
    <t>14430/.</t>
  </si>
  <si>
    <t>14427/</t>
  </si>
  <si>
    <t>14428/.</t>
  </si>
  <si>
    <t>14426/.</t>
  </si>
  <si>
    <t>SALIL</t>
  </si>
  <si>
    <t>14307./16/35/58/.363/.67/.92/.401/.20/.45/.53/.67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</si>
  <si>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</si>
  <si>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14095/.104/./36/165/.72/.94/14/.39/.62/.75/.95/.15/.28/.364/.68/.407/.24/./.59/.69</t>
  </si>
  <si>
    <t>14376/.90/.398/.437/.58/./68</t>
  </si>
  <si>
    <t>14438/./42/.57/.63</t>
  </si>
  <si>
    <t>SIBI MOLE</t>
  </si>
  <si>
    <t>14454/.65</t>
  </si>
  <si>
    <t>TANVEEN KAUR</t>
  </si>
  <si>
    <t>14461/.</t>
  </si>
  <si>
    <t xml:space="preserve">NEHA RANI </t>
  </si>
  <si>
    <t>6.02.26</t>
  </si>
  <si>
    <t>14460/.64</t>
  </si>
  <si>
    <t>5.45 PM</t>
  </si>
  <si>
    <t>07.02.26</t>
  </si>
  <si>
    <t>14456/.</t>
  </si>
  <si>
    <t>14455/.</t>
  </si>
  <si>
    <t>RAGHAV SEHGAL</t>
  </si>
  <si>
    <t>08.02.26</t>
  </si>
  <si>
    <t>NITEEN NATU</t>
  </si>
  <si>
    <t>14452/.</t>
  </si>
  <si>
    <t>14433/.94/77</t>
  </si>
  <si>
    <t>14449/.</t>
  </si>
  <si>
    <t>14450/.</t>
  </si>
  <si>
    <t>14451/.</t>
  </si>
  <si>
    <t>14448/.</t>
  </si>
  <si>
    <t>14357/.14362/.66/.73/.88/.435/.473/.84</t>
  </si>
  <si>
    <t>14095/.104/./36/165/.72/.94/14/.39/.62/.75/.95/.15/.28/.364/.68/.407/.24/./.59/.69/89</t>
  </si>
  <si>
    <t>14376/.90/.398/.437/.58/./68/.477/</t>
  </si>
  <si>
    <t>14466/.474/./85</t>
  </si>
  <si>
    <t xml:space="preserve">RAVI VERMA </t>
  </si>
  <si>
    <t>JITU BAHADUR</t>
  </si>
  <si>
    <t>GURJEET SINGH</t>
  </si>
  <si>
    <t>11.30 AM</t>
  </si>
  <si>
    <t>14478/.87</t>
  </si>
  <si>
    <t>MAYANK BAJPAL</t>
  </si>
  <si>
    <t>14476/.88</t>
  </si>
  <si>
    <t>14475/.79</t>
  </si>
  <si>
    <t>14472/.</t>
  </si>
  <si>
    <t>14.02.26</t>
  </si>
  <si>
    <t>14357/.14362/.66/.73/.88/.435/.473/.84/.97/.500</t>
  </si>
  <si>
    <t>14111./14282/.96/.23/.99</t>
  </si>
  <si>
    <t>14376/.90/.398/.437/.58/./68/.477/96/.</t>
  </si>
  <si>
    <t>14466/.474/./85/501</t>
  </si>
  <si>
    <t>INTIJAR SINGH</t>
  </si>
  <si>
    <t>1.20 PM</t>
  </si>
  <si>
    <t>SANTOSH</t>
  </si>
  <si>
    <t>DEVENDER</t>
  </si>
  <si>
    <t>RAJAT SINGH</t>
  </si>
  <si>
    <t>8:35PM</t>
  </si>
  <si>
    <t>14491/.</t>
  </si>
  <si>
    <t>14494/.</t>
  </si>
  <si>
    <t>14495/.</t>
  </si>
  <si>
    <t>14493/.</t>
  </si>
  <si>
    <t>14492/.</t>
  </si>
  <si>
    <t xml:space="preserve">BAHEL SIR </t>
  </si>
  <si>
    <t>J</t>
  </si>
  <si>
    <t>14357/.14362/.66/.73/.88/.435/.473/.84/.97/.500/.503/509</t>
  </si>
  <si>
    <t>14376/.90/.398/.437/.58/./68/.477/96/.14505/.</t>
  </si>
  <si>
    <t>14466/.474/./85/501/502</t>
  </si>
  <si>
    <t>8.02.26</t>
  </si>
  <si>
    <t>MUKESH</t>
  </si>
  <si>
    <t>14506/.</t>
  </si>
  <si>
    <t>16/.17/.</t>
  </si>
  <si>
    <t>RAJEEV KUMAR</t>
  </si>
  <si>
    <t>8.16 AM</t>
  </si>
  <si>
    <t>ASHOK</t>
  </si>
  <si>
    <t>14504/.</t>
  </si>
  <si>
    <t>14357/.14362/.66/.73/.88/.435/.473/.84/.97/.500/.503/509/.517/.</t>
  </si>
  <si>
    <t>9.02.26</t>
  </si>
  <si>
    <t>14111./14282/.96/.23/.99/10</t>
  </si>
  <si>
    <t>14376/.90/.398/.437/.58/./68/.477/96/.14505/.520/.</t>
  </si>
  <si>
    <t xml:space="preserve">SAHIL </t>
  </si>
  <si>
    <t>3.45 PM</t>
  </si>
  <si>
    <t>7.30  PM</t>
  </si>
  <si>
    <t>KHARAK SINGH</t>
  </si>
  <si>
    <t>7.40 PM</t>
  </si>
  <si>
    <t>14519/.</t>
  </si>
  <si>
    <t xml:space="preserve">VIJAY AHUJA </t>
  </si>
  <si>
    <t>14516/.21</t>
  </si>
  <si>
    <t>14518/.23</t>
  </si>
  <si>
    <t>DIPAKM RATHOD</t>
  </si>
  <si>
    <t>S&amp; A STAF</t>
  </si>
  <si>
    <t>RANVIR SINGH</t>
  </si>
  <si>
    <t>MANIJ KUMAR</t>
  </si>
  <si>
    <t>14357/.14362/.66/.73/.88/.435/.473/.84/.97/.500/.503/509/.517/.530/.</t>
  </si>
  <si>
    <t>14095/.104/./36/165/.72/.94/14/.39/.62/.75/.95/.15/.28/.364/.68/.407/.24/./.59/.69/89536/.</t>
  </si>
  <si>
    <t>11.02.26</t>
  </si>
  <si>
    <t>14376/.90/.398/.437/.58/./68/.477/96/.14505/.520/.534/.</t>
  </si>
  <si>
    <t>14518/.23/53136/37</t>
  </si>
  <si>
    <t>DINESHWAR</t>
  </si>
  <si>
    <t>VORA HIREN</t>
  </si>
  <si>
    <t>2.30 PM</t>
  </si>
  <si>
    <t>14529/.</t>
  </si>
  <si>
    <t>VINEETH</t>
  </si>
  <si>
    <t>5.49 PM</t>
  </si>
  <si>
    <t>14532/.38</t>
  </si>
  <si>
    <t>14535/.41</t>
  </si>
  <si>
    <t>VISHAL ACHARYA</t>
  </si>
  <si>
    <t>14533/.40</t>
  </si>
  <si>
    <t xml:space="preserve">MUKESH KUMAR DAHIYA </t>
  </si>
  <si>
    <t>14528/.</t>
  </si>
  <si>
    <t>A&amp;A SATFF</t>
  </si>
  <si>
    <t>14357/.14362/.66/.73/.88/.435/.473/.84/.97/.500/.503/509/.517/.530/.57</t>
  </si>
  <si>
    <t>14095/.104/./36/165/.72/.94/14/.39/.62/.75/.95/.15/.28/.364/.68/.407/.24/./.59/.69/89536/.554/.61</t>
  </si>
  <si>
    <t>7.30 pm</t>
  </si>
  <si>
    <t>14518/.23/53136/37/.550/.58</t>
  </si>
  <si>
    <t>14529/.14549/.</t>
  </si>
  <si>
    <t>GURSANJH</t>
  </si>
  <si>
    <t>PANKAJ SHARMA</t>
  </si>
  <si>
    <t>4.40 PM</t>
  </si>
  <si>
    <t>12.02.26</t>
  </si>
  <si>
    <t>8.47 AM</t>
  </si>
  <si>
    <t>14553/.</t>
  </si>
  <si>
    <t>VINEETH KP</t>
  </si>
  <si>
    <t>10.34 AM</t>
  </si>
  <si>
    <t>14551/60.</t>
  </si>
  <si>
    <t>HAREINDER</t>
  </si>
  <si>
    <t>14552/.59</t>
  </si>
  <si>
    <t xml:space="preserve">SAJID </t>
  </si>
  <si>
    <t>7.38 PM</t>
  </si>
  <si>
    <t>10.40 AM</t>
  </si>
  <si>
    <t>VIKASH  YADAV</t>
  </si>
  <si>
    <t>8.40 AM</t>
  </si>
  <si>
    <t>14548/.55</t>
  </si>
  <si>
    <t>02/.11/.</t>
  </si>
  <si>
    <t>LOVEDEEP SINGH DHILLON</t>
  </si>
  <si>
    <t xml:space="preserve">SHREEYA </t>
  </si>
  <si>
    <t>14357/.14362/.66/.73/.88/.435/.473/.84/.97/.500/.503/509/.517/.530/.57/.14569/.82</t>
  </si>
  <si>
    <t>14095/.104/./36/165/.72/.94/14/.39/.62/.75/.95/.15/.28/.364/.68/.407/.24/./.59/.69/89536/.554/.61/86</t>
  </si>
  <si>
    <t>14518/.23/53136/37/.550/.58/.14570/.76</t>
  </si>
  <si>
    <t>14529/.14549/.14568/.</t>
  </si>
  <si>
    <t>14552/.5981</t>
  </si>
  <si>
    <t>GAURAV SHARMA</t>
  </si>
  <si>
    <t>12.40 PM</t>
  </si>
  <si>
    <t>3.40 PM</t>
  </si>
  <si>
    <t>MOHD. FAIZ</t>
  </si>
  <si>
    <t>RAJU SONI</t>
  </si>
  <si>
    <t>16.2.26</t>
  </si>
  <si>
    <t>14567/.85</t>
  </si>
  <si>
    <t>14571/.79</t>
  </si>
  <si>
    <t xml:space="preserve">PANKAJ </t>
  </si>
  <si>
    <t>PARDSHANT KUMAR</t>
  </si>
  <si>
    <t>14573/.78</t>
  </si>
  <si>
    <t>RAHUL KUMAR</t>
  </si>
  <si>
    <t>14572/.77</t>
  </si>
  <si>
    <t>ATUL KAUSHIK</t>
  </si>
  <si>
    <t>DHARM VEER</t>
  </si>
  <si>
    <t>18.26.47</t>
  </si>
  <si>
    <t>14564/.</t>
  </si>
  <si>
    <t>BRIGHT KIDS</t>
  </si>
  <si>
    <t>14563/.</t>
  </si>
  <si>
    <t>14565/.</t>
  </si>
  <si>
    <t>14566/.</t>
  </si>
  <si>
    <t>14095/.104/./36/165/.72/.94/14/.39/.62/.75/.95/.15/.28/.364/.68/.407/.24/./.59/.69/89536/.554 /.61/86</t>
  </si>
  <si>
    <t xml:space="preserve">                                                                                                                        </t>
  </si>
  <si>
    <t>14518/.23/53136/37/.550/.58/.14570/.76/.96/.02/.</t>
  </si>
  <si>
    <t>14567/.85/95/.01/.</t>
  </si>
  <si>
    <t>14603/.</t>
  </si>
  <si>
    <t>NITISH KUMAR</t>
  </si>
  <si>
    <t>14583/.593/.</t>
  </si>
  <si>
    <t>SANTOSH KUMAR</t>
  </si>
  <si>
    <t>14597/.600/.</t>
  </si>
  <si>
    <t>MANISHA KUMAR</t>
  </si>
  <si>
    <t>14598/.</t>
  </si>
  <si>
    <t>1.28 PM</t>
  </si>
  <si>
    <t>14604/.</t>
  </si>
  <si>
    <t>BHANU PARTAP</t>
  </si>
  <si>
    <t>JEETU</t>
  </si>
  <si>
    <t>14594/.</t>
  </si>
  <si>
    <t xml:space="preserve">SHUBHAM </t>
  </si>
  <si>
    <t>14599/.</t>
  </si>
  <si>
    <t>13..02.26</t>
  </si>
  <si>
    <t>BEER</t>
  </si>
  <si>
    <t xml:space="preserve">450 UPI RECVIED </t>
  </si>
  <si>
    <t>14605/.</t>
  </si>
  <si>
    <t>14095/.104/./36/165/.72/.94/14/.39/.62/.75/.95/.15/.28/.364/.68/.407/.24/./.59/.69/89536/.554 /.61/86/.09/.</t>
  </si>
  <si>
    <t>14518/.23/53136/37/.550/.58/.14570/.76/.96/.02/.612/.27/.28/.</t>
  </si>
  <si>
    <t>ROHIT GAUTAM</t>
  </si>
  <si>
    <t>14567/.85/95/.01/.07/.21/.22/.</t>
  </si>
  <si>
    <t>14599/.14620/.</t>
  </si>
  <si>
    <t xml:space="preserve">SURAJ </t>
  </si>
  <si>
    <t>6.40PM</t>
  </si>
  <si>
    <t>RAMANDEEP SINGH</t>
  </si>
  <si>
    <t>INDER KUMAR</t>
  </si>
  <si>
    <t>14610/.</t>
  </si>
  <si>
    <t>SINDHAV VIPUL KUMAR</t>
  </si>
  <si>
    <t>14614/.26/.</t>
  </si>
  <si>
    <t>DEV WARAT</t>
  </si>
  <si>
    <t>14611/.23/.</t>
  </si>
  <si>
    <t>GAUTAM SHARMA</t>
  </si>
  <si>
    <t>14613/.</t>
  </si>
  <si>
    <t>ARJUN</t>
  </si>
  <si>
    <t>14616/.</t>
  </si>
  <si>
    <t>14617/.</t>
  </si>
  <si>
    <t>14619/.</t>
  </si>
  <si>
    <t>14618/.</t>
  </si>
  <si>
    <t>14615/.</t>
  </si>
  <si>
    <t>BEHEL</t>
  </si>
  <si>
    <t>14608/.</t>
  </si>
  <si>
    <t>14606/.25/.</t>
  </si>
  <si>
    <t>14599/.14620/.634/.</t>
  </si>
  <si>
    <t>14518/.23/53136/37/.550/.58/.14570/.76/.96/.02/.612/.27/.28/.633/.40/.</t>
  </si>
  <si>
    <t>14604/.41/.</t>
  </si>
  <si>
    <t xml:space="preserve">   </t>
  </si>
  <si>
    <t>14095/.104/./36/165/.72/.94/14/.39/.62/.75/.95/.15/.28/.364/.68/.407/.24/./.59/.69/89/.536/.554 /.61/86/.09/.29/.36/39/.</t>
  </si>
  <si>
    <t>14635/.</t>
  </si>
  <si>
    <t xml:space="preserve">              </t>
  </si>
  <si>
    <t>14642/.</t>
  </si>
  <si>
    <t>AMANDEEP</t>
  </si>
  <si>
    <t>14632/.</t>
  </si>
  <si>
    <t>14638/.</t>
  </si>
  <si>
    <t>14637/.</t>
  </si>
  <si>
    <t>VARUN</t>
  </si>
  <si>
    <t>14631/.</t>
  </si>
  <si>
    <t>PACKING -1034</t>
  </si>
  <si>
    <t>14630/.</t>
  </si>
  <si>
    <t>14518/.23/53136/37/.550/.58/.14570/.76/.96/.02/.612/.27/.28/.633/.40/.51/.56/.60/.</t>
  </si>
  <si>
    <t>14599/.14620/.634/.652/.653/.</t>
  </si>
  <si>
    <t>14642/.650/.</t>
  </si>
  <si>
    <t>GOURAV KUMAR</t>
  </si>
  <si>
    <t>3.15PM</t>
  </si>
  <si>
    <t>14648/.55/.</t>
  </si>
  <si>
    <t>14654/.58/.</t>
  </si>
  <si>
    <t>INDER SINGH PARIHAR</t>
  </si>
  <si>
    <t>14649/.59/.</t>
  </si>
  <si>
    <t>PARDEEP  KUMAR</t>
  </si>
  <si>
    <t>AKSHAY RAJENDRA</t>
  </si>
  <si>
    <t>14652/.57/.</t>
  </si>
  <si>
    <t>14643/.</t>
  </si>
  <si>
    <t>14645/.</t>
  </si>
  <si>
    <t>14644/.</t>
  </si>
  <si>
    <t>14646/.</t>
  </si>
  <si>
    <t>14647/.</t>
  </si>
  <si>
    <t>4.17PM</t>
  </si>
  <si>
    <t>14662/.</t>
  </si>
  <si>
    <t>14518/.23/53136/37/.550/.58/.14570/.76/.96/.02/.612/.27/.28/.633/.40/.51/.56/.60/.66/.71/.82/.</t>
  </si>
  <si>
    <t>14642/.650/.669/.</t>
  </si>
  <si>
    <t>14649/.59/.67/.</t>
  </si>
  <si>
    <t>14684/.</t>
  </si>
  <si>
    <t>14670/.81/.</t>
  </si>
  <si>
    <t>KULDEEP SINGH</t>
  </si>
  <si>
    <t>14672/.79/.83</t>
  </si>
  <si>
    <t>14678/.</t>
  </si>
  <si>
    <t>14677/.</t>
  </si>
  <si>
    <t>14676/.</t>
  </si>
  <si>
    <t>14675/.</t>
  </si>
  <si>
    <t>14674/.</t>
  </si>
  <si>
    <t>14673/.</t>
  </si>
  <si>
    <t>14665/.</t>
  </si>
  <si>
    <t>JAMSHED</t>
  </si>
  <si>
    <t>14663/.</t>
  </si>
  <si>
    <t>UDAY SHARMA</t>
  </si>
  <si>
    <t>14710/.23/.</t>
  </si>
  <si>
    <t>SANJEEV KUMAR</t>
  </si>
  <si>
    <t>14694/.707</t>
  </si>
  <si>
    <t>14711/.</t>
  </si>
  <si>
    <t>14518/.23/53136/37/.550/.58/.14570/.76/.96/.02/.612/.27/.28/.633/.40/.51/.56/.60/.66/.71/.82/.697/.02/.713/.25/.</t>
  </si>
  <si>
    <t>14703/.726/.</t>
  </si>
  <si>
    <t>YATINDER</t>
  </si>
  <si>
    <t>3.00PM</t>
  </si>
  <si>
    <t>RAJESH KUMAR</t>
  </si>
  <si>
    <t>3.40PM</t>
  </si>
  <si>
    <t>14712/.21/.</t>
  </si>
  <si>
    <t>RINKU SINGH</t>
  </si>
  <si>
    <t>14715/.727/.</t>
  </si>
  <si>
    <t>NEERAJ ANAND</t>
  </si>
  <si>
    <t>14724/.</t>
  </si>
  <si>
    <t>ANURAG TRIPATHI</t>
  </si>
  <si>
    <t>21.02.26</t>
  </si>
  <si>
    <t>14714/.</t>
  </si>
  <si>
    <t>03/.17/.</t>
  </si>
  <si>
    <t>RESERVED</t>
  </si>
  <si>
    <t>PRAVIN SUGUNAN</t>
  </si>
  <si>
    <t>19.2.26</t>
  </si>
  <si>
    <t>14716/.</t>
  </si>
  <si>
    <t>14717/.</t>
  </si>
  <si>
    <t>14720/.</t>
  </si>
  <si>
    <t>A$A</t>
  </si>
  <si>
    <t>14719/.</t>
  </si>
  <si>
    <t>14718/.</t>
  </si>
  <si>
    <t>14710/.23/.41</t>
  </si>
  <si>
    <t>14518/.23/53136/37/.550/.58/.14570/.76/.96/.02/.612/.27/.28/.633/.40/.51/.56/.60/.66/.71/.82/.697/.02/.713/.25/.29/.44/.42</t>
  </si>
  <si>
    <t>14604/.41/.706/.49/.</t>
  </si>
  <si>
    <t>14714/.14730/.</t>
  </si>
  <si>
    <t>14698/.14731/.</t>
  </si>
  <si>
    <t>BREAKFAST</t>
  </si>
  <si>
    <t>14734/.</t>
  </si>
  <si>
    <t>14733/.14748/.</t>
  </si>
  <si>
    <t>ABHISHEK SINGH</t>
  </si>
  <si>
    <t>14732/.</t>
  </si>
  <si>
    <t>RAM AVTAR</t>
  </si>
  <si>
    <t>NAMBOORI RAJA</t>
  </si>
  <si>
    <t>14740/.</t>
  </si>
  <si>
    <t>SANGEET KUMAR YADAV</t>
  </si>
  <si>
    <t>RAHUL KHATKAR</t>
  </si>
  <si>
    <t>RADHAKRISHAN</t>
  </si>
  <si>
    <t>14743/.</t>
  </si>
  <si>
    <t>14736/.</t>
  </si>
  <si>
    <t>14739/.</t>
  </si>
  <si>
    <t>14738/.</t>
  </si>
  <si>
    <t>14737/.</t>
  </si>
  <si>
    <t>14735/.</t>
  </si>
  <si>
    <t xml:space="preserve">BHARAT </t>
  </si>
  <si>
    <t>14728/.</t>
  </si>
  <si>
    <t>ROOM NO - 11 {4 BEER} =600 GPAY RECIEVRD</t>
  </si>
  <si>
    <t>14734/.14764/.,</t>
  </si>
  <si>
    <t>14518/.23/53136/37/.550/.58/.14570/.76/.96/.02/.612/.27/.28/.633/.40/.51/.56/.60/.66/.71/.82/.697/.02/.713/.25/.29/.758/.761/.62/.</t>
  </si>
  <si>
    <t>14757/.</t>
  </si>
  <si>
    <t>14604/.41/.706/.749/.763/.,</t>
  </si>
  <si>
    <t>14724/.42/.14711/./60/.</t>
  </si>
  <si>
    <t>SATISH KUMAR</t>
  </si>
  <si>
    <t>NISHANT BALIYAN</t>
  </si>
  <si>
    <t>11.10AM</t>
  </si>
  <si>
    <t>14759/.</t>
  </si>
  <si>
    <t>ABHISHEK JHA</t>
  </si>
  <si>
    <t>09.09 PM</t>
  </si>
  <si>
    <t>14756/.</t>
  </si>
  <si>
    <t>VIVEK KUMAR</t>
  </si>
  <si>
    <t>MANISH KUMAR</t>
  </si>
  <si>
    <t>7./8/.</t>
  </si>
  <si>
    <t>VIVEK YADAV</t>
  </si>
  <si>
    <t>VIAKSH</t>
  </si>
  <si>
    <t>14751/.</t>
  </si>
  <si>
    <t>14753/.</t>
  </si>
  <si>
    <t>14754/.</t>
  </si>
  <si>
    <t>14755/.</t>
  </si>
  <si>
    <t>14750/.</t>
  </si>
  <si>
    <t xml:space="preserve">ROOM NO. -3 </t>
  </si>
  <si>
    <t>BEER {1}  -150 GPAY RECIEVED</t>
  </si>
  <si>
    <t xml:space="preserve">                                                                                        </t>
  </si>
  <si>
    <t>Room no - 6 food bill 8381 yes bank recieved</t>
  </si>
  <si>
    <t>8183 PAID BY YES BANK</t>
  </si>
  <si>
    <t>DEVENDER KUMAR</t>
  </si>
  <si>
    <t>14766/.69/.</t>
  </si>
  <si>
    <t>4.20PM</t>
  </si>
  <si>
    <t>14768/.</t>
  </si>
  <si>
    <t>14767/.</t>
  </si>
  <si>
    <t>AKSHAY CHAUDHARY</t>
  </si>
  <si>
    <t>14765/.</t>
  </si>
  <si>
    <t>VARUN NABH</t>
  </si>
  <si>
    <t>SUSHIL SHUKLA</t>
  </si>
  <si>
    <t>GAURAV KUKETRI</t>
  </si>
  <si>
    <t>25.02.26</t>
  </si>
  <si>
    <t>14777/.83/.</t>
  </si>
  <si>
    <t>DEVANSHU</t>
  </si>
  <si>
    <t>07.03.26</t>
  </si>
  <si>
    <t>BHARAT GUEST</t>
  </si>
  <si>
    <t>14779/.</t>
  </si>
  <si>
    <t>HARJEET SINGH</t>
  </si>
  <si>
    <t>SAHIL SUMAN</t>
  </si>
  <si>
    <t>24.02.26</t>
  </si>
  <si>
    <t>14786/.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</si>
  <si>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</si>
  <si>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SARJIT PAL</t>
  </si>
  <si>
    <t>14776/.14781/.</t>
  </si>
  <si>
    <t>UPENDRA PRASAD</t>
  </si>
  <si>
    <t>14784/.</t>
  </si>
  <si>
    <t>HARENDRA TYAGI</t>
  </si>
  <si>
    <t>14778/.780/.</t>
  </si>
  <si>
    <t>PREETAM KUMAR</t>
  </si>
  <si>
    <t>14782/.85/.</t>
  </si>
  <si>
    <t>14775/.</t>
  </si>
  <si>
    <t>14774/.</t>
  </si>
  <si>
    <t>14773/.</t>
  </si>
  <si>
    <t>14770/.71/.</t>
  </si>
  <si>
    <t>14777/.83/./797/.</t>
  </si>
  <si>
    <t>14807/.</t>
  </si>
  <si>
    <t>14796/.</t>
  </si>
  <si>
    <t>JAI RAM</t>
  </si>
  <si>
    <t>2.30PM</t>
  </si>
  <si>
    <t>16/17</t>
  </si>
  <si>
    <t>14798/</t>
  </si>
  <si>
    <t xml:space="preserve">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</si>
  <si>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</si>
  <si>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</si>
  <si>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14790/.</t>
  </si>
  <si>
    <t>14791/.</t>
  </si>
  <si>
    <t>14792/.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</si>
  <si>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</si>
  <si>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14794/.</t>
  </si>
  <si>
    <t>14795/.</t>
  </si>
  <si>
    <t>14789/.</t>
  </si>
  <si>
    <t>14799/.</t>
  </si>
  <si>
    <t>26.02.26</t>
  </si>
  <si>
    <t>14823/.14826/.</t>
  </si>
  <si>
    <t>14796/.800/.14816/.</t>
  </si>
  <si>
    <t>ROHIT{PREETAM GUEST}</t>
  </si>
  <si>
    <t>OM PRAKASH{PREETAM GUEST}</t>
  </si>
  <si>
    <t>14808/.14817/.</t>
  </si>
  <si>
    <t>6/7/8/.</t>
  </si>
  <si>
    <t>GIRISH/SATISH/RAJ KARAN{PRETAM GUEST}</t>
  </si>
  <si>
    <t>14802/14819/.14820/.832/831/.</t>
  </si>
  <si>
    <t>14805/.14821/.</t>
  </si>
  <si>
    <t>HEMA{PPREETAM GUEST}</t>
  </si>
  <si>
    <t>14806/.14822/.</t>
  </si>
  <si>
    <t>VIBHOR{PREETAM GUEST}</t>
  </si>
  <si>
    <t>SWATI {PREETAM GUEST}</t>
  </si>
  <si>
    <t>14828/.</t>
  </si>
  <si>
    <t>14801/14818/.</t>
  </si>
  <si>
    <t xml:space="preserve">MUKESH SINGH CHILLAR </t>
  </si>
  <si>
    <t>26.2.26</t>
  </si>
  <si>
    <t>14824/.827</t>
  </si>
  <si>
    <t>27/02/26</t>
  </si>
  <si>
    <t>14779/.14825/.</t>
  </si>
  <si>
    <t>14809/.</t>
  </si>
  <si>
    <t>14810/.</t>
  </si>
  <si>
    <t>14811/.</t>
  </si>
  <si>
    <t>14812/.</t>
  </si>
  <si>
    <t>14813/.</t>
  </si>
  <si>
    <t>14814/.</t>
  </si>
  <si>
    <t>14815/.</t>
  </si>
  <si>
    <t>27.02.26</t>
  </si>
  <si>
    <t>14845/.</t>
  </si>
  <si>
    <t>VIVEK PANWAER</t>
  </si>
  <si>
    <t>14844/.854/.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</si>
  <si>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</si>
  <si>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14846/.823/.826/.</t>
  </si>
  <si>
    <t>833/.</t>
  </si>
  <si>
    <t>14840/.</t>
  </si>
  <si>
    <t>14801/14818/.14842/.97//950/.783/.777/.783/.829/.850/.</t>
  </si>
  <si>
    <t>14779/.14825/.14848/.</t>
  </si>
  <si>
    <t>6/8/.</t>
  </si>
  <si>
    <t>GIRISH/SATISH/RAJ KARAN</t>
  </si>
  <si>
    <t>GURDEEP SINGH</t>
  </si>
  <si>
    <t>UDIT</t>
  </si>
  <si>
    <t>14841/.14855/.14853/.</t>
  </si>
  <si>
    <t>10,12</t>
  </si>
  <si>
    <t>ANKIT KUMAR</t>
  </si>
  <si>
    <t>6":15 PM</t>
  </si>
  <si>
    <t>14852/.851/.</t>
  </si>
  <si>
    <t>MUKESH  CHILLAR</t>
  </si>
  <si>
    <t>14847/.849</t>
  </si>
  <si>
    <t>AAKARSHAK</t>
  </si>
  <si>
    <t>14857/.</t>
  </si>
  <si>
    <t>14837/</t>
  </si>
  <si>
    <t>14838/.</t>
  </si>
  <si>
    <t>14839/.</t>
  </si>
  <si>
    <t>14836/</t>
  </si>
  <si>
    <t>ROOM NO -16 BEDSHEET CHARGE =400</t>
  </si>
  <si>
    <t>ROOM NO -11 -4 SMALL BEER  -600 GPAY RECIEVED</t>
  </si>
  <si>
    <t>14856/.</t>
  </si>
  <si>
    <t>6`12</t>
  </si>
  <si>
    <t>06.03.26</t>
  </si>
  <si>
    <t>14871/.</t>
  </si>
  <si>
    <t>28.02.26</t>
  </si>
  <si>
    <t>14844/.854/.14864/.868/.</t>
  </si>
  <si>
    <t>RAJAT WALIA</t>
  </si>
  <si>
    <t>14863/.867/.</t>
  </si>
  <si>
    <t>14779/.14825/.14848/.14866/.</t>
  </si>
  <si>
    <t>PARVEEN THAKUR</t>
  </si>
  <si>
    <t>14865/.</t>
  </si>
  <si>
    <t>MAYANK BAJPAI</t>
  </si>
  <si>
    <t>14870/.</t>
  </si>
  <si>
    <t>14862/.</t>
  </si>
  <si>
    <t>14861/.</t>
  </si>
  <si>
    <t>14860/.</t>
  </si>
  <si>
    <t>14859/.</t>
  </si>
  <si>
    <t>14858/.</t>
  </si>
  <si>
    <t>ROOM NO -(3) 3 BIG BEER + 1 SMALL BEER = 900+150 =1050 CASH RECIEVED</t>
  </si>
  <si>
    <t>SANDEEP NEGI</t>
  </si>
  <si>
    <t>14881/.</t>
  </si>
  <si>
    <t>IBHRAHIM</t>
  </si>
  <si>
    <t>SANYAM</t>
  </si>
  <si>
    <t>14874/</t>
  </si>
  <si>
    <t>PREM KUMAR</t>
  </si>
  <si>
    <t>14872/.</t>
  </si>
  <si>
    <t>14871/.886/.</t>
  </si>
  <si>
    <t>14779/.14825/.14848/.14866/.14882/.</t>
  </si>
  <si>
    <t>SMITA YADAV</t>
  </si>
  <si>
    <t>29.02.26</t>
  </si>
  <si>
    <t>9,10</t>
  </si>
  <si>
    <t>ROHIT PRASHANT</t>
  </si>
  <si>
    <t>SAGAR SOOD</t>
  </si>
  <si>
    <t>14879/.</t>
  </si>
  <si>
    <t>14877/.</t>
  </si>
  <si>
    <t>14876/.</t>
  </si>
  <si>
    <t>14880/.</t>
  </si>
  <si>
    <t>14873/.</t>
  </si>
  <si>
    <t>ROOM NO - 3 - 2 BEER  PENDING</t>
  </si>
  <si>
    <t>300 CASH AND 300 GPAY RACIEVED</t>
  </si>
  <si>
    <t>01.03.26</t>
  </si>
  <si>
    <t>11:27  AM,</t>
  </si>
  <si>
    <t>14883/.</t>
  </si>
  <si>
    <t>02.03.26</t>
  </si>
  <si>
    <t>RAVI KUMAR CHARAN</t>
  </si>
  <si>
    <t>1.3.26</t>
  </si>
  <si>
    <t>1.03.26</t>
  </si>
  <si>
    <t>VIKASH VERMA</t>
  </si>
  <si>
    <t>14894/.</t>
  </si>
  <si>
    <t>14888/.</t>
  </si>
  <si>
    <t>14889/.</t>
  </si>
  <si>
    <t>14890/.</t>
  </si>
  <si>
    <t>14891/.</t>
  </si>
  <si>
    <t>14892/.</t>
  </si>
  <si>
    <t>14893/.</t>
  </si>
  <si>
    <t>3.3.26</t>
  </si>
  <si>
    <t>14871/.886/.904/.</t>
  </si>
  <si>
    <t>BHANU PRATAP</t>
  </si>
  <si>
    <t>2.3.26</t>
  </si>
  <si>
    <t>SABHAJEET</t>
  </si>
  <si>
    <t>2.03.26</t>
  </si>
  <si>
    <t>3.2.26</t>
  </si>
  <si>
    <t>14902/.906/.</t>
  </si>
  <si>
    <t>VIGNESH G</t>
  </si>
  <si>
    <t>14901/.905/.</t>
  </si>
  <si>
    <t>14897/.</t>
  </si>
  <si>
    <t>14898/.</t>
  </si>
  <si>
    <t>14899/.</t>
  </si>
  <si>
    <t>14900/.</t>
  </si>
  <si>
    <t>03.03.26</t>
  </si>
  <si>
    <t>SAHUIL GOYAL</t>
  </si>
  <si>
    <t>SURPREET SINGH</t>
  </si>
  <si>
    <t>4.3.26</t>
  </si>
  <si>
    <t>MOHAN SINGH</t>
  </si>
  <si>
    <t>14913/.</t>
  </si>
  <si>
    <t>PRINCE KUMAR</t>
  </si>
  <si>
    <t>5.3.26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</si>
  <si>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</si>
  <si>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14908/.</t>
  </si>
  <si>
    <t>14909/.</t>
  </si>
  <si>
    <t>14910/.</t>
  </si>
  <si>
    <t>14911/.</t>
  </si>
  <si>
    <t>14912/.</t>
  </si>
  <si>
    <t>GIVEN TO NEWSPAPER</t>
  </si>
  <si>
    <t>04.03.26</t>
  </si>
  <si>
    <t>SOUMYASISH</t>
  </si>
  <si>
    <t>6.05PM</t>
  </si>
  <si>
    <t>6.3.26</t>
  </si>
  <si>
    <t>14916/.</t>
  </si>
  <si>
    <t>14917/.</t>
  </si>
  <si>
    <t>14915/.</t>
  </si>
  <si>
    <t>14914/.</t>
  </si>
  <si>
    <t>05.03.26</t>
  </si>
  <si>
    <t>KETAN KUMAR</t>
  </si>
  <si>
    <t>14926/.</t>
  </si>
  <si>
    <t>14916/.14925/.</t>
  </si>
  <si>
    <t>14920/.930/.</t>
  </si>
  <si>
    <t>KUNAL WADHERA</t>
  </si>
  <si>
    <t>9:30 AAM</t>
  </si>
  <si>
    <t>14929/.</t>
  </si>
  <si>
    <t>14927/.928/.</t>
  </si>
  <si>
    <t xml:space="preserve"> RAHUL RAYMOND</t>
  </si>
  <si>
    <t>14921/</t>
  </si>
  <si>
    <t>14922/.</t>
  </si>
  <si>
    <t>14923/.</t>
  </si>
  <si>
    <t>14924/.</t>
  </si>
  <si>
    <t>14919/.</t>
  </si>
  <si>
    <t>PAID TO PANKAJ FOR MILK</t>
  </si>
  <si>
    <t>PAID TO NEWS PAPER</t>
  </si>
  <si>
    <t xml:space="preserve">                                                                     </t>
  </si>
  <si>
    <t>7.3.26</t>
  </si>
  <si>
    <t>14941/.</t>
  </si>
  <si>
    <t>9.3.26</t>
  </si>
  <si>
    <t>14916/.14925/.14940/.14943/.</t>
  </si>
  <si>
    <t>CP</t>
  </si>
  <si>
    <t>14948/.</t>
  </si>
  <si>
    <t>PRADEEPRAMOLA</t>
  </si>
  <si>
    <t>13.3.26</t>
  </si>
  <si>
    <t>14938/.944/.</t>
  </si>
  <si>
    <t>6,8</t>
  </si>
  <si>
    <t>ANJANA</t>
  </si>
  <si>
    <t>14946/.947/.</t>
  </si>
  <si>
    <t>REHAMDEEN</t>
  </si>
  <si>
    <t>14939/.945/.</t>
  </si>
  <si>
    <t>TEKJ KUMAR GOYAL</t>
  </si>
  <si>
    <t>10.54 PM</t>
  </si>
  <si>
    <t>14937/.</t>
  </si>
  <si>
    <t xml:space="preserve">                                                               </t>
  </si>
  <si>
    <t>14936/.</t>
  </si>
  <si>
    <t>14935/.</t>
  </si>
  <si>
    <t>14934/.</t>
  </si>
  <si>
    <t>14933/.</t>
  </si>
  <si>
    <t>14932/.</t>
  </si>
  <si>
    <t>14942/.</t>
  </si>
  <si>
    <t>GIVEN TO NEERAJ</t>
  </si>
  <si>
    <t xml:space="preserve">3:22 PMM </t>
  </si>
  <si>
    <t>14951/.</t>
  </si>
  <si>
    <t>14916/.14925/.14940/.14943/.14964/.</t>
  </si>
  <si>
    <t>14952/.</t>
  </si>
  <si>
    <t>8.3.26</t>
  </si>
  <si>
    <t>JATINDER KUMAR</t>
  </si>
  <si>
    <t>14965/.</t>
  </si>
  <si>
    <t>DANVIR SINGH</t>
  </si>
  <si>
    <t>14955/.</t>
  </si>
  <si>
    <t>14956/.</t>
  </si>
  <si>
    <t>14957/.</t>
  </si>
  <si>
    <t>14958/.</t>
  </si>
  <si>
    <t>14959/.</t>
  </si>
  <si>
    <t>14960/.</t>
  </si>
  <si>
    <t>14961/.</t>
  </si>
  <si>
    <t>14962/.</t>
  </si>
  <si>
    <t>14954/.</t>
  </si>
  <si>
    <t>14949/.</t>
  </si>
  <si>
    <t xml:space="preserve">MEDICIAN </t>
  </si>
  <si>
    <t>08.03.26</t>
  </si>
  <si>
    <t>14916/.14925/.14940/.14943/.14964/.14971/.</t>
  </si>
  <si>
    <t>14976/.</t>
  </si>
  <si>
    <t>VIKRAANT SINGHAAL</t>
  </si>
  <si>
    <t>14973/.975/.</t>
  </si>
  <si>
    <t>14966/.</t>
  </si>
  <si>
    <t>KRISHAN KUMAR</t>
  </si>
  <si>
    <t>10.3.26</t>
  </si>
  <si>
    <t>ATUL JARIYAL</t>
  </si>
  <si>
    <t>7:76 PM</t>
  </si>
  <si>
    <t>14972/.</t>
  </si>
  <si>
    <t>ANITA ARORA</t>
  </si>
  <si>
    <t>3./4/.</t>
  </si>
  <si>
    <t>PARAMJIT SINGH</t>
  </si>
  <si>
    <t>14967/.74/.</t>
  </si>
  <si>
    <t>14970/.</t>
  </si>
  <si>
    <t>14969/.</t>
  </si>
  <si>
    <t>14968/.</t>
  </si>
  <si>
    <t>09.03.26</t>
  </si>
  <si>
    <t>SMRITI BAHL</t>
  </si>
  <si>
    <t>14988/.991/.</t>
  </si>
  <si>
    <t>KULDEEP</t>
  </si>
  <si>
    <t>14976/.993/.</t>
  </si>
  <si>
    <t>NITESH SRIVASTVA</t>
  </si>
  <si>
    <t>15.3.26</t>
  </si>
  <si>
    <t>14983/.989/.</t>
  </si>
  <si>
    <t>2/.4/.10/.</t>
  </si>
  <si>
    <t>ROHIT  KHANNA</t>
  </si>
  <si>
    <t>14986/.</t>
  </si>
  <si>
    <t>14987/.</t>
  </si>
  <si>
    <t>AMIT JAIN</t>
  </si>
  <si>
    <t>14985/.990/.</t>
  </si>
  <si>
    <t>NIRAJ KUMAR</t>
  </si>
  <si>
    <t>12.3.26</t>
  </si>
  <si>
    <t>14984/.</t>
  </si>
  <si>
    <t xml:space="preserve">DEVANSHU </t>
  </si>
  <si>
    <t>BHARAT SIR</t>
  </si>
  <si>
    <t>14982/.</t>
  </si>
  <si>
    <t>14981/.</t>
  </si>
  <si>
    <t>14980/.</t>
  </si>
  <si>
    <t>10.03.26</t>
  </si>
  <si>
    <t>14994/.</t>
  </si>
  <si>
    <t>14984/.0008/.</t>
  </si>
  <si>
    <t>15005/.</t>
  </si>
  <si>
    <t>14983/.989/.15002/.007/.</t>
  </si>
  <si>
    <t>GOURAV KUKETRI</t>
  </si>
  <si>
    <t>13.2.26</t>
  </si>
  <si>
    <t>15003/.</t>
  </si>
  <si>
    <t>14995/.</t>
  </si>
  <si>
    <t>AVDESH KUMAR</t>
  </si>
  <si>
    <t>11.3.26</t>
  </si>
  <si>
    <t>15004/.</t>
  </si>
  <si>
    <t>MADHU KUMAR</t>
  </si>
  <si>
    <t>ANANTH K</t>
  </si>
  <si>
    <t>14.3.26</t>
  </si>
  <si>
    <t>YADVINDER PAL</t>
  </si>
  <si>
    <t>15006/.</t>
  </si>
  <si>
    <t>14998/.</t>
  </si>
  <si>
    <t>14999/.</t>
  </si>
  <si>
    <t>15000/.</t>
  </si>
  <si>
    <t>15001/.</t>
  </si>
  <si>
    <t>14997/.</t>
  </si>
  <si>
    <t>11.03.26</t>
  </si>
  <si>
    <t>15005/.15021/.</t>
  </si>
  <si>
    <t>14983/.989/.15002/.007/.023/.</t>
  </si>
  <si>
    <t>15003/.15020/.025/.</t>
  </si>
  <si>
    <t>15019/.026/.</t>
  </si>
  <si>
    <t>15018/.024/.</t>
  </si>
  <si>
    <t xml:space="preserve">GOURAV </t>
  </si>
  <si>
    <t>15028/.</t>
  </si>
  <si>
    <t>HUSANDEEP KUMAR</t>
  </si>
  <si>
    <t>KUNAL WADHWA</t>
  </si>
  <si>
    <t>15024/.</t>
  </si>
  <si>
    <t>MANJIT SINGH</t>
  </si>
  <si>
    <t>1:27AM</t>
  </si>
  <si>
    <t>NISHCHAL</t>
  </si>
  <si>
    <t>14984/.0008/.027</t>
  </si>
  <si>
    <t>15011/.</t>
  </si>
  <si>
    <t>15012/.</t>
  </si>
  <si>
    <t>15013/.</t>
  </si>
  <si>
    <t>15015/.</t>
  </si>
  <si>
    <t>15010/.</t>
  </si>
  <si>
    <t>12.03.26</t>
  </si>
  <si>
    <t>15005/.15021/.15040/.</t>
  </si>
  <si>
    <t>14983/.989/.15002/.007/.023/.52/.</t>
  </si>
  <si>
    <t>14976/.993/.051/.</t>
  </si>
  <si>
    <t>15003/.15020/.025/.036/.048/.46/.47/.</t>
  </si>
  <si>
    <t>14984/.0008/.027/.</t>
  </si>
  <si>
    <t>15019/.026/.034/.</t>
  </si>
  <si>
    <t>15024/.043/.15018/.</t>
  </si>
  <si>
    <t>15028/.15037/.044/045/.</t>
  </si>
  <si>
    <t>AYUSH SHARMA</t>
  </si>
  <si>
    <t>5.15PM</t>
  </si>
  <si>
    <t>ANUPAM SHUKLA</t>
  </si>
  <si>
    <t>15035/.15049/.</t>
  </si>
  <si>
    <t>4.58PM</t>
  </si>
  <si>
    <t>13.03.26</t>
  </si>
  <si>
    <t>15039/.050</t>
  </si>
  <si>
    <t>KAPIL AGGARWAL</t>
  </si>
  <si>
    <t>15038/.</t>
  </si>
  <si>
    <t>VIJAY KUMAR</t>
  </si>
  <si>
    <t>15030/.</t>
  </si>
  <si>
    <t>15031/.</t>
  </si>
  <si>
    <t>15032/.</t>
  </si>
  <si>
    <t>15033/.</t>
  </si>
  <si>
    <t>PRAMOD BEHL</t>
  </si>
  <si>
    <t>15029/.</t>
  </si>
  <si>
    <t>GURSANJH RIAR</t>
  </si>
  <si>
    <t>15061/.</t>
  </si>
  <si>
    <t>SUKHWINDER SINGH</t>
  </si>
  <si>
    <t>PRADEEP YADAV</t>
  </si>
  <si>
    <t>20.3.26</t>
  </si>
  <si>
    <t>15065/.</t>
  </si>
  <si>
    <t>14983/.989/.15002/.007/.023/.52/.64/</t>
  </si>
  <si>
    <t>14984/.0008/.027/15053/.15060/.63/.984/</t>
  </si>
  <si>
    <t>15005/.15021/.15040/.15062/.</t>
  </si>
  <si>
    <t>15057/.</t>
  </si>
  <si>
    <t>15059/.</t>
  </si>
  <si>
    <t>15058/.</t>
  </si>
  <si>
    <t>14.03.26</t>
  </si>
  <si>
    <t>SIDDARTHA GHOSH</t>
  </si>
  <si>
    <t>17.3.26</t>
  </si>
  <si>
    <t>15078/.</t>
  </si>
  <si>
    <t>ANKUSH</t>
  </si>
  <si>
    <t>15066/.</t>
  </si>
  <si>
    <t>15082/.061/.38</t>
  </si>
  <si>
    <t>11.50AM</t>
  </si>
  <si>
    <t>14983/.989/.15002/.007/.023/.52/.64/91/.</t>
  </si>
  <si>
    <t>15005/.15021/.15040/.15062/.15085/</t>
  </si>
  <si>
    <t>SUSHMA KUMARI</t>
  </si>
  <si>
    <t>15077/.</t>
  </si>
  <si>
    <t>ARANYA TYAGI</t>
  </si>
  <si>
    <t>3.30PM</t>
  </si>
  <si>
    <t>15.03.26</t>
  </si>
  <si>
    <t>15070/.</t>
  </si>
  <si>
    <t>DHARMENDER KASHYAP</t>
  </si>
  <si>
    <t>4.00PM</t>
  </si>
  <si>
    <t>15080/.</t>
  </si>
  <si>
    <t>RAMANDEEP KAUR</t>
  </si>
  <si>
    <t>15079/.15088/.15087</t>
  </si>
  <si>
    <t>PUJA</t>
  </si>
  <si>
    <t>5.20PM</t>
  </si>
  <si>
    <t>15084/.</t>
  </si>
  <si>
    <t>UJJWAL JAIN</t>
  </si>
  <si>
    <t>15083/.</t>
  </si>
  <si>
    <t>VIPENDRA RAJPOOT</t>
  </si>
  <si>
    <t>15081/.15086/.</t>
  </si>
  <si>
    <t>1061/.</t>
  </si>
  <si>
    <t>15076/.</t>
  </si>
  <si>
    <t>15071/.</t>
  </si>
  <si>
    <t>LARISSA</t>
  </si>
  <si>
    <t>15072/.</t>
  </si>
  <si>
    <t>15073/.</t>
  </si>
  <si>
    <t>15074/.</t>
  </si>
  <si>
    <t>15075/.</t>
  </si>
  <si>
    <t>15067/.15068/.69</t>
  </si>
  <si>
    <t>VINAY PATHAK</t>
  </si>
  <si>
    <t>18.3.26</t>
  </si>
  <si>
    <t>15093/15098/.106/.</t>
  </si>
  <si>
    <t>2.12PM</t>
  </si>
  <si>
    <t>15100/.</t>
  </si>
  <si>
    <t>15078/.15096/.105/.15109/.</t>
  </si>
  <si>
    <t>15065/.15099</t>
  </si>
  <si>
    <t>15005/.15021/.15040/.15062/.15085/15101/.</t>
  </si>
  <si>
    <t>16.3.26</t>
  </si>
  <si>
    <t>15102/.</t>
  </si>
  <si>
    <t>MUKESH SINGH</t>
  </si>
  <si>
    <t>15100/.15103/.</t>
  </si>
  <si>
    <t>15097/.107/.</t>
  </si>
  <si>
    <t>YESERING NARNGAIL</t>
  </si>
  <si>
    <t>15104/.</t>
  </si>
  <si>
    <t>15095/.</t>
  </si>
  <si>
    <t>ROOM NO - 8 {1 BEER}  -300 GPAY RECIEVED</t>
  </si>
  <si>
    <t>16.03.26</t>
  </si>
  <si>
    <t>SUKHRAJ SINGH</t>
  </si>
  <si>
    <t>DANVEER SINGH</t>
  </si>
  <si>
    <t>PANKAJ KHERIWAL</t>
  </si>
  <si>
    <t>15115/.15118/.</t>
  </si>
  <si>
    <t>RAJ KANWAR</t>
  </si>
  <si>
    <t>15116/.</t>
  </si>
  <si>
    <t>ROHTASH SINGH</t>
  </si>
  <si>
    <t>15114/.</t>
  </si>
  <si>
    <t>15005/.15021/.15040/.15062/.15085/15101/.17/.</t>
  </si>
  <si>
    <t>/.15090/15078/.15096/.105/.15109/./.120</t>
  </si>
  <si>
    <t>15110/.</t>
  </si>
  <si>
    <t>15111/.</t>
  </si>
  <si>
    <t>15113/.</t>
  </si>
  <si>
    <t>15112/.</t>
  </si>
  <si>
    <t>17.03.26</t>
  </si>
  <si>
    <t>15078/.15096/.105/.15109/.23/.</t>
  </si>
  <si>
    <t>15093/15098/.106/.121/.</t>
  </si>
  <si>
    <t>9.15AM</t>
  </si>
  <si>
    <t>15130/.15138</t>
  </si>
  <si>
    <t>NAVEEN RAI</t>
  </si>
  <si>
    <t>19.3.26</t>
  </si>
  <si>
    <t>15128/.</t>
  </si>
  <si>
    <t>8.15AM</t>
  </si>
  <si>
    <t>15115/.15118/.24/.15135/122/.024</t>
  </si>
  <si>
    <t>JITIN RAJAN</t>
  </si>
  <si>
    <t>2.45PM</t>
  </si>
  <si>
    <t>18.03.26</t>
  </si>
  <si>
    <t>2.50PM</t>
  </si>
  <si>
    <t>9.50AM</t>
  </si>
  <si>
    <t>15127/.</t>
  </si>
  <si>
    <t>15065/.15099/.</t>
  </si>
  <si>
    <t>SHASHI KANT</t>
  </si>
  <si>
    <t>10.00AM</t>
  </si>
  <si>
    <t>15129/.</t>
  </si>
  <si>
    <t>AJAY UPADHYAY</t>
  </si>
  <si>
    <t>15005/.15021/.15040/.15062/.15085/15101/.17/.26/.</t>
  </si>
  <si>
    <t>15125/.</t>
  </si>
  <si>
    <t>KARAN KUMAR</t>
  </si>
  <si>
    <t>6.30AM</t>
  </si>
  <si>
    <t>15131/.</t>
  </si>
  <si>
    <t>15133/.</t>
  </si>
  <si>
    <t>15132/.</t>
  </si>
  <si>
    <t>15134/.</t>
  </si>
  <si>
    <t>20.03.26</t>
  </si>
  <si>
    <t>15125/.15148/.</t>
  </si>
  <si>
    <t>15005/.15021/.15040/.15062/.15085/15101/.17/.26/.152/</t>
  </si>
  <si>
    <t>15065/.15099/.15149/.</t>
  </si>
  <si>
    <t>19.03.26</t>
  </si>
  <si>
    <t>15078/.15096/.105/.15109/.23/.55/.</t>
  </si>
  <si>
    <t>15128/.15151/.</t>
  </si>
  <si>
    <t>ANKIT MIGLANI</t>
  </si>
  <si>
    <t>11.00 AM</t>
  </si>
  <si>
    <t>15145/.</t>
  </si>
  <si>
    <t>KULDEEP KAJANIA</t>
  </si>
  <si>
    <t>12.05PM</t>
  </si>
  <si>
    <t>DEEPAK TIWARI</t>
  </si>
  <si>
    <t>15146/.15154</t>
  </si>
  <si>
    <t>DHANANJAY  KUMAR</t>
  </si>
  <si>
    <t>18.03.27</t>
  </si>
  <si>
    <t>15147/.15153/..</t>
  </si>
  <si>
    <t>18.03.28</t>
  </si>
  <si>
    <t>15150/.</t>
  </si>
  <si>
    <t>HARNOOR K</t>
  </si>
  <si>
    <t>NOT CHECK IN</t>
  </si>
  <si>
    <t>15140/.</t>
  </si>
  <si>
    <t>15144/.</t>
  </si>
  <si>
    <t>15143/.</t>
  </si>
  <si>
    <t>15142/.</t>
  </si>
  <si>
    <t>RATNA SAGAR</t>
  </si>
  <si>
    <t>15156/.</t>
  </si>
  <si>
    <t>JYOTI SAINI</t>
  </si>
  <si>
    <t>JUGESH</t>
  </si>
  <si>
    <t>15164/.173/.</t>
  </si>
  <si>
    <t>8.40AM</t>
  </si>
  <si>
    <t>15125/.15148/.63/.</t>
  </si>
  <si>
    <t>15005/.15021/.15040/.15062/.15085/15101/.17/.26/.152/68</t>
  </si>
  <si>
    <t>15078/.15096/.105/.15109/.23/.55/59/..</t>
  </si>
  <si>
    <t>21.3.26</t>
  </si>
  <si>
    <t>15145/.160/.</t>
  </si>
  <si>
    <t>AMIT PAL</t>
  </si>
  <si>
    <t>5.35PM</t>
  </si>
  <si>
    <t>6.09AM</t>
  </si>
  <si>
    <t>MAHESH GUPTA</t>
  </si>
  <si>
    <t>6.35PM</t>
  </si>
  <si>
    <t>21.03.26</t>
  </si>
  <si>
    <t>15165/.</t>
  </si>
  <si>
    <t>10.40AM</t>
  </si>
  <si>
    <t>15128/.15151/.69/.</t>
  </si>
  <si>
    <t>11383/84</t>
  </si>
  <si>
    <t>6,7,1</t>
  </si>
  <si>
    <t>GHANSHYAM</t>
  </si>
  <si>
    <t>15162/.</t>
  </si>
  <si>
    <t>NAMAN NASA</t>
  </si>
  <si>
    <t>10.41AM</t>
  </si>
  <si>
    <t>JASPREET KAUR</t>
  </si>
  <si>
    <t>5.25AM</t>
  </si>
  <si>
    <t>SUMMIT</t>
  </si>
  <si>
    <t>11.30AM</t>
  </si>
  <si>
    <t>15170/.</t>
  </si>
  <si>
    <t>15157/.15185</t>
  </si>
  <si>
    <t>PAID TO MILK</t>
  </si>
  <si>
    <t>11.20AM</t>
  </si>
  <si>
    <t>15065/.15099/.15149/.80/.</t>
  </si>
  <si>
    <t>15078/.15096/.105/.15109/.23/.55/59/.78/.122/.</t>
  </si>
  <si>
    <t>15165/.15189</t>
  </si>
  <si>
    <t>14~1</t>
  </si>
  <si>
    <t>15179/.</t>
  </si>
  <si>
    <t>15005/.15021/.15040/.15062/.15085/15101/.17/.26/.152/68/..</t>
  </si>
  <si>
    <t>2.00PM</t>
  </si>
  <si>
    <t>7.30PM</t>
  </si>
  <si>
    <t>ANKIT SHARMA</t>
  </si>
  <si>
    <t>10.30AM</t>
  </si>
  <si>
    <t>15177/.15190/.</t>
  </si>
  <si>
    <t>BACHAN SINGH</t>
  </si>
  <si>
    <t>11.55AM</t>
  </si>
  <si>
    <t>JASVIR SINGH</t>
  </si>
  <si>
    <t>14983/.14/.37/.97/15057/30/76/95/10/31/40/58/82</t>
  </si>
  <si>
    <t>15183/.</t>
  </si>
  <si>
    <t xml:space="preserve">15184/.  </t>
  </si>
  <si>
    <t>7.20AM</t>
  </si>
  <si>
    <t>12.49PM</t>
  </si>
  <si>
    <t>12.30PM</t>
  </si>
  <si>
    <t>22.03.26</t>
  </si>
  <si>
    <t>15197/.15204</t>
  </si>
  <si>
    <t>12.35PM</t>
  </si>
  <si>
    <t>1.40PM</t>
  </si>
  <si>
    <t>22.3.26</t>
  </si>
  <si>
    <t>11.45AM</t>
  </si>
  <si>
    <t>15166/.15179/.92/.</t>
  </si>
  <si>
    <t>15078/.15096/.105/.15109/.23/.55/59/.78/.93/.199/.11/.</t>
  </si>
  <si>
    <t>15065/.15099/.15149/.80/.96/.</t>
  </si>
  <si>
    <t>15005/.15021/.15040/.15062/.15085/15101/.17/.26/.152/68/.98/.</t>
  </si>
  <si>
    <t>6/.7/.8</t>
  </si>
  <si>
    <t>VIJAY GUPTA</t>
  </si>
  <si>
    <t>21.03.25</t>
  </si>
  <si>
    <t>15208/.15207</t>
  </si>
  <si>
    <t>HARSHUL GARG</t>
  </si>
  <si>
    <t>15194/.15206/.15203</t>
  </si>
  <si>
    <t>MANGA SINGH</t>
  </si>
  <si>
    <t>4.15PM</t>
  </si>
  <si>
    <t>12.30AM</t>
  </si>
  <si>
    <t>4/,9/,10</t>
  </si>
  <si>
    <t>HEM RAJ</t>
  </si>
  <si>
    <t>12.15PM</t>
  </si>
  <si>
    <t>15210./15195/.15209</t>
  </si>
  <si>
    <t>10.20AM</t>
  </si>
  <si>
    <t>15200/.</t>
  </si>
  <si>
    <t>15201/.</t>
  </si>
  <si>
    <t>15202/.</t>
  </si>
  <si>
    <t>WATER TANKER</t>
  </si>
  <si>
    <t>7.45AM</t>
  </si>
  <si>
    <t>23.3.26</t>
  </si>
  <si>
    <t>10.10AM</t>
  </si>
  <si>
    <t>IQWAL SINGH</t>
  </si>
  <si>
    <t>7.43AM</t>
  </si>
  <si>
    <t>WILLEM</t>
  </si>
  <si>
    <t>15123/.</t>
  </si>
  <si>
    <t>12/.</t>
  </si>
  <si>
    <t>10.24AM</t>
  </si>
  <si>
    <t>15214/.</t>
  </si>
  <si>
    <t>15005/.15021/.15040/.15062/.15085/15101/.17/.26/.152/68/.98/.15/.5566</t>
  </si>
  <si>
    <t>6,7,11</t>
  </si>
  <si>
    <t>GOURAV GOEL</t>
  </si>
  <si>
    <t>8.00AM</t>
  </si>
  <si>
    <t>15217/.15220</t>
  </si>
  <si>
    <t>8,9</t>
  </si>
  <si>
    <t>15219/.</t>
  </si>
  <si>
    <t>23.03.26</t>
  </si>
  <si>
    <t>23.06.26</t>
  </si>
  <si>
    <t>8.45AM</t>
  </si>
  <si>
    <t>24.03.06</t>
  </si>
  <si>
    <t>26.3.26</t>
  </si>
  <si>
    <t>15005/.15021/.15040/.15062/.15085/15101/.17/.26/.152/68/.98/.15/.5566/227</t>
  </si>
  <si>
    <t>6/.7</t>
  </si>
  <si>
    <t>AMRIT PAUL</t>
  </si>
  <si>
    <t>2.10PM</t>
  </si>
  <si>
    <t>24.03.26</t>
  </si>
  <si>
    <t>UJWAL JAIN</t>
  </si>
  <si>
    <t>10.05AM</t>
  </si>
  <si>
    <t>5.30PM</t>
  </si>
  <si>
    <t>JAGADISH KUMAR</t>
  </si>
  <si>
    <t>6.30PM</t>
  </si>
  <si>
    <t>25.03.26</t>
  </si>
  <si>
    <t>8.30PM</t>
  </si>
  <si>
    <t>11..55AM</t>
  </si>
  <si>
    <t>15226/15233</t>
  </si>
  <si>
    <t>1/.5/.9/.10/.17</t>
  </si>
  <si>
    <t>KASHISH BANSAL</t>
  </si>
  <si>
    <t>10.00PM</t>
  </si>
  <si>
    <t>8.30AM</t>
  </si>
  <si>
    <t>15225/15228</t>
  </si>
  <si>
    <t>KRISHAN PAL</t>
  </si>
  <si>
    <t>11.25PM</t>
  </si>
  <si>
    <t>ANKIT BHATIA</t>
  </si>
  <si>
    <t>5.45PM</t>
  </si>
  <si>
    <t>15235/.</t>
  </si>
  <si>
    <t>24.3.26</t>
  </si>
  <si>
    <t>15065/.15099/.151/.80/</t>
  </si>
  <si>
    <t>12/.37/.</t>
  </si>
  <si>
    <t>15224/.15249/.</t>
  </si>
  <si>
    <t>ANSH CHAWLA</t>
  </si>
  <si>
    <t>1.35PM</t>
  </si>
  <si>
    <t>4.40PM</t>
  </si>
  <si>
    <t>SAURAV</t>
  </si>
  <si>
    <t>1/.5</t>
  </si>
  <si>
    <t>HONEY BANSAL</t>
  </si>
  <si>
    <t>15248/.15234/.</t>
  </si>
  <si>
    <t>QAMRUL ISLAM</t>
  </si>
  <si>
    <t>15241/.15250/.15246</t>
  </si>
  <si>
    <t>CHARCHIT BANSAL</t>
  </si>
  <si>
    <t>15238/.</t>
  </si>
  <si>
    <t>10~1061</t>
  </si>
  <si>
    <t>15239/.</t>
  </si>
  <si>
    <t>15242/.</t>
  </si>
  <si>
    <t>15243/.</t>
  </si>
  <si>
    <t>RETURN TO GUEST ROOM -2</t>
  </si>
  <si>
    <t>dental kit =60 gpay recieved</t>
  </si>
  <si>
    <t>25.3.26</t>
  </si>
  <si>
    <t>15260/.</t>
  </si>
  <si>
    <t>NAVEEN</t>
  </si>
  <si>
    <t>SHUSHIL KUMAR</t>
  </si>
  <si>
    <t>PEND.</t>
  </si>
  <si>
    <t>2.3,6,9,11</t>
  </si>
  <si>
    <t>RAKESH GOYAL</t>
  </si>
  <si>
    <t>27.3.26</t>
  </si>
  <si>
    <t>15005/.15021/.15040/.15062/.15085/15101/.17/.26/.152/68/.98/.15/.5566/227/.54/.31/215/.218.240</t>
  </si>
  <si>
    <t>VIPIN MODI</t>
  </si>
  <si>
    <t>15259/.</t>
  </si>
  <si>
    <t>BARUN GARG</t>
  </si>
  <si>
    <t>15258/.</t>
  </si>
  <si>
    <t>ANKIT TAYAL</t>
  </si>
  <si>
    <t>15251/.</t>
  </si>
  <si>
    <t>1,5</t>
  </si>
  <si>
    <t>YASH PAL</t>
  </si>
  <si>
    <t>15256/.</t>
  </si>
  <si>
    <t>A NAND A</t>
  </si>
  <si>
    <t>15253/.</t>
  </si>
  <si>
    <t>bBROKEN CUP CHARGE=200 CASH RECIEVED</t>
  </si>
  <si>
    <t>RETURN TO GGUST RM NO.2</t>
  </si>
  <si>
    <t>ROOM NO - 4 {3 BEER} -900 CASH RECIEVED</t>
  </si>
  <si>
    <t>26.03.26</t>
  </si>
  <si>
    <t>15267/.</t>
  </si>
  <si>
    <t>ANKIT TIWARI</t>
  </si>
  <si>
    <t>28.3.26</t>
  </si>
  <si>
    <t>15269/.</t>
  </si>
  <si>
    <t>SHADAB</t>
  </si>
  <si>
    <t>15262/.</t>
  </si>
  <si>
    <t>4:46 P&gt;M</t>
  </si>
  <si>
    <t>15264/.</t>
  </si>
  <si>
    <t>15263/.</t>
  </si>
  <si>
    <t>GiVEN TO MD SIR</t>
  </si>
  <si>
    <t>27.03.26</t>
  </si>
  <si>
    <t>15269/.282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</si>
  <si>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</si>
  <si>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15271/.15270/.</t>
  </si>
  <si>
    <t>12,3</t>
  </si>
  <si>
    <t>PRADEEP  RAMOLA</t>
  </si>
  <si>
    <t>30.3.56</t>
  </si>
  <si>
    <t>HARENDERA TYAGI</t>
  </si>
  <si>
    <t>30.3.26</t>
  </si>
  <si>
    <t>15284/.</t>
  </si>
  <si>
    <t>15279/.</t>
  </si>
  <si>
    <t>PRAVEEN KUMAR</t>
  </si>
  <si>
    <t>15278/.15281/.</t>
  </si>
  <si>
    <t>VIKASH KUMAR</t>
  </si>
  <si>
    <t>29.3.26</t>
  </si>
  <si>
    <t>15283/.</t>
  </si>
  <si>
    <t>15273/.</t>
  </si>
  <si>
    <t>15274/.</t>
  </si>
  <si>
    <t>15276/.</t>
  </si>
  <si>
    <t>15277/.</t>
  </si>
  <si>
    <t>15268/.</t>
  </si>
  <si>
    <t>28.03.26</t>
  </si>
  <si>
    <t>15300/.294/.</t>
  </si>
  <si>
    <t>15005/.15021/.15040/.15062/.15085/15101/.17/.26/.152/68/.98/.15/.5566/227/.54/.31/215/.218.240/.97/./.07</t>
  </si>
  <si>
    <t>15245/.15239/.15280/.15295/.</t>
  </si>
  <si>
    <t>15284/.15301/.</t>
  </si>
  <si>
    <t>15290/.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</si>
  <si>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</si>
  <si>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15283/.15299</t>
  </si>
  <si>
    <t>2;53 PM</t>
  </si>
  <si>
    <t>BHHUPINDER KUMAR</t>
  </si>
  <si>
    <t>3;05 P.M</t>
  </si>
  <si>
    <t>GOVIND SINGH</t>
  </si>
  <si>
    <t>15296/.307/.</t>
  </si>
  <si>
    <t>1,2</t>
  </si>
  <si>
    <t>ABHISHEK KUMAR</t>
  </si>
  <si>
    <t xml:space="preserve">                                                  </t>
  </si>
  <si>
    <t>15291/.</t>
  </si>
  <si>
    <t>15289/.</t>
  </si>
  <si>
    <t>15287/.</t>
  </si>
  <si>
    <t>15288/.</t>
  </si>
  <si>
    <t>TABLE 1</t>
  </si>
  <si>
    <t>15285/.</t>
  </si>
  <si>
    <t xml:space="preserve">                                                                                                       </t>
  </si>
  <si>
    <t>29.03.26</t>
  </si>
  <si>
    <t>ARYAN SAINI</t>
  </si>
  <si>
    <t>CHANCHAL KUMAR</t>
  </si>
  <si>
    <t>15302/.</t>
  </si>
  <si>
    <t>15310/.15306/.</t>
  </si>
  <si>
    <t>15005/.15021/.15040/.15062/.15085/15101/.17/.26/.152/68/.98/.15/.5566/227/.54/.31/215/.218.240/.97/.</t>
  </si>
  <si>
    <t xml:space="preserve">                                                                                                                                                                                                </t>
  </si>
  <si>
    <t>15303/.15293/.</t>
  </si>
  <si>
    <t>2.4.26</t>
  </si>
  <si>
    <t>15308/.</t>
  </si>
  <si>
    <t>10:53PM</t>
  </si>
  <si>
    <t>15309/.</t>
  </si>
  <si>
    <t xml:space="preserve">                                           </t>
  </si>
  <si>
    <t>11:14 P.M</t>
  </si>
  <si>
    <t xml:space="preserve">                                                                                                                                                </t>
  </si>
  <si>
    <t>15305/.</t>
  </si>
  <si>
    <t>30.03.26</t>
  </si>
  <si>
    <t>15005/.15021/.15040/.15062/.15085/15101/.17/.26/.152/68/.98/.15/.5566/227/.54/.31/215/.218.240/.97/.25/.07/.</t>
  </si>
  <si>
    <t>15308/.320/.</t>
  </si>
  <si>
    <t>SAKET SHARMA</t>
  </si>
  <si>
    <t>31.3.36</t>
  </si>
  <si>
    <t>15315/.</t>
  </si>
  <si>
    <t>15311/.</t>
  </si>
  <si>
    <t>NAVEEN YADAV</t>
  </si>
  <si>
    <t>15318/.</t>
  </si>
  <si>
    <t>15322/.</t>
  </si>
  <si>
    <t>4,</t>
  </si>
  <si>
    <t>GHANSHYAM PAL</t>
  </si>
  <si>
    <t>6;16 PM</t>
  </si>
  <si>
    <t>31.3.26</t>
  </si>
  <si>
    <t>KARAN KAPOOR</t>
  </si>
  <si>
    <t>15321/.</t>
  </si>
  <si>
    <t>16,19</t>
  </si>
  <si>
    <t>9;33 P.M</t>
  </si>
  <si>
    <t>15234/.15323/.327/.</t>
  </si>
  <si>
    <t>YASHWANT SINGH</t>
  </si>
  <si>
    <t>4:10 A.M</t>
  </si>
  <si>
    <t>15326/.</t>
  </si>
  <si>
    <t>BEHL</t>
  </si>
  <si>
    <t xml:space="preserve">                               </t>
  </si>
  <si>
    <t>15317/,15312/.</t>
  </si>
  <si>
    <t>15313/.</t>
  </si>
  <si>
    <t>15314/.</t>
  </si>
  <si>
    <t xml:space="preserve">                                                                                                               </t>
  </si>
  <si>
    <t>31.03.26</t>
  </si>
  <si>
    <t>15330/.</t>
  </si>
  <si>
    <t>4.4.26</t>
  </si>
  <si>
    <t>15336/.</t>
  </si>
  <si>
    <t>/.1532915335/.47/.</t>
  </si>
  <si>
    <t>REGULAR</t>
  </si>
  <si>
    <t>MANOJ GUEST</t>
  </si>
  <si>
    <t>15005/.15021/.15040/.15062/.15085/15101/.17/.26/.152/68/.98/.15/.5566/227/.54/.31/215/.218.240/.97/.25/.07/./.</t>
  </si>
  <si>
    <t>1.4.26</t>
  </si>
  <si>
    <t>KULDIP KUMAR</t>
  </si>
  <si>
    <t>5:26PM</t>
  </si>
  <si>
    <t>15346/.</t>
  </si>
  <si>
    <t>SONALI</t>
  </si>
  <si>
    <t>15348/.</t>
  </si>
  <si>
    <t>15340/.</t>
  </si>
  <si>
    <t>ANIKET</t>
  </si>
  <si>
    <t>15339/.15344/.</t>
  </si>
  <si>
    <t>15308/.320/.334/.</t>
  </si>
  <si>
    <t>15342/.</t>
  </si>
  <si>
    <t>15343/.</t>
  </si>
  <si>
    <t>01.04.26</t>
  </si>
  <si>
    <t>RAJVEER SINGH</t>
  </si>
  <si>
    <t>3.4.26</t>
  </si>
  <si>
    <t>15308/.320/.334/.45/.52/.</t>
  </si>
  <si>
    <t>15336/.355/.</t>
  </si>
  <si>
    <t>15346/.53/.</t>
  </si>
  <si>
    <t>/.1532915335/.47/.54/.59</t>
  </si>
  <si>
    <t>15005/.15021/.15040/.15062/.15085/15101/.17/.26/.152/68/.98/.15/.5566/227/.54/.31/215/.218.240/.97/.25/.07/./.57</t>
  </si>
  <si>
    <t>SATYENDRA SINGH</t>
  </si>
  <si>
    <t>9.0AM</t>
  </si>
  <si>
    <t>15356/.15358</t>
  </si>
  <si>
    <t>15349/.</t>
  </si>
  <si>
    <t>15350/.</t>
  </si>
  <si>
    <t>15351/.</t>
  </si>
  <si>
    <t>02.04.26</t>
  </si>
  <si>
    <t>1.45PM</t>
  </si>
  <si>
    <t>03.04.26</t>
  </si>
  <si>
    <t>11.00AM</t>
  </si>
  <si>
    <t>15373/1 KINGFISHER BEER</t>
  </si>
  <si>
    <t>REKHA RANI</t>
  </si>
  <si>
    <t>1.30PM</t>
  </si>
  <si>
    <t>15360/.</t>
  </si>
  <si>
    <t>9.37AM</t>
  </si>
  <si>
    <t>15308/.320/.334/.45/.52/.64/72/68/76</t>
  </si>
  <si>
    <t>/.15329/15335/.47/.54/.59/65/75</t>
  </si>
  <si>
    <t>04.04.26</t>
  </si>
  <si>
    <t>2.04.26</t>
  </si>
  <si>
    <t>12.20PM</t>
  </si>
  <si>
    <t>1.08 PM</t>
  </si>
  <si>
    <t>15005/.15021/.15040/.15062/.15085/15101/.17/.26/.152/68/.98/.15/.5566/227/.54/.31/215/.218.240/.97/.25/.07/./.57/66</t>
  </si>
  <si>
    <t>5.4.26</t>
  </si>
  <si>
    <t>SAHIL, SAWAN</t>
  </si>
  <si>
    <t>8.05AM</t>
  </si>
  <si>
    <t>ARKADEEPTA ROY</t>
  </si>
  <si>
    <t>09.05 pm</t>
  </si>
  <si>
    <t>9.55AM</t>
  </si>
  <si>
    <t>15363/74/77</t>
  </si>
  <si>
    <t>TEJ KUMAR GOYAL</t>
  </si>
  <si>
    <t>02.4.26</t>
  </si>
  <si>
    <t>11.37 pm</t>
  </si>
  <si>
    <t>15367/.</t>
  </si>
  <si>
    <t>15361/.</t>
  </si>
  <si>
    <t>LARISSA MAM</t>
  </si>
  <si>
    <t>15370/.</t>
  </si>
  <si>
    <t>15362/.</t>
  </si>
  <si>
    <t>shreeya</t>
  </si>
  <si>
    <t>larissa</t>
  </si>
  <si>
    <t>englabs</t>
  </si>
  <si>
    <t>9.30AM</t>
  </si>
  <si>
    <t>KUMAR KAPOOR</t>
  </si>
  <si>
    <t>04.3.26</t>
  </si>
  <si>
    <t>8.00 AM</t>
  </si>
  <si>
    <t>10.04.26</t>
  </si>
  <si>
    <t>10.4.26</t>
  </si>
  <si>
    <t>15005/.15021/.15040/.15062/.15085/15101/.17/.26/.152/68/.98/.15/.5566/227/.54/.31/215/.218.240/.97/.25/.07/./.57/.66/.84/.</t>
  </si>
  <si>
    <t>KAVALJEET SINGH</t>
  </si>
  <si>
    <t>15383/.15385/.</t>
  </si>
  <si>
    <t>AVNISH KUMAR</t>
  </si>
  <si>
    <t>04.04.25</t>
  </si>
  <si>
    <t>15387/.</t>
  </si>
  <si>
    <t>PRAVEEN</t>
  </si>
  <si>
    <t>RAKESH KUMAR</t>
  </si>
  <si>
    <t>BISHNU PRASAD DAS</t>
  </si>
  <si>
    <t>15386/.</t>
  </si>
  <si>
    <t>15381/.15378/.</t>
  </si>
  <si>
    <t>15382/.</t>
  </si>
  <si>
    <t>15336/.355/.97/.</t>
  </si>
  <si>
    <t>15005/.15021/.15040/.15062/.15085/15101/.17/.26/.152/68/.98/.15/.5566/227/.54/.31/215/.218.240/.97/.25/.07/./.57/.66/.84/.98/.</t>
  </si>
  <si>
    <t>DHARAMVEER</t>
  </si>
  <si>
    <t>06:03PM</t>
  </si>
  <si>
    <t>6.4.26</t>
  </si>
  <si>
    <t>15402/.</t>
  </si>
  <si>
    <t>2:3 0 PM</t>
  </si>
  <si>
    <t>15396/.15394/.</t>
  </si>
  <si>
    <t>6.20PM</t>
  </si>
  <si>
    <t>SANDEEP KAUR</t>
  </si>
  <si>
    <t>6:32pm</t>
  </si>
  <si>
    <t>KANIKA THAKUR</t>
  </si>
  <si>
    <t>15403/.</t>
  </si>
  <si>
    <t>P PARESH</t>
  </si>
  <si>
    <t>15395/.15400</t>
  </si>
  <si>
    <t>HARVEER GURJAT</t>
  </si>
  <si>
    <t>6.00AM</t>
  </si>
  <si>
    <t>15390/.</t>
  </si>
  <si>
    <t>15391/.</t>
  </si>
  <si>
    <t>15392/.</t>
  </si>
  <si>
    <t>05.04.26</t>
  </si>
  <si>
    <t>SHUBHAM K MONDAL</t>
  </si>
  <si>
    <t>06.04.26</t>
  </si>
  <si>
    <t>15408/15412/.</t>
  </si>
  <si>
    <t>RITU RANI</t>
  </si>
  <si>
    <t>KOPAL DIXIT</t>
  </si>
  <si>
    <t>12.04.26</t>
  </si>
  <si>
    <t>15418/.</t>
  </si>
  <si>
    <t>15401/.95/.400/.</t>
  </si>
  <si>
    <t>15005/.15021/.15040/.15062/.15085/15101/.17/.26/.152/68/.98/.15/.5566/227/.54/.31/215/.218.240/.97/.25/.07/./.57/.66/.84/.98/.11/.</t>
  </si>
  <si>
    <t>15403/.414/.</t>
  </si>
  <si>
    <t>15336/.355/.97/.409/.</t>
  </si>
  <si>
    <t>15402/.413/.15/.</t>
  </si>
  <si>
    <t>TENZIN KUNSUNG</t>
  </si>
  <si>
    <t>7.4.26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</si>
  <si>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</si>
  <si>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15405/.</t>
  </si>
  <si>
    <t>15406/.</t>
  </si>
  <si>
    <t xml:space="preserve">VIJAY </t>
  </si>
  <si>
    <t>15407/.</t>
  </si>
  <si>
    <t>9.4.26</t>
  </si>
  <si>
    <t>15432/.</t>
  </si>
  <si>
    <t>15005/.15021/.15040/.15062/.15085/15101/.17/.26/.152/68/.98/.15/.5566/227/.54/.31/215/.218.240/.97/.25/.07/./.57/.66/.84/.98/.11/.27/.</t>
  </si>
  <si>
    <t>15336/.355/.97/.409/.24/.</t>
  </si>
  <si>
    <t>15403/.414/.33/.</t>
  </si>
  <si>
    <t>15418/.21/.34/.</t>
  </si>
  <si>
    <t>15426/.</t>
  </si>
  <si>
    <t>SHUSHIL SHUKLA</t>
  </si>
  <si>
    <t>10.34AM</t>
  </si>
  <si>
    <t>DEVENDRA PAL RAJPUT</t>
  </si>
  <si>
    <t>11:30AM</t>
  </si>
  <si>
    <t>8.4.26</t>
  </si>
  <si>
    <t>15422/.29/.</t>
  </si>
  <si>
    <t>12;20PM</t>
  </si>
  <si>
    <t>4:37PM</t>
  </si>
  <si>
    <t>15416/17/.</t>
  </si>
  <si>
    <t>BHANU PRATAP SINGH</t>
  </si>
  <si>
    <t>4:00PM</t>
  </si>
  <si>
    <t>15431/.</t>
  </si>
  <si>
    <t>15430/.</t>
  </si>
  <si>
    <t>SUNIL PANDEY</t>
  </si>
  <si>
    <t>15423/.</t>
  </si>
  <si>
    <t>DHEERAJ THAKUR</t>
  </si>
  <si>
    <t>15425/.15428/.</t>
  </si>
  <si>
    <t>15419/.</t>
  </si>
  <si>
    <t>15420/.</t>
  </si>
  <si>
    <t>07.04.26</t>
  </si>
  <si>
    <t>7.4.2</t>
  </si>
  <si>
    <t>15435/.</t>
  </si>
  <si>
    <t>20.4.26</t>
  </si>
  <si>
    <t>13.4.26</t>
  </si>
  <si>
    <t>5~6</t>
  </si>
  <si>
    <t>RAVINDER</t>
  </si>
  <si>
    <t>VINAY TIWARI</t>
  </si>
  <si>
    <t>09.04.26</t>
  </si>
  <si>
    <t> </t>
  </si>
  <si>
    <t>15449/.459</t>
  </si>
  <si>
    <t>15448/.</t>
  </si>
  <si>
    <t>15445/.</t>
  </si>
  <si>
    <t>15446/.</t>
  </si>
  <si>
    <t>SALIL SIR</t>
  </si>
  <si>
    <t>15447/.</t>
  </si>
  <si>
    <t>salil</t>
  </si>
  <si>
    <t>08.04.26</t>
  </si>
  <si>
    <t>10:50AM</t>
  </si>
  <si>
    <t>04:00PM</t>
  </si>
  <si>
    <t>15005/.15021/.15040/.15062/.15085/15101/.17/.26/.152/68/.98/.15/.5566/227/.54/.31/215/.218.240/.97/.25/.07/./.57/.66/.84/.98/.11/.27/.44/.</t>
  </si>
  <si>
    <t>15336/.355/.97/.409/.24/.41/.</t>
  </si>
  <si>
    <t>SUNIL  PANDEY</t>
  </si>
  <si>
    <t>15423/.15439/.456</t>
  </si>
  <si>
    <t>27./29</t>
  </si>
  <si>
    <t>DEVENDRA  RAJPUT</t>
  </si>
  <si>
    <t>10.15AM</t>
  </si>
  <si>
    <t>15422/.29/.37/.54</t>
  </si>
  <si>
    <t>15449/.459/73</t>
  </si>
  <si>
    <t>15432/.40/.50/</t>
  </si>
  <si>
    <t>15442/.58/.</t>
  </si>
  <si>
    <t>7.00AM</t>
  </si>
  <si>
    <t>/.</t>
  </si>
  <si>
    <t>15418/.21/.34/.36/.</t>
  </si>
  <si>
    <t>PAWAN PRATAP</t>
  </si>
  <si>
    <t>7:00PM</t>
  </si>
  <si>
    <t>15467/15455</t>
  </si>
  <si>
    <t>15443/.</t>
  </si>
  <si>
    <t>GAJENDER SALYAN</t>
  </si>
  <si>
    <t>10:00PM</t>
  </si>
  <si>
    <t>9.45AM</t>
  </si>
  <si>
    <t>300 BEER CASH</t>
  </si>
  <si>
    <t>8.10AM</t>
  </si>
  <si>
    <t>8.20AM</t>
  </si>
  <si>
    <t>6:30PM</t>
  </si>
  <si>
    <t>ASHOK KUMAR(SENI)</t>
  </si>
  <si>
    <t>12.00PM</t>
  </si>
  <si>
    <t>15423/.15439/.477/456</t>
  </si>
  <si>
    <t>15442/.79/58/.</t>
  </si>
  <si>
    <t>VIKRAM SINGH</t>
  </si>
  <si>
    <t>4.50PM</t>
  </si>
  <si>
    <t>KUNAL</t>
  </si>
  <si>
    <t>ROHIT KUMAR</t>
  </si>
  <si>
    <t>5:55PM</t>
  </si>
  <si>
    <t>11.04.26</t>
  </si>
  <si>
    <t>6:15PM</t>
  </si>
  <si>
    <t>RITESH</t>
  </si>
  <si>
    <t>9:15AM</t>
  </si>
  <si>
    <t>15442/.79/.58/.</t>
  </si>
  <si>
    <t>15486/.</t>
  </si>
  <si>
    <t>2:33PM</t>
  </si>
  <si>
    <t>4:26PM</t>
  </si>
  <si>
    <t>15487/.</t>
  </si>
  <si>
    <t>15476/15492</t>
  </si>
  <si>
    <t>15.4.26</t>
  </si>
  <si>
    <t>RAMESH KUMAR RANA</t>
  </si>
  <si>
    <t>08:42PM</t>
  </si>
  <si>
    <t>10:10PM</t>
  </si>
  <si>
    <t>SAHIL KUMAR</t>
  </si>
  <si>
    <t>09:36PM</t>
  </si>
  <si>
    <t>DIVYANSH SHARMA</t>
  </si>
  <si>
    <t>4.30AM</t>
  </si>
  <si>
    <t>ADVANCE GIVEN TO MD SIR</t>
  </si>
  <si>
    <t>15005/.15021/.15040/.15062/.15085/15101/.17/.26/.152/68/.98/.15/.5566/227/.54/.31/215/.218.240/.97/.25/.07/./.57/.66/.84/.98/.11/.27/.44/.500</t>
  </si>
  <si>
    <t>Ravinder Kumar</t>
  </si>
  <si>
    <t>Treebo</t>
  </si>
  <si>
    <t>11.4.26</t>
  </si>
  <si>
    <t>12:57am</t>
  </si>
  <si>
    <t>04:30PM</t>
  </si>
  <si>
    <t>15431/463/.502</t>
  </si>
  <si>
    <t>15418/.21/.34/.36/.501/497</t>
  </si>
  <si>
    <t>ANMOL BATRA</t>
  </si>
  <si>
    <t>SUNIL  KUMAR NEGI</t>
  </si>
  <si>
    <t>1.04PM</t>
  </si>
  <si>
    <t>7.30AM</t>
  </si>
  <si>
    <t>1.25.PM</t>
  </si>
  <si>
    <t>5.00PM</t>
  </si>
  <si>
    <t>08:28PM</t>
  </si>
  <si>
    <t>BIKASH KHADKE</t>
  </si>
  <si>
    <t>08:57PM</t>
  </si>
  <si>
    <t>15498/15506</t>
  </si>
  <si>
    <t>DHAJINDER SINGH PUNNY</t>
  </si>
  <si>
    <t>7.50AM</t>
  </si>
  <si>
    <t>RAJ KUMAR</t>
  </si>
  <si>
    <t>6.15AM</t>
  </si>
  <si>
    <t>SAHIL SIR</t>
  </si>
  <si>
    <t>KAPIL SHARMA</t>
  </si>
  <si>
    <t>1.00PM</t>
  </si>
  <si>
    <t>15431/463/.502/520</t>
  </si>
  <si>
    <t>OM DUTT YADAV</t>
  </si>
  <si>
    <t>11.40AM</t>
  </si>
  <si>
    <t>13.04.26</t>
  </si>
  <si>
    <t>11.35AM</t>
  </si>
  <si>
    <t>15512./521</t>
  </si>
  <si>
    <t>19.04.26</t>
  </si>
  <si>
    <t>15418/.21/.34/.36/.501/497/18/.26/,</t>
  </si>
  <si>
    <t>ANUBHAV BHASIN</t>
  </si>
  <si>
    <t>15511/15514/519</t>
  </si>
  <si>
    <t>3..4..10</t>
  </si>
  <si>
    <t>10.50PM</t>
  </si>
  <si>
    <t>9.00 AM</t>
  </si>
  <si>
    <t xml:space="preserve">LARISSA MAAM </t>
  </si>
  <si>
    <t>ARJUNAM</t>
  </si>
  <si>
    <t>8.50AM</t>
  </si>
  <si>
    <t>15418/.21/.34/.36/.501/497/18/30/26</t>
  </si>
  <si>
    <t>15431/463/.502/520/././29</t>
  </si>
  <si>
    <t>15005/.15021/.15040/.15062/.15085/15101/.17/.26/.152/68/.98/.15/.5566/227/.54/.31/215/.218.240/.97/.25/.07/./.57/.66/.84/.98/.11/.27/.44/.500/1728/.</t>
  </si>
  <si>
    <t>14.04.25</t>
  </si>
  <si>
    <t>11.40 AM</t>
  </si>
  <si>
    <t>15527/./14/31/11</t>
  </si>
  <si>
    <t>UJJAWAL MALIK</t>
  </si>
  <si>
    <t>14.04.26</t>
  </si>
  <si>
    <t>ANUSURAT</t>
  </si>
  <si>
    <t>SANGEETA</t>
  </si>
  <si>
    <t>15524/.</t>
  </si>
  <si>
    <t>MD</t>
  </si>
  <si>
    <t>15523/.</t>
  </si>
  <si>
    <t>15525/.</t>
  </si>
  <si>
    <t>15516/.</t>
  </si>
  <si>
    <t>15418/.21/.34/.36/.501/497/18/30/26/.36/.</t>
  </si>
  <si>
    <t>15431/463/.502/520/././29/39</t>
  </si>
  <si>
    <t>15005/.15021/.15040/.15062/.15085/15101/.17/.26/.152/68/.98/.15/.5566/227/.54/.31/215/.218.240/.97/.25/.07/./.57/.66/.84/.98/.11/.27/.44/.500/17/.28/.38/.</t>
  </si>
  <si>
    <t>ROHIN KAUSHAL</t>
  </si>
  <si>
    <t>SAMEER</t>
  </si>
  <si>
    <t>19.4.26</t>
  </si>
  <si>
    <t>6,11,12</t>
  </si>
  <si>
    <t>AMIT KALIA</t>
  </si>
  <si>
    <t>15533/.</t>
  </si>
  <si>
    <t>A &amp; A</t>
  </si>
  <si>
    <t>15534/.</t>
  </si>
  <si>
    <t>S &amp; A</t>
  </si>
  <si>
    <t>15535/.</t>
  </si>
  <si>
    <t>15532/.</t>
  </si>
  <si>
    <t>15.04.26</t>
  </si>
  <si>
    <t>16.04.26</t>
  </si>
  <si>
    <t>15431/463/.502/520/././29/39/53</t>
  </si>
  <si>
    <t>15005/.15021/.15040/.15062/.15085/15101/.17/.26/.152/68/.98/.15/.5566/227/.54/.31/215/.218.240/.97/.25/.07/./.57/.66/.84/.98/.11/.27/.44/.500/17/.28/.38/.48/.</t>
  </si>
  <si>
    <t>15547/.</t>
  </si>
  <si>
    <t>VINAY</t>
  </si>
  <si>
    <t>ANKUSH DONGRA</t>
  </si>
  <si>
    <t>1.20PM</t>
  </si>
  <si>
    <t>11:53AM</t>
  </si>
  <si>
    <t>15540/.550/.</t>
  </si>
  <si>
    <t xml:space="preserve">LOVEPREET </t>
  </si>
  <si>
    <t>3.33 PM</t>
  </si>
  <si>
    <t>SUDHIR KUMAR</t>
  </si>
  <si>
    <t>5.44 PM</t>
  </si>
  <si>
    <t>15549/.</t>
  </si>
  <si>
    <t>RESTAURANT</t>
  </si>
  <si>
    <t>15546/.</t>
  </si>
  <si>
    <t>15543/.</t>
  </si>
  <si>
    <t>15542/.</t>
  </si>
  <si>
    <t>15541/.</t>
  </si>
  <si>
    <t>15544/.</t>
  </si>
  <si>
    <t>15545/.</t>
  </si>
  <si>
    <t>RM.NO.-19 {1 BEER -300 PEND.}</t>
  </si>
  <si>
    <t>16.4.26</t>
  </si>
  <si>
    <t>11:38AM</t>
  </si>
  <si>
    <t>03:27PM</t>
  </si>
  <si>
    <t>RAVJOT</t>
  </si>
  <si>
    <t>6:10PM</t>
  </si>
  <si>
    <t>07:10PM</t>
  </si>
  <si>
    <t>15005/.15021/.15040/.15062/.15085/15101/.17/.26/.152/68/.98/.15/.5566/227/.54/.31/215/.218.240/.97/.25/.07/./.57/.66/.84/.98/.11/.27/.44/.500/17/.28/.38/.48/.54</t>
  </si>
  <si>
    <t>17.04.26</t>
  </si>
  <si>
    <t>11:02pm</t>
  </si>
  <si>
    <t>15547/.55</t>
  </si>
  <si>
    <t>11.44 PM</t>
  </si>
  <si>
    <t>18.04.26</t>
  </si>
  <si>
    <t>A&amp; A STAFF</t>
  </si>
  <si>
    <t>S&amp; A SATFF</t>
  </si>
  <si>
    <t>12:01PM</t>
  </si>
  <si>
    <t>18.4.26</t>
  </si>
  <si>
    <t>15005/.15021/.15040/.15062/.15085/15101/.17/.26/.152/68/.98/.15/.5566/227/.54/.31/215/.218.240/.97/.25/.07/./.57/.66/.84/.98/.11/.27/.44/.500/17/.28/.38/.48/.54/63</t>
  </si>
  <si>
    <t>15547/.55./65</t>
  </si>
  <si>
    <t>BIJAY BHAN</t>
  </si>
  <si>
    <t>06:36PM</t>
  </si>
  <si>
    <t xml:space="preserve">RUPEJ RAMAWADH </t>
  </si>
  <si>
    <t>ASHWANI KUMAR</t>
  </si>
  <si>
    <t>10.30 PM</t>
  </si>
  <si>
    <t>Englabs</t>
  </si>
  <si>
    <t>swati mam</t>
  </si>
  <si>
    <t>S &amp; S  STAFF</t>
  </si>
  <si>
    <t>15005/.15021/.15040/.15062/.15085/15101/.17/.26/.152/68/.98/.15/.5566/227/.54/.31/215/.218.240/.97/.25/.07/./.57/.66/.84/.98/.11/.27/.44/.500/17/.28/.38/.48/.54/63/77</t>
  </si>
  <si>
    <t>15418/.21/.34/.36/.501/497/18/30/26/.36/.68</t>
  </si>
  <si>
    <t xml:space="preserve">DEEPAK </t>
  </si>
  <si>
    <t>11:48AM</t>
  </si>
  <si>
    <t>1.50PM</t>
  </si>
  <si>
    <t>SHALINI BISHT</t>
  </si>
  <si>
    <t>PUJA GOSHWAMI</t>
  </si>
  <si>
    <t>6.20 PM</t>
  </si>
  <si>
    <t>15576/15578</t>
  </si>
  <si>
    <t>6./7</t>
  </si>
  <si>
    <t>KARTIK MAHINDRU</t>
  </si>
  <si>
    <t>8.15 PM</t>
  </si>
  <si>
    <t>7.20 AM</t>
  </si>
  <si>
    <t>SOURABH</t>
  </si>
  <si>
    <t>8.38 PM</t>
  </si>
  <si>
    <t>DURBIJAY YADAV</t>
  </si>
  <si>
    <t>5.36 AM</t>
  </si>
  <si>
    <t>SHREEYA MAAM</t>
  </si>
  <si>
    <t>A&amp; A SATFF</t>
  </si>
  <si>
    <t>S&amp; SATFF</t>
  </si>
  <si>
    <t>20.04.26</t>
  </si>
  <si>
    <t>7.37am</t>
  </si>
  <si>
    <t>15547/.55./65/82</t>
  </si>
  <si>
    <t>DEVENDER SHARMA</t>
  </si>
  <si>
    <t>11:55PM</t>
  </si>
  <si>
    <t>ATUL SINHA</t>
  </si>
  <si>
    <t>1:17PM</t>
  </si>
  <si>
    <t>BREAKFAST INCLUDED</t>
  </si>
  <si>
    <t>HARBHAJAN SINGH</t>
  </si>
  <si>
    <t>02:35PM</t>
  </si>
  <si>
    <t>9.40AM</t>
  </si>
  <si>
    <t>15581/583</t>
  </si>
  <si>
    <t>SUNIL SOOD</t>
  </si>
  <si>
    <t>4:10PM</t>
  </si>
  <si>
    <t>10.42AM</t>
  </si>
  <si>
    <t>4:42PM</t>
  </si>
  <si>
    <t>06:05PM</t>
  </si>
  <si>
    <t>2 &amp;/ 3</t>
  </si>
  <si>
    <t>SACHIN RASTOGI</t>
  </si>
  <si>
    <t>05:15PM</t>
  </si>
  <si>
    <t>10.40 PM</t>
  </si>
  <si>
    <t>2.19PM</t>
  </si>
  <si>
    <t>KARAN SINGH</t>
  </si>
  <si>
    <t>07:06PM</t>
  </si>
  <si>
    <t>21.04.26</t>
  </si>
  <si>
    <t>15588/15594</t>
  </si>
  <si>
    <t>07:50PM</t>
  </si>
  <si>
    <t>15589/98</t>
  </si>
  <si>
    <t xml:space="preserve">CHANDER DEEP </t>
  </si>
  <si>
    <t>15590/99</t>
  </si>
  <si>
    <t>A &amp; A STAFF</t>
  </si>
  <si>
    <t>S&amp; A STAFF</t>
  </si>
  <si>
    <t>22.04.26</t>
  </si>
  <si>
    <t>1558/608</t>
  </si>
  <si>
    <t>07:00PM</t>
  </si>
  <si>
    <t>15596/97</t>
  </si>
  <si>
    <t>11.15AM</t>
  </si>
  <si>
    <t>24.04.26</t>
  </si>
  <si>
    <t>15595/606</t>
  </si>
  <si>
    <t>VIDIT DIXIT</t>
  </si>
  <si>
    <t>06:50PM</t>
  </si>
  <si>
    <t>06:15PM</t>
  </si>
  <si>
    <t>07:24PM</t>
  </si>
  <si>
    <t>15594/607</t>
  </si>
  <si>
    <t>DIRECT BILL</t>
  </si>
  <si>
    <t xml:space="preserve">SALIL SIR </t>
  </si>
  <si>
    <t>15005/.15021/.15040/.15062/.15085/15101/.17/.26/.152/68/.98/.15/.5566/227/.54/.31/215/.218.240/.97/.25/.07/./.57/.66/.84/.98/.11/.27/.44/.500/17/.28/.38/.48/.54/63/77/618</t>
  </si>
  <si>
    <t>15595/606/17.</t>
  </si>
  <si>
    <t>MANDEEP SHARMA</t>
  </si>
  <si>
    <t>10.50AM</t>
  </si>
  <si>
    <t>05:00PM</t>
  </si>
  <si>
    <t>05:30PM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</si>
  <si>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</si>
  <si>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02:32PM</t>
  </si>
  <si>
    <t>2 ./  3</t>
  </si>
  <si>
    <t>SAHID BIN ABDUL RAHMAN</t>
  </si>
  <si>
    <t>26.04.26</t>
  </si>
  <si>
    <t>AKSHAT MAHESHWARI</t>
  </si>
  <si>
    <t>6:55PM</t>
  </si>
  <si>
    <t>23.04.26</t>
  </si>
  <si>
    <t>GAGAN DEEP</t>
  </si>
  <si>
    <t>9.30 PM</t>
  </si>
  <si>
    <t>SUDARSHAN</t>
  </si>
  <si>
    <t>2 BEER 600/-H. OVER</t>
  </si>
  <si>
    <t>15005/.15021/.15040/.15062/.15085/15101/.17/.26/.152/68/.98/.15/.5566/227/.54/.31/215/.218.240/.97/.25/.07/./.57/.66/.84/.98/.11/.27/.44/.500/17/.28/.38/.48/.54/63/77/618/631</t>
  </si>
  <si>
    <t>MANOJ KUMAR SHARMA</t>
  </si>
  <si>
    <t>11:50AM</t>
  </si>
  <si>
    <t>3:30PM</t>
  </si>
  <si>
    <t>23-04-2026</t>
  </si>
  <si>
    <t>06:19PM</t>
  </si>
  <si>
    <t>11:01AM</t>
  </si>
  <si>
    <t>1 BEER /15629/47</t>
  </si>
  <si>
    <t>TUSHAR KAUSHIK</t>
  </si>
  <si>
    <t>DIURECT</t>
  </si>
  <si>
    <t>08:06PM</t>
  </si>
  <si>
    <t>12:50-PM</t>
  </si>
  <si>
    <t>15615/.625/45/46</t>
  </si>
  <si>
    <t>15595/606/17.28/30/40</t>
  </si>
  <si>
    <t>sahil</t>
  </si>
  <si>
    <t>md sir</t>
  </si>
  <si>
    <t>vijay sir</t>
  </si>
  <si>
    <t>salil  sir</t>
  </si>
  <si>
    <t>15622/.34</t>
  </si>
  <si>
    <t>MATCH BOX PURCHASE</t>
  </si>
  <si>
    <t>ROOM NO 4 ONE BEER PENDING 300/-GPAY</t>
  </si>
  <si>
    <t>MAYANK KUSHWAH</t>
  </si>
  <si>
    <t>25.04.26</t>
  </si>
  <si>
    <t>15655/56</t>
  </si>
  <si>
    <t>MANISH</t>
  </si>
  <si>
    <t>11:05AM</t>
  </si>
  <si>
    <t>06:53PM</t>
  </si>
  <si>
    <t>11.50 am</t>
  </si>
  <si>
    <t>07:20PM</t>
  </si>
  <si>
    <t>SUNIL KUMAR SUNAIR</t>
  </si>
  <si>
    <t>11:56AM</t>
  </si>
  <si>
    <t>04:33PM</t>
  </si>
  <si>
    <t>01:29PM</t>
  </si>
  <si>
    <t>06:30PM</t>
  </si>
  <si>
    <t>4 &amp; 6</t>
  </si>
  <si>
    <t>MADHU SUDEN SHARMA</t>
  </si>
  <si>
    <t>03:30PM</t>
  </si>
  <si>
    <t>15005/.15021/.15040/.15062/.15085/15101/.17/.26/.152/68/.98/.15/.5566/227/.54/.31/215/.218.240/.97/.25/.07/./.57/.66/.84/.98/.11/.27/.44/.500/17/.28/.38/.48/.54/63/77/618/631/54</t>
  </si>
  <si>
    <t>MANOJ MADHAV</t>
  </si>
  <si>
    <t>09:00PM</t>
  </si>
  <si>
    <t>SANDEEP</t>
  </si>
  <si>
    <t>11:40AM</t>
  </si>
  <si>
    <t>3:33PM</t>
  </si>
  <si>
    <t>SEEMA DAHIYA</t>
  </si>
  <si>
    <t>12:30PM</t>
  </si>
  <si>
    <t>27.04.26</t>
  </si>
  <si>
    <t>1:10PM</t>
  </si>
  <si>
    <t>11:00AM</t>
  </si>
  <si>
    <t>SHUBHAM PANDEY</t>
  </si>
  <si>
    <t>03:21PM</t>
  </si>
  <si>
    <t>15659/16665./69</t>
  </si>
  <si>
    <t>PANKAJ BHATT</t>
  </si>
  <si>
    <t>03:54PM</t>
  </si>
  <si>
    <t>04:38PM</t>
  </si>
  <si>
    <t>06:20PM</t>
  </si>
  <si>
    <t>SATENDRA</t>
  </si>
  <si>
    <t>9.23 PM</t>
  </si>
  <si>
    <t xml:space="preserve">10 &amp; 17 </t>
  </si>
  <si>
    <t>SHIV DATT DIXIT</t>
  </si>
  <si>
    <t>08:47PM</t>
  </si>
  <si>
    <t>10:00AM</t>
  </si>
  <si>
    <t>11:55AM</t>
  </si>
  <si>
    <t>HEMANT KUMAR</t>
  </si>
  <si>
    <t>09:24AM</t>
  </si>
  <si>
    <t>DILAVER SINGH</t>
  </si>
  <si>
    <t>10.50 PM</t>
  </si>
  <si>
    <t>86/91</t>
  </si>
  <si>
    <t>15615/.625/45/46/64/63</t>
  </si>
  <si>
    <t>15005/.15021/.15040/.15062/.15085/15101/.17/.26/.152/68/.98/.15/.5566/227/.54/.31/215/.218.240/.97/.25/.07/./.57/.66/.84/.98/.11/.27/.44/.500/17/.28/.38/.48/.54/63/77/618/631/5472</t>
  </si>
  <si>
    <t>2 ./  7</t>
  </si>
  <si>
    <t>30.04.26</t>
  </si>
  <si>
    <t>15683/84.</t>
  </si>
  <si>
    <t>01:03PM</t>
  </si>
  <si>
    <t>9:30AM</t>
  </si>
  <si>
    <t>GAUTAM</t>
  </si>
  <si>
    <t>15666/67</t>
  </si>
  <si>
    <t>NEERAJ KUMAR</t>
  </si>
  <si>
    <t>9.30 am</t>
  </si>
  <si>
    <t>KAPIL AGRAWAL</t>
  </si>
  <si>
    <t>6:00PM</t>
  </si>
  <si>
    <t>SAHIL SUUMAN</t>
  </si>
  <si>
    <t>8.50 PM</t>
  </si>
  <si>
    <t>15678/79</t>
  </si>
  <si>
    <t>9.30 pm</t>
  </si>
  <si>
    <t>04:02PM</t>
  </si>
  <si>
    <t>Vikram</t>
  </si>
  <si>
    <t>SAKSHI RAI</t>
  </si>
  <si>
    <t>1:25PM</t>
  </si>
  <si>
    <t>YOGESH</t>
  </si>
  <si>
    <t>2:27PM</t>
  </si>
  <si>
    <t xml:space="preserve">NEHA </t>
  </si>
  <si>
    <t>04:10PM</t>
  </si>
  <si>
    <t>28.04.26</t>
  </si>
  <si>
    <t>JITENDRA SINGH</t>
  </si>
  <si>
    <t>SATLEJ S NEELAVAR</t>
  </si>
  <si>
    <t>AGRIM KANDORIA</t>
  </si>
  <si>
    <t>08:25PM</t>
  </si>
  <si>
    <t>15005/.15021/.15040/.15062/.15085/15101/.17/.26/.152/68/.98/.15/.5566/227/.54/.31/215/.218.240/.97/.25/.07/./.57/.66/.84/.98/.11/.27/.44/.500/17/.28/.38/.48/.54/63/77/618/631/5472/88</t>
  </si>
  <si>
    <t>15683/84./86</t>
  </si>
  <si>
    <t>15687/689</t>
  </si>
  <si>
    <t>LARISSA MAAM</t>
  </si>
  <si>
    <t>11:32AM</t>
  </si>
  <si>
    <t>15005/.15021/.15040/.15062/.15085/15101/.17/.26/.152/68/.98/.15/.5566/227/.54/.31/215/.218.240/.97/.25/.07/./.57/.66/.84/.98/.11/.27/.44/.500/17/.28/.38/.48/.54/63/77/618/631/5472/88/700</t>
  </si>
  <si>
    <t>15683/84./86/98</t>
  </si>
  <si>
    <t>VIPUL SHARMA</t>
  </si>
  <si>
    <t>29.04.26</t>
  </si>
  <si>
    <t>15699./15702</t>
  </si>
  <si>
    <t>HARPEET SINGH</t>
  </si>
  <si>
    <t>5:30PM</t>
  </si>
  <si>
    <t>DEVENDRA SINGH RAWAT</t>
  </si>
  <si>
    <t>15691/92</t>
  </si>
  <si>
    <t>AKASH SEEMA</t>
  </si>
  <si>
    <t>JASKARAN SINGH</t>
  </si>
  <si>
    <t>CHETAN SHARMA</t>
  </si>
  <si>
    <t>11:44AM</t>
  </si>
  <si>
    <t>05:55PM</t>
  </si>
  <si>
    <t>AKSHAT SINGLA</t>
  </si>
  <si>
    <t>NEXT PAGE</t>
  </si>
  <si>
    <t>PAWAN</t>
  </si>
  <si>
    <t>15687/689/701</t>
  </si>
  <si>
    <t>S&amp;A SATFF</t>
  </si>
  <si>
    <t>given to sanjay in advance</t>
  </si>
  <si>
    <t>GIGVEN TO MD SIR</t>
  </si>
  <si>
    <t>12:28PM</t>
  </si>
  <si>
    <t>11:33AM</t>
  </si>
  <si>
    <t>VISHAL KASHYAP</t>
  </si>
  <si>
    <t>4./8/10</t>
  </si>
  <si>
    <t>SHO. GUEST</t>
  </si>
  <si>
    <t>01.05.26</t>
  </si>
  <si>
    <t>15005/.15021/.15040/.15062/.15085/15101/.17/.26/.152/68/.98/.15/.5566/227/.54/.31/215/.218.240/.97/.25/.07/./.57/.66/.84/.98/.11/.27/.44/.500/17/.28/.38/.48/.54/63/77/618/631/5472/88/700/706</t>
  </si>
  <si>
    <t>11./12/6</t>
  </si>
  <si>
    <t>15705./11</t>
  </si>
  <si>
    <t>10.20 AM</t>
  </si>
  <si>
    <t>10.45 AM</t>
  </si>
  <si>
    <t>PRDIP KUMAR MISHRA</t>
  </si>
  <si>
    <t>30.4.26</t>
  </si>
  <si>
    <t>01:36PM</t>
  </si>
  <si>
    <t>03:28PM</t>
  </si>
  <si>
    <t>SHEKHAR SHARMA</t>
  </si>
  <si>
    <t>04:12PM</t>
  </si>
  <si>
    <t>LATE CQ OUT
01:10pm</t>
  </si>
  <si>
    <t>2/.5/.6/.7</t>
  </si>
  <si>
    <t>TULSI</t>
  </si>
  <si>
    <t>15718./13</t>
  </si>
  <si>
    <t>LOKESH KUMAR</t>
  </si>
  <si>
    <t>07:12PM</t>
  </si>
  <si>
    <t>DILBAG SINGH GILL</t>
  </si>
  <si>
    <t xml:space="preserve">1392 /- SWATI MAAM </t>
  </si>
  <si>
    <t>FOOD BILL MARCH</t>
  </si>
  <si>
    <t xml:space="preserve">CASH PAID </t>
  </si>
  <si>
    <t>HAND OVER MD SIR</t>
  </si>
  <si>
    <t>RAJ SINGH</t>
  </si>
  <si>
    <t>09:00AM</t>
  </si>
  <si>
    <t>YODHA SINGH</t>
  </si>
  <si>
    <t>09:46AM</t>
  </si>
  <si>
    <t>01:30pm</t>
  </si>
  <si>
    <t>SAURABH</t>
  </si>
  <si>
    <t xml:space="preserve">05:40PM  </t>
  </si>
  <si>
    <t>OMVEER</t>
  </si>
  <si>
    <t>01:05pm</t>
  </si>
  <si>
    <t>mohd ragib</t>
  </si>
  <si>
    <t>01:00pm</t>
  </si>
  <si>
    <t>02:10PM</t>
  </si>
  <si>
    <t>ajay</t>
  </si>
  <si>
    <t>02:45pm</t>
  </si>
  <si>
    <t>SHIV NARAYAN SINGH</t>
  </si>
  <si>
    <t>12:25PM</t>
  </si>
  <si>
    <t>02:56PM</t>
  </si>
  <si>
    <t>07:55PM</t>
  </si>
  <si>
    <t>02.05.26</t>
  </si>
  <si>
    <t>09:15PM</t>
  </si>
  <si>
    <t>15005/.15021/.15040/.15062/.15085/15101/.17/.26/.152/68/.98/.15/.5566/227/.54/.31/215/.218.240/.97/.25/.07/./.57/.66/.84/.98/.11/.27/.44/.500/17/.28/.38/.48/.54/63/77/618/631/5472/88/700/706/721</t>
  </si>
  <si>
    <t>parmod bahl</t>
  </si>
  <si>
    <t>15005/.15021/.15040/.15062/.15085/15101/.17/.26/.152/68/.98/.15/.5566/227/.54/.31/215/.218.240/.97/.25/.07/./.57/.66/.84/.98/.11/.27/.44/.500/17/.28/.38/.48/.54/63/77/618/631/5472/88/700/706/721/28</t>
  </si>
  <si>
    <t>10:34AM</t>
  </si>
  <si>
    <t>05:55pm</t>
  </si>
  <si>
    <t>11:15AM</t>
  </si>
  <si>
    <t>03.05.26</t>
  </si>
  <si>
    <t>SAVETA DEVI</t>
  </si>
  <si>
    <t>03:00PM</t>
  </si>
  <si>
    <t>JITENDRA YADAV</t>
  </si>
  <si>
    <t>02:45PM</t>
  </si>
  <si>
    <t>AVIRUP KUMAR ROY</t>
  </si>
  <si>
    <t>04:20PM</t>
  </si>
  <si>
    <t>07.05.26</t>
  </si>
  <si>
    <t>BINAY PAUL</t>
  </si>
  <si>
    <t>05:07PM</t>
  </si>
  <si>
    <t>15736/39</t>
  </si>
  <si>
    <t>LOVEPREET SINGH</t>
  </si>
  <si>
    <t>05:25PM</t>
  </si>
  <si>
    <t>KUSMJEET SINGH</t>
  </si>
  <si>
    <t>BHAVESH PARIHAR</t>
  </si>
  <si>
    <t>02:40PM</t>
  </si>
  <si>
    <t>15726./733</t>
  </si>
  <si>
    <t>LAKHVIR CHAND</t>
  </si>
  <si>
    <t>SONAM</t>
  </si>
  <si>
    <t>08:38PM</t>
  </si>
  <si>
    <t>VANSH GOYAL</t>
  </si>
  <si>
    <t>SWATI M.</t>
  </si>
  <si>
    <t>SARTHAK PANDEY</t>
  </si>
  <si>
    <t>01:22PM</t>
  </si>
  <si>
    <t>08.5.26</t>
  </si>
  <si>
    <t>15741/745</t>
  </si>
  <si>
    <t>SURINDER KUMAR</t>
  </si>
  <si>
    <t>11:10PM</t>
  </si>
  <si>
    <t>04.05.26</t>
  </si>
  <si>
    <t>MUKESH DHARAJIYA</t>
  </si>
  <si>
    <t>7.30 AM</t>
  </si>
  <si>
    <t>ADITI</t>
  </si>
  <si>
    <t>03:45PM</t>
  </si>
  <si>
    <t>09.05.26</t>
  </si>
  <si>
    <t>HRISHIKESH</t>
  </si>
  <si>
    <t>08:20PM</t>
  </si>
  <si>
    <t>05.05.26</t>
  </si>
  <si>
    <t>08:45PM</t>
  </si>
  <si>
    <t>10:30AM</t>
  </si>
  <si>
    <t>AJAY GAJANAN BORKAR</t>
  </si>
  <si>
    <t>08:54PM</t>
  </si>
  <si>
    <t>JYOTI PAL</t>
  </si>
  <si>
    <t>09:30PM</t>
  </si>
  <si>
    <t>3./4</t>
  </si>
  <si>
    <t>KAPTAN SINGH</t>
  </si>
  <si>
    <t>9.40 PM</t>
  </si>
  <si>
    <t>10:25AM</t>
  </si>
  <si>
    <t>15735./742</t>
  </si>
  <si>
    <t xml:space="preserve">                                                                                                  </t>
  </si>
  <si>
    <t>15741/45/53</t>
  </si>
  <si>
    <t>15743/44/50</t>
  </si>
  <si>
    <t>15735./742/.752</t>
  </si>
  <si>
    <t>07:43PM</t>
  </si>
  <si>
    <t>11:45AM</t>
  </si>
  <si>
    <t>15754/.</t>
  </si>
  <si>
    <t>AKASH PRASAD</t>
  </si>
  <si>
    <t>6.40 AM</t>
  </si>
  <si>
    <t>10:46AM</t>
  </si>
  <si>
    <t>11.50 AM</t>
  </si>
  <si>
    <t>SURESH KUMAR S</t>
  </si>
  <si>
    <t>09:11PM</t>
  </si>
  <si>
    <t>06.05.26</t>
  </si>
  <si>
    <t>04:55M</t>
  </si>
  <si>
    <t>08:00PM</t>
  </si>
  <si>
    <t>ARVIND KUMAR JHA</t>
  </si>
  <si>
    <t>01:00AM</t>
  </si>
  <si>
    <t>BAHL SIR</t>
  </si>
  <si>
    <t xml:space="preserve">A &amp; A </t>
  </si>
  <si>
    <t>11:49AM</t>
  </si>
  <si>
    <t>09:20AM</t>
  </si>
  <si>
    <t xml:space="preserve">KARAN SINGH </t>
  </si>
  <si>
    <t>15741/45/53/66</t>
  </si>
  <si>
    <t>08:30AM</t>
  </si>
  <si>
    <t>15743/44/50/64/67</t>
  </si>
  <si>
    <t>15751/59</t>
  </si>
  <si>
    <t>08:17AM</t>
  </si>
  <si>
    <t>15760/.</t>
  </si>
  <si>
    <t>09:25PM</t>
  </si>
  <si>
    <t>09:53AMAM</t>
  </si>
  <si>
    <t>15768/.</t>
  </si>
  <si>
    <t>S &amp; A STAFF</t>
  </si>
  <si>
    <t xml:space="preserve"> Arvind kumar jha </t>
  </si>
  <si>
    <t xml:space="preserve"> Treebo</t>
  </si>
  <si>
    <t>15765/15772</t>
  </si>
  <si>
    <t>15751/59/70/71</t>
  </si>
  <si>
    <t>08:14am</t>
  </si>
  <si>
    <t>07:57am</t>
  </si>
  <si>
    <t>09:35AM</t>
  </si>
  <si>
    <t>06:00PM</t>
  </si>
  <si>
    <t>SHIVAM VERMA</t>
  </si>
  <si>
    <t>12:46PM</t>
  </si>
  <si>
    <t>07:00AM</t>
  </si>
  <si>
    <t xml:space="preserve"> RAJIV KUMAR</t>
  </si>
  <si>
    <t>12:48PM</t>
  </si>
  <si>
    <t>6.05.26</t>
  </si>
  <si>
    <t>02:11pm</t>
  </si>
  <si>
    <t>SHRISTI RAJ</t>
  </si>
  <si>
    <t>4:30PM</t>
  </si>
  <si>
    <t>06:30pm</t>
  </si>
  <si>
    <t>ROHIT KUMAR G</t>
  </si>
  <si>
    <t>11:20AM</t>
  </si>
  <si>
    <t>MAHENDER SINGH</t>
  </si>
  <si>
    <t>09:58AM</t>
  </si>
  <si>
    <t>15769/79</t>
  </si>
  <si>
    <t>10:15PM</t>
  </si>
  <si>
    <t>09:57AM</t>
  </si>
  <si>
    <t>SAKSHI</t>
  </si>
  <si>
    <t>11;20PM</t>
  </si>
  <si>
    <t>11:51AM</t>
  </si>
  <si>
    <t>DEEPAK, KHUSHI</t>
  </si>
  <si>
    <t>LARISA MAM</t>
  </si>
  <si>
    <t>PURCHASE PEN SETS</t>
  </si>
  <si>
    <t>08.05.26</t>
  </si>
  <si>
    <t>07:49AM</t>
  </si>
  <si>
    <t>08:57AM</t>
  </si>
  <si>
    <t>15751/59/70/71/81</t>
  </si>
  <si>
    <t>RAMU</t>
  </si>
  <si>
    <t>12:30AM</t>
  </si>
  <si>
    <t>1:11PM</t>
  </si>
  <si>
    <t>31.05.26</t>
  </si>
  <si>
    <t>s &amp; a</t>
  </si>
  <si>
    <t>15751/59/70/71/81/88</t>
  </si>
  <si>
    <t>PRASHANT BHARRGAVA</t>
  </si>
  <si>
    <t>10:31am</t>
  </si>
  <si>
    <t xml:space="preserve">GURMUKH SINGH </t>
  </si>
  <si>
    <t>5:44PM</t>
  </si>
  <si>
    <t>AKASH RUCHI</t>
  </si>
  <si>
    <t>153./152</t>
  </si>
  <si>
    <t>3./4./6./7./8./.11/.12</t>
  </si>
  <si>
    <t>DHRUV GUPTA</t>
  </si>
  <si>
    <t>12:00PM</t>
  </si>
  <si>
    <t>12:24PM</t>
  </si>
  <si>
    <t>15789/96</t>
  </si>
  <si>
    <t>HUNNY PATHANIA (DHRUV GUPTA)</t>
  </si>
  <si>
    <t>01:05AM</t>
  </si>
  <si>
    <t>12:27PM</t>
  </si>
  <si>
    <t>1./5</t>
  </si>
  <si>
    <t>HEMANT KUMAR VERDIA</t>
  </si>
  <si>
    <t>12:38AM</t>
  </si>
  <si>
    <t>08:59AM</t>
  </si>
  <si>
    <t>BHAARAT SIR</t>
  </si>
  <si>
    <t>10:19AM</t>
  </si>
  <si>
    <t>01:30PM</t>
  </si>
  <si>
    <t>BAKUL SANAM</t>
  </si>
  <si>
    <t>01:35PM</t>
  </si>
  <si>
    <t>10.05.26</t>
  </si>
  <si>
    <t>12:33PM</t>
  </si>
  <si>
    <t>15805/.</t>
  </si>
  <si>
    <t>10.5.26</t>
  </si>
  <si>
    <t>RAHUL SINGH RATHORE</t>
  </si>
  <si>
    <t xml:space="preserve">DIRECT </t>
  </si>
  <si>
    <t>05:05PM</t>
  </si>
  <si>
    <t>15801/.</t>
  </si>
  <si>
    <t>15802/.</t>
  </si>
  <si>
    <t>15786/.799/.</t>
  </si>
  <si>
    <t>GUEST  NAME</t>
  </si>
  <si>
    <t xml:space="preserve">RAVI  KUMAR CHARAN </t>
  </si>
  <si>
    <t>08:50AM</t>
  </si>
  <si>
    <t>11:17AM</t>
  </si>
  <si>
    <t xml:space="preserve">        ARUN KUMAR</t>
  </si>
  <si>
    <t>SRIDHAR</t>
  </si>
  <si>
    <t>11.05.26</t>
  </si>
  <si>
    <t>09:26AM</t>
  </si>
  <si>
    <t>SUSHIL KUMAR SHUKLA</t>
  </si>
  <si>
    <t>10.54AM</t>
  </si>
  <si>
    <t xml:space="preserve">              HONYEY</t>
  </si>
  <si>
    <t xml:space="preserve">   DIRECT</t>
  </si>
  <si>
    <t>02.11PM</t>
  </si>
  <si>
    <t>12.05.26</t>
  </si>
  <si>
    <t>15811/.</t>
  </si>
  <si>
    <t>RAVI INDER</t>
  </si>
  <si>
    <t>SATEJ NEELAWAR</t>
  </si>
  <si>
    <t>15809/.</t>
  </si>
  <si>
    <t>15810/.</t>
  </si>
  <si>
    <t>RATNESH</t>
  </si>
  <si>
    <t>15807/.</t>
  </si>
  <si>
    <t>15808/.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</si>
  <si>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</si>
  <si>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 xml:space="preserve">GUEST NAME </t>
  </si>
  <si>
    <t>RAJNISH KUMAR</t>
  </si>
  <si>
    <t>9:10AM</t>
  </si>
  <si>
    <t>1.30 PM</t>
  </si>
  <si>
    <t>10:21AM</t>
  </si>
  <si>
    <t>MANDEEP SINGH</t>
  </si>
  <si>
    <t>12:21PM</t>
  </si>
  <si>
    <t>12:02PM</t>
  </si>
  <si>
    <t>15.05.26</t>
  </si>
  <si>
    <t>15819/.824</t>
  </si>
  <si>
    <t>11:27AM</t>
  </si>
  <si>
    <t>ROHIT GAHLAWAT</t>
  </si>
  <si>
    <t>11:36AM</t>
  </si>
  <si>
    <t>13.05.26</t>
  </si>
  <si>
    <t>1.35 PM</t>
  </si>
  <si>
    <t>2.46PM</t>
  </si>
  <si>
    <t>15820 /.</t>
  </si>
  <si>
    <t>MITHLESH KUMAR</t>
  </si>
  <si>
    <t>13.5.26</t>
  </si>
  <si>
    <t>salil sir</t>
  </si>
  <si>
    <t>15821/.</t>
  </si>
  <si>
    <t xml:space="preserve">  SWATI</t>
  </si>
  <si>
    <t xml:space="preserve">GIVEN TO MD SIR </t>
  </si>
  <si>
    <t>15819/.824/.28/.837</t>
  </si>
  <si>
    <t>4.4 PM</t>
  </si>
  <si>
    <t>15.5.26</t>
  </si>
  <si>
    <t>14.05.26</t>
  </si>
  <si>
    <t>ROHIT VERMA</t>
  </si>
  <si>
    <t>15827/.</t>
  </si>
  <si>
    <t>LAKHANDEEP SHARMA</t>
  </si>
  <si>
    <t>18.5.26</t>
  </si>
  <si>
    <t>SUDHIR PARIHAR</t>
  </si>
  <si>
    <t>15832/.</t>
  </si>
  <si>
    <t>15831/.</t>
  </si>
  <si>
    <t>15830/.</t>
  </si>
  <si>
    <t>15829/.</t>
  </si>
  <si>
    <t>HAND OVER CASH DETAIL</t>
  </si>
  <si>
    <t>164/.165</t>
  </si>
  <si>
    <t>15819/.824/.28/.837/.45/.</t>
  </si>
  <si>
    <t>15836./846</t>
  </si>
  <si>
    <t>15834/850</t>
  </si>
  <si>
    <t>MOHAMAND TAHA SHAMS</t>
  </si>
  <si>
    <t>11.39 AM</t>
  </si>
  <si>
    <t>8.50 Am</t>
  </si>
  <si>
    <t>VARINDER</t>
  </si>
  <si>
    <t>4.30 pm</t>
  </si>
  <si>
    <t>TARUN  SHARMA</t>
  </si>
  <si>
    <t>CHAMKAUR</t>
  </si>
  <si>
    <t>15844/.</t>
  </si>
  <si>
    <t>A AND S</t>
  </si>
  <si>
    <t>15843/853</t>
  </si>
  <si>
    <t>SHUBHAM CHANDRA</t>
  </si>
  <si>
    <t>16.5.26</t>
  </si>
  <si>
    <t>15851/.</t>
  </si>
  <si>
    <t>15852/.</t>
  </si>
  <si>
    <t>16.05.26</t>
  </si>
  <si>
    <t xml:space="preserve">  PARVEEN KUMAR                        </t>
  </si>
  <si>
    <t>09:38AM</t>
  </si>
  <si>
    <t>09:50AM</t>
  </si>
  <si>
    <t>KAILASH SINGH</t>
  </si>
  <si>
    <t>2.29 PM</t>
  </si>
  <si>
    <t>17.05.26</t>
  </si>
  <si>
    <t>5./11</t>
  </si>
  <si>
    <t>RAJNEESH</t>
  </si>
  <si>
    <t>2.39 PM</t>
  </si>
  <si>
    <t>SUBHAM SINGH</t>
  </si>
  <si>
    <t>ANIL YADAV</t>
  </si>
  <si>
    <t>15869./68</t>
  </si>
  <si>
    <t>5.32 PM</t>
  </si>
  <si>
    <t>DEVWARAT</t>
  </si>
  <si>
    <t>5.52 PM</t>
  </si>
  <si>
    <t>BHARAT SINGH</t>
  </si>
  <si>
    <t>2./3</t>
  </si>
  <si>
    <t>SWETA</t>
  </si>
  <si>
    <t>15864/.66</t>
  </si>
  <si>
    <t>KARTIK DHAWAN</t>
  </si>
  <si>
    <t>17.5.26</t>
  </si>
  <si>
    <t>BAHEL</t>
  </si>
  <si>
    <t>15861/.</t>
  </si>
  <si>
    <t>15858/.</t>
  </si>
  <si>
    <t>15859/.</t>
  </si>
  <si>
    <t>15862/.</t>
  </si>
  <si>
    <t>15860/.</t>
  </si>
  <si>
    <t>15863/.</t>
  </si>
  <si>
    <t xml:space="preserve">GIVEN TO MD SIR	</t>
  </si>
  <si>
    <t>VIKARM</t>
  </si>
  <si>
    <t>18.05.26</t>
  </si>
  <si>
    <t>15873/.</t>
  </si>
  <si>
    <t xml:space="preserve"> SIDDHARTH</t>
  </si>
  <si>
    <t>15871/.</t>
  </si>
  <si>
    <t>VIPUL</t>
  </si>
  <si>
    <t>NO B/F</t>
  </si>
  <si>
    <t>22.5.26</t>
  </si>
  <si>
    <t>5./6</t>
  </si>
  <si>
    <t>15879/.75/.80/.</t>
  </si>
  <si>
    <t>ANURAG</t>
  </si>
  <si>
    <t>19.5.26</t>
  </si>
  <si>
    <t>15876/.</t>
  </si>
  <si>
    <t>AKASH SINGH</t>
  </si>
  <si>
    <t>15877/.</t>
  </si>
  <si>
    <t>17,19</t>
  </si>
  <si>
    <t>GURMEET SINGH</t>
  </si>
  <si>
    <t>MITHLESH</t>
  </si>
  <si>
    <t>15883/.</t>
  </si>
  <si>
    <t>15882/.</t>
  </si>
  <si>
    <t>15881/.</t>
  </si>
  <si>
    <t>4./7</t>
  </si>
  <si>
    <t>VANSHIKA</t>
  </si>
  <si>
    <t>19.05.26</t>
  </si>
  <si>
    <t>GST BILL</t>
  </si>
  <si>
    <t>TASHI SONAM</t>
  </si>
  <si>
    <t>20.5.26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</si>
  <si>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</si>
  <si>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SURENDER</t>
  </si>
  <si>
    <t>15889/.</t>
  </si>
  <si>
    <t>15888/.</t>
  </si>
  <si>
    <t>15887/.</t>
  </si>
  <si>
    <t>C</t>
  </si>
  <si>
    <t>4./8</t>
  </si>
  <si>
    <t>LOKESH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</si>
  <si>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</si>
  <si>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15902/.</t>
  </si>
  <si>
    <t>15894/.15905</t>
  </si>
  <si>
    <t>15893./15904</t>
  </si>
  <si>
    <t>20.05.26</t>
  </si>
  <si>
    <t>21.05.26</t>
  </si>
  <si>
    <t>15903/.</t>
  </si>
  <si>
    <t>REHAN KHAN</t>
  </si>
  <si>
    <t>20.25.26</t>
  </si>
  <si>
    <t>15900/.</t>
  </si>
  <si>
    <t>SAUDUL HASAN</t>
  </si>
  <si>
    <t>21.5.26</t>
  </si>
  <si>
    <t>15901/.906</t>
  </si>
  <si>
    <t>RAVI SHANKER</t>
  </si>
  <si>
    <t xml:space="preserve">MD </t>
  </si>
  <si>
    <t>15897/.</t>
  </si>
  <si>
    <t>15899/.</t>
  </si>
  <si>
    <t>15898/.</t>
  </si>
  <si>
    <t>15896/.</t>
  </si>
  <si>
    <t>22.05.26</t>
  </si>
  <si>
    <t>15911/.</t>
  </si>
  <si>
    <t>1.30 AM</t>
  </si>
  <si>
    <t>TAKASHAK</t>
  </si>
  <si>
    <t>AMRITPAL SINGH</t>
  </si>
  <si>
    <t>9.25 AM</t>
  </si>
  <si>
    <t>MANJEETT YADAV</t>
  </si>
  <si>
    <t>15910/.</t>
  </si>
  <si>
    <t>15909/.</t>
  </si>
  <si>
    <t>23.05.26</t>
  </si>
  <si>
    <t>15911/.16/.19/.</t>
  </si>
  <si>
    <t>1:19PM</t>
  </si>
  <si>
    <t xml:space="preserve">  VIPIN DAHIYA</t>
  </si>
  <si>
    <t>11:46PM</t>
  </si>
  <si>
    <t xml:space="preserve">BALDEEP SINGH </t>
  </si>
  <si>
    <t>11:28AM</t>
  </si>
  <si>
    <t xml:space="preserve">HARPREET SINGH </t>
  </si>
  <si>
    <t>ASHUTOSH</t>
  </si>
  <si>
    <t>8:50PM</t>
  </si>
  <si>
    <t>23.5.26</t>
  </si>
  <si>
    <t>AMIT OHLAN</t>
  </si>
  <si>
    <t>HARSH KUMAR</t>
  </si>
  <si>
    <t>12.30 pm</t>
  </si>
  <si>
    <t>inder jeet singh</t>
  </si>
  <si>
    <t>NO SO</t>
  </si>
  <si>
    <t>PRASHANT BHARDWAJ</t>
  </si>
  <si>
    <t>15920/.</t>
  </si>
  <si>
    <t>15918/.</t>
  </si>
  <si>
    <t>BEER - 1 - 300 CASH RECIECVD</t>
  </si>
  <si>
    <t>MUKUL SHARMA</t>
  </si>
  <si>
    <t>09:25AM</t>
  </si>
  <si>
    <t xml:space="preserve">ABDUL DOUD </t>
  </si>
  <si>
    <t>2.36 PM</t>
  </si>
  <si>
    <t>15928/.932</t>
  </si>
  <si>
    <t xml:space="preserve">JOGINDER </t>
  </si>
  <si>
    <t>3.38 PM</t>
  </si>
  <si>
    <t>5.26 PM</t>
  </si>
  <si>
    <t>4.45 PM</t>
  </si>
  <si>
    <t>24.5.26</t>
  </si>
  <si>
    <t>JYOTI CHAUHAN</t>
  </si>
  <si>
    <t>9.34 AM</t>
  </si>
  <si>
    <t>5,6,7</t>
  </si>
  <si>
    <t>SHUBHRANGHU</t>
  </si>
  <si>
    <t>12: PM</t>
  </si>
  <si>
    <t>10,11</t>
  </si>
  <si>
    <t>1/,14</t>
  </si>
  <si>
    <t>shivam</t>
  </si>
  <si>
    <t>24.05.26</t>
  </si>
  <si>
    <t>15931/933</t>
  </si>
  <si>
    <t>15925/.</t>
  </si>
  <si>
    <t>A  &amp; A</t>
  </si>
  <si>
    <t>15927/.</t>
  </si>
  <si>
    <t>15926/.</t>
  </si>
  <si>
    <t>GIVEN TO DRAWING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</si>
  <si>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</si>
  <si>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15928/.932/.36/.39/</t>
  </si>
  <si>
    <t>SHALINI  SHAMRA</t>
  </si>
  <si>
    <t>25.05.26</t>
  </si>
  <si>
    <t>15934/.</t>
  </si>
  <si>
    <t xml:space="preserve">TARUN </t>
  </si>
  <si>
    <t>2.45 PM</t>
  </si>
  <si>
    <t>RANDEEP SINGH</t>
  </si>
  <si>
    <t>15935/.</t>
  </si>
  <si>
    <t xml:space="preserve">                                                                  </t>
  </si>
  <si>
    <t>25.5.26</t>
  </si>
  <si>
    <t>15928/.932/.36/.39/40/.</t>
  </si>
  <si>
    <t>27.5.26</t>
  </si>
  <si>
    <t>ALOK KUMAR SINGH</t>
  </si>
  <si>
    <t>27.05.26</t>
  </si>
  <si>
    <t>PANKJ RAJ</t>
  </si>
  <si>
    <t>26.5.26</t>
  </si>
  <si>
    <t>4,7</t>
  </si>
  <si>
    <t xml:space="preserve">SUBHENDU </t>
  </si>
  <si>
    <t>15947/41</t>
  </si>
  <si>
    <t>AMIT</t>
  </si>
  <si>
    <t>26.05.26</t>
  </si>
  <si>
    <t>1030 AM</t>
  </si>
  <si>
    <t>15943/53</t>
  </si>
  <si>
    <t>15947/4152/.954</t>
  </si>
  <si>
    <t>15945/.955</t>
  </si>
  <si>
    <t>BHAVESH</t>
  </si>
  <si>
    <t>TEERBO</t>
  </si>
  <si>
    <t>15946/.50/.</t>
  </si>
  <si>
    <t xml:space="preserve">RINKU </t>
  </si>
  <si>
    <t>15951/.</t>
  </si>
  <si>
    <t>15949/.</t>
  </si>
  <si>
    <t>15947/4152/.954/.59/.</t>
  </si>
  <si>
    <t>ALOK PAL</t>
  </si>
  <si>
    <t>28.05.26</t>
  </si>
  <si>
    <t>GOURAV KUKRETI</t>
  </si>
  <si>
    <t>11.55 AM</t>
  </si>
  <si>
    <t>15958/.964</t>
  </si>
  <si>
    <t>JYOTHINADH</t>
  </si>
  <si>
    <t>3.15 PM</t>
  </si>
  <si>
    <t>ANKIT MALIK</t>
  </si>
  <si>
    <t>3.37 PM</t>
  </si>
  <si>
    <t>TARUN GOYAL</t>
  </si>
  <si>
    <t>6.28 PM</t>
  </si>
  <si>
    <t>ASHISH MISHRA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</si>
  <si>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</si>
  <si>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15963/.</t>
  </si>
  <si>
    <t>15962/.</t>
  </si>
  <si>
    <t>15961/.</t>
  </si>
  <si>
    <t>15960/.</t>
  </si>
  <si>
    <t>LAISSA</t>
  </si>
  <si>
    <t>15947/4152/.954/.59/.72/.79</t>
  </si>
  <si>
    <t>15945/.955/.70/.978</t>
  </si>
  <si>
    <t>15958/.964/.71/.</t>
  </si>
  <si>
    <t xml:space="preserve">DANVIR NEGI </t>
  </si>
  <si>
    <t>28.5.26</t>
  </si>
  <si>
    <t>RAJINDER SINGH</t>
  </si>
  <si>
    <t xml:space="preserve">4./7 </t>
  </si>
  <si>
    <t>29.05.26</t>
  </si>
  <si>
    <t xml:space="preserve">28.5.26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</si>
  <si>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29.5.26</t>
  </si>
  <si>
    <t>GST</t>
  </si>
  <si>
    <t>SELVA GANESH</t>
  </si>
  <si>
    <t>30.5.26</t>
  </si>
  <si>
    <t>KAWALJIT SINGH</t>
  </si>
  <si>
    <t>A&amp; A</t>
  </si>
  <si>
    <t>15969/.</t>
  </si>
  <si>
    <t>15967/.</t>
  </si>
  <si>
    <t>15968/.</t>
  </si>
  <si>
    <t>15966/.</t>
  </si>
  <si>
    <t>30.05.26</t>
  </si>
  <si>
    <t>15947/4152/.954/.59/.72/.79/.85/.</t>
  </si>
  <si>
    <t>15945/.955/.70/.978./91</t>
  </si>
  <si>
    <t>15977/988</t>
  </si>
  <si>
    <t>RAMAN JASWAL</t>
  </si>
  <si>
    <t>RAKESH RANJAN</t>
  </si>
  <si>
    <t>15984/.</t>
  </si>
  <si>
    <t>NASIR ALI</t>
  </si>
  <si>
    <t>7.10 PM</t>
  </si>
  <si>
    <t>15987/.15986/.</t>
  </si>
  <si>
    <t>DHAMRAJ</t>
  </si>
  <si>
    <t>RABIIYA</t>
  </si>
  <si>
    <t>17,20</t>
  </si>
  <si>
    <t>RAKESH SHARMA</t>
  </si>
  <si>
    <t xml:space="preserve">       </t>
  </si>
  <si>
    <t>15945/.955/.70/.978./91/94</t>
  </si>
  <si>
    <t>DHARMRAJ</t>
  </si>
  <si>
    <t>WITH BF.</t>
  </si>
  <si>
    <t>15995/./16004/009</t>
  </si>
  <si>
    <t>SUKHRAJ</t>
  </si>
  <si>
    <t>JITENDER CHOUDHARY</t>
  </si>
  <si>
    <t>05:38PM</t>
  </si>
  <si>
    <t>15996/.16007</t>
  </si>
  <si>
    <t>RAVINDER KUMAR</t>
  </si>
  <si>
    <t>31.5.26</t>
  </si>
  <si>
    <t>SANGAPALLI</t>
  </si>
  <si>
    <t>16002/.03/.</t>
  </si>
  <si>
    <t>15997/.</t>
  </si>
  <si>
    <t>3,/4</t>
  </si>
  <si>
    <t>LOKENDER SINGH</t>
  </si>
  <si>
    <t>15998/.</t>
  </si>
  <si>
    <t>16000/.</t>
  </si>
  <si>
    <t>15999/.</t>
  </si>
  <si>
    <t>16001/.</t>
  </si>
  <si>
    <t>PARAMVIR SINGH</t>
  </si>
  <si>
    <t>8:25AM</t>
  </si>
  <si>
    <t>4:40PM</t>
  </si>
  <si>
    <t>10AM</t>
  </si>
  <si>
    <t>ROBI STEPHAN SS</t>
  </si>
  <si>
    <t>5.6.26</t>
  </si>
  <si>
    <t>RAJESH SINGH</t>
  </si>
  <si>
    <t>1.6.26</t>
  </si>
  <si>
    <t>15945/.955/.70/.978./91/94/.16017</t>
  </si>
  <si>
    <t>15995/./16004/009/.12/.</t>
  </si>
  <si>
    <t>3:27PM</t>
  </si>
  <si>
    <t>6.30 PM</t>
  </si>
  <si>
    <t>9:46AM</t>
  </si>
  <si>
    <t>16013/.16016/.</t>
  </si>
  <si>
    <t>2,3,6</t>
  </si>
  <si>
    <t>16014/.</t>
  </si>
  <si>
    <t>16045/.</t>
  </si>
  <si>
    <t>16022/.</t>
  </si>
  <si>
    <t>JAGTAR</t>
  </si>
  <si>
    <t>1PM</t>
  </si>
  <si>
    <t>2:20PM</t>
  </si>
  <si>
    <t>SHARAJ SINGH PADDA</t>
  </si>
  <si>
    <t>1:49PM</t>
  </si>
  <si>
    <t>WITH BF</t>
  </si>
  <si>
    <t>16028/.</t>
  </si>
  <si>
    <t>7./8</t>
  </si>
  <si>
    <t>MAYANK SHRIVASTVA</t>
  </si>
  <si>
    <t>5:52PM</t>
  </si>
  <si>
    <t>02.6.26</t>
  </si>
  <si>
    <t>16024/.</t>
  </si>
  <si>
    <t>1602/.33</t>
  </si>
  <si>
    <t>7.27 PM</t>
  </si>
  <si>
    <t>PARSHANT</t>
  </si>
  <si>
    <t>16025/./29</t>
  </si>
  <si>
    <t>RAHUL PUROHIT</t>
  </si>
  <si>
    <t>1.5.26</t>
  </si>
  <si>
    <t>2.6.26</t>
  </si>
  <si>
    <t>16023/.30</t>
  </si>
  <si>
    <t>RAJEEV PARMAR</t>
  </si>
  <si>
    <t>02.06.26</t>
  </si>
  <si>
    <t>16027/.</t>
  </si>
  <si>
    <t xml:space="preserve">                                                                                                                                                                                                                    </t>
  </si>
  <si>
    <t>16021/.</t>
  </si>
  <si>
    <t>16020/.</t>
  </si>
  <si>
    <t>16018/.</t>
  </si>
  <si>
    <t>16019/.</t>
  </si>
  <si>
    <t>BHARAT 2 BEER - KINGFISHER - PEND.</t>
  </si>
  <si>
    <t>SCOOL</t>
  </si>
  <si>
    <t>16022/.52</t>
  </si>
  <si>
    <t>16023/.30/54</t>
  </si>
  <si>
    <t>03.06.26</t>
  </si>
  <si>
    <t>1602/.33/.40/.35/26</t>
  </si>
  <si>
    <t>JOHNEY</t>
  </si>
  <si>
    <t>16039/.50/.,</t>
  </si>
  <si>
    <t>APRAJITA</t>
  </si>
  <si>
    <t>04.06.26</t>
  </si>
  <si>
    <t>16038/.55/51</t>
  </si>
  <si>
    <t>16046/.47/.58</t>
  </si>
  <si>
    <t>ASHISH PANDEY</t>
  </si>
  <si>
    <t>16037/.</t>
  </si>
  <si>
    <t>SABANAZ</t>
  </si>
  <si>
    <t>5.41 PM</t>
  </si>
  <si>
    <t>3.6.26</t>
  </si>
  <si>
    <t>16041/.49/.57</t>
  </si>
  <si>
    <t>VIVEK</t>
  </si>
  <si>
    <t>16048/.56</t>
  </si>
  <si>
    <t>MONIKA</t>
  </si>
  <si>
    <t>16061/59./60</t>
  </si>
  <si>
    <t>16042/.</t>
  </si>
  <si>
    <t>16043/.</t>
  </si>
  <si>
    <t>16044/.</t>
  </si>
  <si>
    <t>A &amp;  A</t>
  </si>
  <si>
    <t>16038/.55/51/.65/.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</si>
  <si>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</si>
  <si>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16046/.47/.58/.64/.69/.</t>
  </si>
  <si>
    <t>05.06.26</t>
  </si>
  <si>
    <t>4.6.26</t>
  </si>
  <si>
    <t>12:03PM</t>
  </si>
  <si>
    <t>15760/ 16063</t>
  </si>
  <si>
    <t>10:28AM</t>
  </si>
  <si>
    <t>16066/.</t>
  </si>
  <si>
    <t>16067/.</t>
  </si>
  <si>
    <t>16068/.</t>
  </si>
  <si>
    <t>5:50AM</t>
  </si>
  <si>
    <t>16022/.52/.16070/
16023/.30/54/.28</t>
  </si>
  <si>
    <t>10:48AM</t>
  </si>
  <si>
    <t>16046/.47/.58/.64/.69/.16072/.82/.88</t>
  </si>
  <si>
    <t>10:09AM</t>
  </si>
  <si>
    <t>4:15PM</t>
  </si>
  <si>
    <t>NITESH KUMAR</t>
  </si>
  <si>
    <t>11AM</t>
  </si>
  <si>
    <t>4:20PM</t>
  </si>
  <si>
    <t>11:10AM</t>
  </si>
  <si>
    <t>7pm</t>
  </si>
  <si>
    <t>19,20</t>
  </si>
  <si>
    <t>12:09PM</t>
  </si>
  <si>
    <t>8:23pm</t>
  </si>
  <si>
    <t>SHUSHIL KUMAR SHUKLA</t>
  </si>
  <si>
    <t>12:40PM</t>
  </si>
  <si>
    <t>16081/.85</t>
  </si>
  <si>
    <t>NISHKANT SHARMA</t>
  </si>
  <si>
    <t>1:23PM</t>
  </si>
  <si>
    <t>NO B.F</t>
  </si>
  <si>
    <t>16084/.</t>
  </si>
  <si>
    <t>04.06,26</t>
  </si>
  <si>
    <t>2:39PM</t>
  </si>
  <si>
    <t>3:10PM</t>
  </si>
  <si>
    <t>6.44 PM</t>
  </si>
  <si>
    <t>10:01AM</t>
  </si>
  <si>
    <t>INDER SINGH</t>
  </si>
  <si>
    <t>12:07PM</t>
  </si>
  <si>
    <t xml:space="preserve">                                                                                         </t>
  </si>
  <si>
    <t>16083/.87</t>
  </si>
  <si>
    <t>HIMANSHU MAHAJAN</t>
  </si>
  <si>
    <t>16096/.</t>
  </si>
  <si>
    <t>06,.06.26</t>
  </si>
  <si>
    <t>10:37am</t>
  </si>
  <si>
    <t>16046/.47/.58/.64/.69/.16072/.82/.88/.97/.02/</t>
  </si>
  <si>
    <t>TARSEM KUMAR</t>
  </si>
  <si>
    <t>05,06.26</t>
  </si>
  <si>
    <t>11:41AM</t>
  </si>
  <si>
    <t>VIKAS KUMAR</t>
  </si>
  <si>
    <t>07.06.26</t>
  </si>
  <si>
    <t>11:09AM</t>
  </si>
  <si>
    <t>251./252</t>
  </si>
  <si>
    <t>SUMIT MENDIRATTA</t>
  </si>
  <si>
    <t>06.06.26</t>
  </si>
  <si>
    <t>16093/.104</t>
  </si>
  <si>
    <t>AVNISH KUMAR YADAV</t>
  </si>
  <si>
    <t>1:27PM</t>
  </si>
  <si>
    <t>DEVKANT MISHRA</t>
  </si>
  <si>
    <t>1:40PM</t>
  </si>
  <si>
    <t>16090/.16099/.99/.106</t>
  </si>
  <si>
    <t>INDER RANA</t>
  </si>
  <si>
    <t>5:58PM</t>
  </si>
  <si>
    <t>9;35 PM</t>
  </si>
  <si>
    <t>16098/.01/100</t>
  </si>
  <si>
    <t>SHEELA DEVI</t>
  </si>
  <si>
    <t xml:space="preserve">                                                                                                                                                                                    </t>
  </si>
  <si>
    <t>BAHL</t>
  </si>
  <si>
    <t>16095/.</t>
  </si>
  <si>
    <t>16094/.</t>
  </si>
  <si>
    <t>10:06am</t>
  </si>
  <si>
    <t>3:04PM</t>
  </si>
  <si>
    <t>11:07AM</t>
  </si>
  <si>
    <t>16107/.23</t>
  </si>
  <si>
    <t>1:38PM</t>
  </si>
  <si>
    <t>1:14PM</t>
  </si>
  <si>
    <t>3:39PM</t>
  </si>
  <si>
    <t>KULDEEP SIGAR</t>
  </si>
  <si>
    <t>16116/.22</t>
  </si>
  <si>
    <t>16118/.</t>
  </si>
  <si>
    <t>SHARWAN KUMAR</t>
  </si>
  <si>
    <t>9:46am</t>
  </si>
  <si>
    <t>NO BF.</t>
  </si>
  <si>
    <t>16115/.</t>
  </si>
  <si>
    <t>5,8</t>
  </si>
  <si>
    <t>SEEMA VERMA</t>
  </si>
  <si>
    <t>6.6.26</t>
  </si>
  <si>
    <t>7.6.26</t>
  </si>
  <si>
    <t>16114/.19/.</t>
  </si>
  <si>
    <t>11:25AM</t>
  </si>
  <si>
    <t>SATPAL SINGH</t>
  </si>
  <si>
    <t>8:26am</t>
  </si>
  <si>
    <t>16117/.</t>
  </si>
  <si>
    <t>CHANDERBIR SINGH</t>
  </si>
  <si>
    <t>8:47am</t>
  </si>
  <si>
    <t>16112/.</t>
  </si>
  <si>
    <t>NITIN  JAIN</t>
  </si>
  <si>
    <t>09:27AM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</si>
  <si>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</si>
  <si>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16113/.20</t>
  </si>
  <si>
    <t>16111/.</t>
  </si>
  <si>
    <t>MEGGIE</t>
  </si>
  <si>
    <t>RM NO. -6 {BEER -5 } 1500 GPAY</t>
  </si>
  <si>
    <t>s</t>
  </si>
  <si>
    <t>10:31AM</t>
  </si>
  <si>
    <t>10:51AM</t>
  </si>
  <si>
    <t>VARINDER KUMAR</t>
  </si>
  <si>
    <t>12:35PM</t>
  </si>
  <si>
    <t>10:03AM</t>
  </si>
  <si>
    <t>10:29AM</t>
  </si>
  <si>
    <t>16118/.27/.</t>
  </si>
  <si>
    <t>ABDUL DOUD KHAN</t>
  </si>
  <si>
    <t>3:29PM</t>
  </si>
  <si>
    <t>08.06.26</t>
  </si>
  <si>
    <t>16128/.134</t>
  </si>
  <si>
    <t>ANKIT</t>
  </si>
  <si>
    <t>5:57PM</t>
  </si>
  <si>
    <t>10:06AM</t>
  </si>
  <si>
    <t>2,8</t>
  </si>
  <si>
    <t>PANKAJ</t>
  </si>
  <si>
    <t>9:27AM</t>
  </si>
  <si>
    <t>DHARMENDER</t>
  </si>
  <si>
    <t>16125/.30/.</t>
  </si>
  <si>
    <t>SACHIN</t>
  </si>
  <si>
    <t>07.6.26</t>
  </si>
  <si>
    <t>16126/.133</t>
  </si>
  <si>
    <t>SUNIL</t>
  </si>
  <si>
    <t>8.6.26</t>
  </si>
  <si>
    <t>10:42AM</t>
  </si>
  <si>
    <t>3,10,12,16,19</t>
  </si>
  <si>
    <t>16129/.</t>
  </si>
  <si>
    <t>GIVEN TO PANKAJ FOR EXPENCES</t>
  </si>
  <si>
    <t>9AM</t>
  </si>
  <si>
    <t>16136/.</t>
  </si>
  <si>
    <t>16128/.134/.38/.</t>
  </si>
  <si>
    <t>RAJIV KUMAR</t>
  </si>
  <si>
    <t>4:32PM</t>
  </si>
  <si>
    <t>DEEPAK DEEPSHIKHA</t>
  </si>
  <si>
    <t>12PM</t>
  </si>
  <si>
    <t>MOHD. FARAZ</t>
  </si>
  <si>
    <t>2:16PM</t>
  </si>
  <si>
    <t>9.6.26</t>
  </si>
  <si>
    <t>16142/.</t>
  </si>
  <si>
    <t>NAVEEN DHIMAN</t>
  </si>
  <si>
    <t>2:46PM</t>
  </si>
  <si>
    <t>SHASHANK GAUR</t>
  </si>
  <si>
    <t>10.06.26</t>
  </si>
  <si>
    <t>16137/.147</t>
  </si>
  <si>
    <t>16139/.148</t>
  </si>
  <si>
    <t>11.06.26</t>
  </si>
  <si>
    <t>16140/.</t>
  </si>
  <si>
    <t>16141/.149</t>
  </si>
  <si>
    <t>16143/.</t>
  </si>
  <si>
    <t>16145/.</t>
  </si>
  <si>
    <t>16144/.</t>
  </si>
  <si>
    <t>16146/.</t>
  </si>
  <si>
    <t>2./7</t>
  </si>
  <si>
    <t>KAILASH</t>
  </si>
  <si>
    <t>09.6.26</t>
  </si>
  <si>
    <t>9.06.26</t>
  </si>
  <si>
    <t>1:07PM</t>
  </si>
  <si>
    <t>16151/.152</t>
  </si>
  <si>
    <t>16128/.134/.38/.159/.132/.166/.</t>
  </si>
  <si>
    <t>1:35PM</t>
  </si>
  <si>
    <t>16139/.148./65</t>
  </si>
  <si>
    <t>16141/.149./163</t>
  </si>
  <si>
    <t>16150./181</t>
  </si>
  <si>
    <t>GAURAV KUKERI</t>
  </si>
  <si>
    <t>09.06.26</t>
  </si>
  <si>
    <t>12.06.26</t>
  </si>
  <si>
    <t>3,8</t>
  </si>
  <si>
    <t xml:space="preserve">MOHD.SOHAIL </t>
  </si>
  <si>
    <t>16158./161</t>
  </si>
  <si>
    <t>3.4 PM</t>
  </si>
  <si>
    <t>ARJUN PARSHAD</t>
  </si>
  <si>
    <t>16160./164</t>
  </si>
  <si>
    <t xml:space="preserve">PARVEEN </t>
  </si>
  <si>
    <t>11.19 PM</t>
  </si>
  <si>
    <t>A&amp;A SATAFF</t>
  </si>
  <si>
    <t xml:space="preserve">8.40 AM </t>
  </si>
  <si>
    <t>16139/.148./65/185</t>
  </si>
  <si>
    <t>16141/.149./163/168/177168</t>
  </si>
  <si>
    <t>16162./175./183/.89/.189</t>
  </si>
  <si>
    <t>16158./161/171/174./179</t>
  </si>
  <si>
    <t>4:31PM</t>
  </si>
  <si>
    <t>6:03PM</t>
  </si>
  <si>
    <t>5:47PM</t>
  </si>
  <si>
    <t>AJEETKUMAR SRIVASTAVA</t>
  </si>
  <si>
    <t>7:30PM</t>
  </si>
  <si>
    <t>16193/.</t>
  </si>
  <si>
    <t>HEMANT SINGH</t>
  </si>
  <si>
    <t>16176/.191/.</t>
  </si>
  <si>
    <t>16169/.90/.190/.</t>
  </si>
  <si>
    <t>9.50 PM</t>
  </si>
  <si>
    <t>16170/.197/.</t>
  </si>
  <si>
    <t>10:04AM</t>
  </si>
  <si>
    <t>TARUN KUMAR</t>
  </si>
  <si>
    <t>16178./186</t>
  </si>
  <si>
    <t>STAFF RICE PURCHASE YBY KEVAL</t>
  </si>
  <si>
    <t>ROOM NO 05(1 BEER 300 CARD PAYMENT</t>
  </si>
  <si>
    <t>16158./161/171/174./179/.95/.203/.</t>
  </si>
  <si>
    <t>SAGARIKA SINGH CHAHAR</t>
  </si>
  <si>
    <t>13.06.26</t>
  </si>
  <si>
    <t>EP</t>
  </si>
  <si>
    <t>16199/.198/.04/.213/.</t>
  </si>
  <si>
    <t>11:02AM</t>
  </si>
  <si>
    <t>4:22PM</t>
  </si>
  <si>
    <t>16194/.</t>
  </si>
  <si>
    <t>16141/.149./163/168/177168/.212/.205/.</t>
  </si>
  <si>
    <t>291./292</t>
  </si>
  <si>
    <t xml:space="preserve">11.20 AM </t>
  </si>
  <si>
    <t>16162./175./183/.89/.196/.02/.209</t>
  </si>
  <si>
    <t>16172/.199/.01/.214/.201/.</t>
  </si>
  <si>
    <t>2,4,7,19,20</t>
  </si>
  <si>
    <t>12.6.26</t>
  </si>
  <si>
    <t>16206/.200/.</t>
  </si>
  <si>
    <t>HIMANSHU</t>
  </si>
  <si>
    <t>11.6.26</t>
  </si>
  <si>
    <t>6. PM</t>
  </si>
  <si>
    <t xml:space="preserve">                                                                      </t>
  </si>
  <si>
    <t>16210/.143/.</t>
  </si>
  <si>
    <t>16207/.</t>
  </si>
  <si>
    <t>16208/.</t>
  </si>
  <si>
    <t>16141/.149./163/168/177/..212/.205/.192/.23/.224/.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</si>
  <si>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</si>
  <si>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16199/.198/.04/.213/.21/.</t>
  </si>
  <si>
    <t>KUSHAL SINGH</t>
  </si>
  <si>
    <t>12:06PM</t>
  </si>
  <si>
    <t>4:05PM</t>
  </si>
  <si>
    <t>5:46PM</t>
  </si>
  <si>
    <t>16218/.225</t>
  </si>
  <si>
    <t>ANIL</t>
  </si>
  <si>
    <t>16222/.</t>
  </si>
  <si>
    <t>RAMAN</t>
  </si>
  <si>
    <t>13.6.26</t>
  </si>
  <si>
    <t>KRITIKA</t>
  </si>
  <si>
    <t>KUNDAN JOSHI</t>
  </si>
  <si>
    <t>1:46PM</t>
  </si>
  <si>
    <t>10. AM</t>
  </si>
  <si>
    <t>16236/.</t>
  </si>
  <si>
    <t>VIJAY YADAV</t>
  </si>
  <si>
    <t>14.06.26</t>
  </si>
  <si>
    <t>11:00am</t>
  </si>
  <si>
    <t>16234/.248/228</t>
  </si>
  <si>
    <t>SHAGUN SHARMA</t>
  </si>
  <si>
    <t>3:45PM</t>
  </si>
  <si>
    <t>.1/5</t>
  </si>
  <si>
    <t>16235/.247/246</t>
  </si>
  <si>
    <t>DILIP</t>
  </si>
  <si>
    <t>16232/./245</t>
  </si>
  <si>
    <t>ANIL HANS</t>
  </si>
  <si>
    <t>16233/.241</t>
  </si>
  <si>
    <t>14.6.26</t>
  </si>
  <si>
    <t>9.40 am</t>
  </si>
  <si>
    <t>16237/.</t>
  </si>
  <si>
    <t>8.14,16</t>
  </si>
  <si>
    <t>SHERR SINGH</t>
  </si>
  <si>
    <t>10.20 am</t>
  </si>
  <si>
    <t>162./43/44</t>
  </si>
  <si>
    <t>ANAND YADAV</t>
  </si>
  <si>
    <t>16240./249</t>
  </si>
  <si>
    <t>7.45 PM</t>
  </si>
  <si>
    <t>11.30 am</t>
  </si>
  <si>
    <t>DHARMINDER</t>
  </si>
  <si>
    <t>2:00PM</t>
  </si>
  <si>
    <t>RUDRA SHARMA</t>
  </si>
  <si>
    <t>2:3PM</t>
  </si>
  <si>
    <t>3:12PM</t>
  </si>
  <si>
    <t>md sir staff</t>
  </si>
  <si>
    <t>16239/.</t>
  </si>
  <si>
    <t>16236/.251/.56/.</t>
  </si>
  <si>
    <t>MO. HAMJA</t>
  </si>
  <si>
    <t>12:19AM</t>
  </si>
  <si>
    <t>15.06.26</t>
  </si>
  <si>
    <t>16254/.</t>
  </si>
  <si>
    <t>2:56PM</t>
  </si>
  <si>
    <t>5:24PM</t>
  </si>
  <si>
    <t>6:40PM</t>
  </si>
  <si>
    <t>COUNTINUE</t>
  </si>
  <si>
    <t>16255/.</t>
  </si>
  <si>
    <t>VEENA DEVI</t>
  </si>
  <si>
    <t>15.6.26</t>
  </si>
  <si>
    <t>16259/.</t>
  </si>
  <si>
    <t>16257/.</t>
  </si>
  <si>
    <t>INDERJEET</t>
  </si>
  <si>
    <t>9:16AM</t>
  </si>
  <si>
    <t>KUMAR GOURAV</t>
  </si>
  <si>
    <t>5:41PM</t>
  </si>
  <si>
    <t>11:06AM</t>
  </si>
  <si>
    <t>16260/.</t>
  </si>
  <si>
    <t>16258/.</t>
  </si>
  <si>
    <t>16236/.251/.56/.65/.78/.19/.</t>
  </si>
  <si>
    <t>16.06.26</t>
  </si>
  <si>
    <t>16272/.</t>
  </si>
  <si>
    <t xml:space="preserve">ANJANA DEVI/KETAN </t>
  </si>
  <si>
    <t>10:33AM</t>
  </si>
  <si>
    <t>16267/.73</t>
  </si>
  <si>
    <t>6:41PM</t>
  </si>
  <si>
    <t>10:15AM</t>
  </si>
  <si>
    <t>1:08PM</t>
  </si>
  <si>
    <t>3:44PM</t>
  </si>
  <si>
    <t>10:02AM</t>
  </si>
  <si>
    <t>16264/.55/.</t>
  </si>
  <si>
    <t>ARJUN SAVETA DEVI</t>
  </si>
  <si>
    <t>2PM</t>
  </si>
  <si>
    <t>3:49PM</t>
  </si>
  <si>
    <t>11:57AM</t>
  </si>
  <si>
    <t>16268/.71/.</t>
  </si>
  <si>
    <t>8:58AM</t>
  </si>
  <si>
    <t>16263/.</t>
  </si>
  <si>
    <t>BALVEER</t>
  </si>
  <si>
    <t>16266/.</t>
  </si>
  <si>
    <t>16261/.</t>
  </si>
  <si>
    <t>16269/.</t>
  </si>
  <si>
    <t>KIRAN MN</t>
  </si>
  <si>
    <t>16.6.26</t>
  </si>
  <si>
    <t>11:54AM</t>
  </si>
  <si>
    <t>17.06.26</t>
  </si>
  <si>
    <t>16281/.75/.88/.</t>
  </si>
  <si>
    <t>16282/.</t>
  </si>
  <si>
    <t>BHANU PARTAP SINGH</t>
  </si>
  <si>
    <t>1:30PM</t>
  </si>
  <si>
    <t>5:20PM</t>
  </si>
  <si>
    <t>7:50PM</t>
  </si>
  <si>
    <t>RIGZIN</t>
  </si>
  <si>
    <t>7:20PM</t>
  </si>
  <si>
    <t>PUSHPDANT TIWARI</t>
  </si>
  <si>
    <t>8:37AM</t>
  </si>
  <si>
    <t>16284/.86/.</t>
  </si>
  <si>
    <t>10:18AM</t>
  </si>
  <si>
    <t>16287/.16285/.</t>
  </si>
  <si>
    <t>RAHUL THAKUR</t>
  </si>
  <si>
    <t>16277/.</t>
  </si>
  <si>
    <t>A&amp;ASTAFF</t>
  </si>
  <si>
    <t>18.06.26</t>
  </si>
  <si>
    <t>16282/.89/.300/.</t>
  </si>
  <si>
    <t>16301/.</t>
  </si>
  <si>
    <t>5:07PM</t>
  </si>
  <si>
    <t>10./11/12</t>
  </si>
  <si>
    <t>AHMAD ALI KHAN</t>
  </si>
  <si>
    <t>9:00AM</t>
  </si>
  <si>
    <t>16299/.298/.</t>
  </si>
  <si>
    <t>AYUSHI SAXENA</t>
  </si>
  <si>
    <t>11:21AM</t>
  </si>
  <si>
    <t>VISHNU GUPTA</t>
  </si>
  <si>
    <t>9.20 PM</t>
  </si>
  <si>
    <t>16296/.297/.</t>
  </si>
  <si>
    <t>BHAART SIR GUEST</t>
  </si>
  <si>
    <t>continue</t>
  </si>
  <si>
    <t>16293./310</t>
  </si>
  <si>
    <t>TAKSHAK KUMAR</t>
  </si>
  <si>
    <t>ANKUR CHOUDHARI</t>
  </si>
  <si>
    <t>TEEBO</t>
  </si>
  <si>
    <t>1:20PM</t>
  </si>
  <si>
    <t>19.06.26</t>
  </si>
  <si>
    <t>JAIDEV</t>
  </si>
  <si>
    <t>mithlesh</t>
  </si>
  <si>
    <t>6:30pm</t>
  </si>
  <si>
    <t>10:38AM</t>
  </si>
  <si>
    <t>16306/.314/.</t>
  </si>
  <si>
    <t>7:50pm</t>
  </si>
  <si>
    <t>9:22AM</t>
  </si>
  <si>
    <t>16307/.315/.</t>
  </si>
  <si>
    <t>Rahul thakur</t>
  </si>
  <si>
    <t>16317./313</t>
  </si>
  <si>
    <t>RAHUL NEGID</t>
  </si>
  <si>
    <t>8.20 AM</t>
  </si>
  <si>
    <t>16311./612</t>
  </si>
  <si>
    <t>PACKING 261</t>
  </si>
  <si>
    <t>16293./310/328</t>
  </si>
  <si>
    <t>10:00am</t>
  </si>
  <si>
    <t>16308/16322./16/31./32</t>
  </si>
  <si>
    <t>KULWINDER SINGH</t>
  </si>
  <si>
    <t>9:50AM</t>
  </si>
  <si>
    <t>9:11AM</t>
  </si>
  <si>
    <t>12.09PM</t>
  </si>
  <si>
    <t>4:09PM</t>
  </si>
  <si>
    <t>KRISHAN KUMAR SHARMA</t>
  </si>
  <si>
    <t>3:42PM</t>
  </si>
  <si>
    <t>20.06.26</t>
  </si>
  <si>
    <t>ANASH CHAUHAN</t>
  </si>
  <si>
    <t>4:34PM</t>
  </si>
  <si>
    <t>10:10am</t>
  </si>
  <si>
    <t>7:44PM</t>
  </si>
  <si>
    <t>9:am</t>
  </si>
  <si>
    <t>MITHILESH</t>
  </si>
  <si>
    <t>11:10am</t>
  </si>
  <si>
    <t>16321/16335</t>
  </si>
  <si>
    <t xml:space="preserve">VIVEK </t>
  </si>
  <si>
    <t>8.30 PM</t>
  </si>
  <si>
    <t>10:14am</t>
  </si>
  <si>
    <t>8.40 PM</t>
  </si>
  <si>
    <t>8.30 am</t>
  </si>
  <si>
    <t xml:space="preserve">DHARMVEER </t>
  </si>
  <si>
    <t>16326./333</t>
  </si>
  <si>
    <t>GEETA RAM</t>
  </si>
  <si>
    <t>SURESH</t>
  </si>
  <si>
    <t>9.27 PM</t>
  </si>
  <si>
    <t>10:am</t>
  </si>
  <si>
    <t>16327/334</t>
  </si>
  <si>
    <t>SHAMAON</t>
  </si>
  <si>
    <t>9.57 PM</t>
  </si>
  <si>
    <t>MANISHOR  SHARMA</t>
  </si>
  <si>
    <t>A&amp;A  STAFF</t>
  </si>
  <si>
    <t xml:space="preserve">GIVEN TO BHARAT SIR </t>
  </si>
  <si>
    <t>ROOM NO 4( 220/- CASH RETURN</t>
  </si>
  <si>
    <t>kheem anand</t>
  </si>
  <si>
    <t xml:space="preserve">direct </t>
  </si>
  <si>
    <t>21.06.26</t>
  </si>
  <si>
    <t>16338/16336</t>
  </si>
  <si>
    <t>16293./310/328./341</t>
  </si>
  <si>
    <t>DILBAR SHARMA</t>
  </si>
  <si>
    <t>6:56PM</t>
  </si>
  <si>
    <t>NITIN GOYAL</t>
  </si>
  <si>
    <t>3:32PM</t>
  </si>
  <si>
    <t>cp</t>
  </si>
  <si>
    <t>MAHESH CHANDRA</t>
  </si>
  <si>
    <t>7./6</t>
  </si>
  <si>
    <t>UMAR ALAM</t>
  </si>
  <si>
    <t>3:38PM</t>
  </si>
  <si>
    <t>NILZA</t>
  </si>
  <si>
    <t>7:55PM</t>
  </si>
  <si>
    <t>9:55AM</t>
  </si>
  <si>
    <t>8:30PM</t>
  </si>
  <si>
    <t>10:23AM</t>
  </si>
  <si>
    <t>PALLAVI SHARMA</t>
  </si>
  <si>
    <t>9:00PM</t>
  </si>
  <si>
    <t>12./17</t>
  </si>
  <si>
    <t>VIKASH SHARMA</t>
  </si>
  <si>
    <t>16345/46</t>
  </si>
  <si>
    <t>DEVENDRA KUMAR</t>
  </si>
  <si>
    <t>11.36 PM</t>
  </si>
  <si>
    <t>10:20AM</t>
  </si>
  <si>
    <t>1:56PM</t>
  </si>
  <si>
    <t>KAMAL GOYAL</t>
  </si>
  <si>
    <t>22.06.26</t>
  </si>
  <si>
    <t>16352./355/.57/.</t>
  </si>
  <si>
    <t>ANSH COUHAN</t>
  </si>
  <si>
    <t>5:00PM</t>
  </si>
  <si>
    <t>7:34PM</t>
  </si>
  <si>
    <t>6.30 Am</t>
  </si>
  <si>
    <t>DR PANDAY</t>
  </si>
  <si>
    <t>9:38PM</t>
  </si>
  <si>
    <t>PARVEER KUMAR</t>
  </si>
  <si>
    <t>16358/.</t>
  </si>
  <si>
    <t>12104/03</t>
  </si>
  <si>
    <t>6./7./8/17</t>
  </si>
  <si>
    <t>16359/.</t>
  </si>
  <si>
    <t>10./12</t>
  </si>
  <si>
    <t>2./5</t>
  </si>
  <si>
    <t>CHETAN SINGH</t>
  </si>
  <si>
    <t>4.40 Am</t>
  </si>
  <si>
    <t>DIVYA JAISWAL</t>
  </si>
  <si>
    <t>25.06.26</t>
  </si>
  <si>
    <t>16369/.</t>
  </si>
  <si>
    <t>16360/.</t>
  </si>
  <si>
    <t>SHANKAR</t>
  </si>
  <si>
    <t>MANGAL SINGH</t>
  </si>
  <si>
    <t>SUSHMA</t>
  </si>
  <si>
    <t>16372/.366/.</t>
  </si>
  <si>
    <t>AJAY</t>
  </si>
  <si>
    <t>16371/.</t>
  </si>
  <si>
    <t>UMAR</t>
  </si>
  <si>
    <t>5.15 PM</t>
  </si>
  <si>
    <t>KUNAL WADHLA</t>
  </si>
  <si>
    <t>8.20 PM</t>
  </si>
  <si>
    <t>SUMIT KUMAR</t>
  </si>
  <si>
    <t>VIPUL SARKAR</t>
  </si>
  <si>
    <t>24.06.26</t>
  </si>
  <si>
    <t>16370/.</t>
  </si>
  <si>
    <t>1./5./7</t>
  </si>
  <si>
    <t>AKSHAY SHARMA</t>
  </si>
  <si>
    <t>16293./310/328./341/381</t>
  </si>
  <si>
    <t>16369/.384</t>
  </si>
  <si>
    <t>16370/.385</t>
  </si>
  <si>
    <t>6:39pm</t>
  </si>
  <si>
    <t>NEK CHAND</t>
  </si>
  <si>
    <t>16375/.</t>
  </si>
  <si>
    <t>RADHEY SHYAM</t>
  </si>
  <si>
    <t>5:17pm</t>
  </si>
  <si>
    <t>SUDHANSHU</t>
  </si>
  <si>
    <t>REDHUM KHATRI</t>
  </si>
  <si>
    <t>9:30PM</t>
  </si>
  <si>
    <t>7.30 am</t>
  </si>
  <si>
    <t>16380/382</t>
  </si>
  <si>
    <t>AMIT MANGLU</t>
  </si>
  <si>
    <t>12.22 AM</t>
  </si>
  <si>
    <t>16337/.386/.</t>
  </si>
  <si>
    <t>16374/.</t>
  </si>
  <si>
    <t>16373/.77</t>
  </si>
  <si>
    <t>16293./310/328./341/381/.389/.395</t>
  </si>
  <si>
    <t>16369/.384./16042/402</t>
  </si>
  <si>
    <t>PUSHPINDER KUMAR</t>
  </si>
  <si>
    <t>5:39PM</t>
  </si>
  <si>
    <t>MAYUR SHREENIVAS</t>
  </si>
  <si>
    <t>16394./394</t>
  </si>
  <si>
    <t>ABHIMANYU</t>
  </si>
  <si>
    <t>3:40PM</t>
  </si>
  <si>
    <t>16040/16393</t>
  </si>
  <si>
    <t>11./12</t>
  </si>
  <si>
    <t>ANIL KUMAR</t>
  </si>
  <si>
    <t>10:22PM</t>
  </si>
  <si>
    <t>16392./400/401</t>
  </si>
  <si>
    <t>SUNNY</t>
  </si>
  <si>
    <t>PANDHARINATH</t>
  </si>
  <si>
    <t>26.06.26</t>
  </si>
  <si>
    <t>1:00PM</t>
  </si>
  <si>
    <t>16411/.416/.</t>
  </si>
  <si>
    <t>MANJINDER SINGH</t>
  </si>
  <si>
    <t>RAJAT</t>
  </si>
  <si>
    <t>7:45PM</t>
  </si>
  <si>
    <t>16410./414</t>
  </si>
  <si>
    <t>12.17 AM</t>
  </si>
  <si>
    <t>1.50 AM</t>
  </si>
  <si>
    <t>TREEBO MEAL PLAN</t>
  </si>
  <si>
    <t>27.06.26</t>
  </si>
  <si>
    <t>16412/.423</t>
  </si>
  <si>
    <t>16409./420</t>
  </si>
  <si>
    <t>CHANDAR SEN</t>
  </si>
  <si>
    <t>29.06.26</t>
  </si>
  <si>
    <t>3:00PM</t>
  </si>
  <si>
    <t>PANKAJ KUMAR SINGH</t>
  </si>
  <si>
    <t>2:30PM</t>
  </si>
  <si>
    <t>16425/.431/.</t>
  </si>
  <si>
    <t>3/.4</t>
  </si>
  <si>
    <t>VARSHAL</t>
  </si>
  <si>
    <t>16421./16430</t>
  </si>
  <si>
    <t>16432/16435</t>
  </si>
  <si>
    <t>KAPIL KUMAR</t>
  </si>
  <si>
    <t>5:45PM</t>
  </si>
  <si>
    <t>RAMAN JAISWAL</t>
  </si>
  <si>
    <t>16426/.438/.</t>
  </si>
  <si>
    <t>NARESH</t>
  </si>
  <si>
    <t>8:00PM</t>
  </si>
  <si>
    <t>KARMINDER</t>
  </si>
  <si>
    <t>YASH KUMAR/ SONI</t>
  </si>
  <si>
    <t>BHEL SIR</t>
  </si>
  <si>
    <t>SHIVAM</t>
  </si>
  <si>
    <t>28.06.26</t>
  </si>
  <si>
    <t>10:40AM</t>
  </si>
  <si>
    <t>16442/16454</t>
  </si>
  <si>
    <t>7/.8</t>
  </si>
  <si>
    <t>DINESH KUMAR</t>
  </si>
  <si>
    <t>16444./453</t>
  </si>
  <si>
    <t>VIVEAK</t>
  </si>
  <si>
    <t>29.066.26</t>
  </si>
  <si>
    <t>SATNAM</t>
  </si>
  <si>
    <t xml:space="preserve">SUMIT </t>
  </si>
  <si>
    <t>11.20 PM</t>
  </si>
  <si>
    <t>NIKHIL</t>
  </si>
  <si>
    <t>11.50 PM</t>
  </si>
  <si>
    <t>satvik garg</t>
  </si>
  <si>
    <t>11:31AM</t>
  </si>
  <si>
    <t>16293./310/328./341/381/.389/.395./448/451</t>
  </si>
  <si>
    <t>16409./420/.440/.433/.</t>
  </si>
  <si>
    <t>16424./445</t>
  </si>
  <si>
    <t>A&amp;a STAFF</t>
  </si>
  <si>
    <t>60 CASH BACK TO ROOM NO 12 GUEST</t>
  </si>
  <si>
    <t xml:space="preserve"> 16463/16456/16446</t>
  </si>
  <si>
    <t>ENGLABS  EMPOLYEE</t>
  </si>
  <si>
    <t>16293./310/328./341/381/.389/.395./448/451/.460/.</t>
  </si>
  <si>
    <t>16424/.445/.470/.459/.</t>
  </si>
  <si>
    <t>16471/.16466/.16461/.16443/.16434</t>
  </si>
  <si>
    <t>5:34PM</t>
  </si>
  <si>
    <t>2/.4/.7/.8/.12/.</t>
  </si>
  <si>
    <t>MANVEER</t>
  </si>
  <si>
    <t>16464/467</t>
  </si>
  <si>
    <t>GAURAV THAKUR</t>
  </si>
  <si>
    <t>10:30PM</t>
  </si>
  <si>
    <t>16465/16473/469</t>
  </si>
  <si>
    <t>4PM</t>
  </si>
  <si>
    <t>16472 +2 BEERS</t>
  </si>
  <si>
    <t>AJAY SHRIVASTAV</t>
  </si>
  <si>
    <t>29.06,.26</t>
  </si>
  <si>
    <t>30.06.26</t>
  </si>
  <si>
    <t>SUMIT SHARMA</t>
  </si>
  <si>
    <t>GAURAV PARKASH NEGI</t>
  </si>
  <si>
    <t>9:21` AM</t>
  </si>
  <si>
    <t>RAMESH</t>
  </si>
  <si>
    <t>16293./310/328./341/381/.389/.395./448/451/.460/.77</t>
  </si>
  <si>
    <t>NILESH</t>
  </si>
  <si>
    <t>16476/. 16482/.</t>
  </si>
  <si>
    <t>PARASH</t>
  </si>
  <si>
    <t xml:space="preserve">ENGLABS </t>
  </si>
  <si>
    <t>ROOM NO 2 ULTRA MAX BEER 2     450/-GPAY RECEIVED</t>
  </si>
  <si>
    <t>16293./310/328./341/381/.389/.395./448/451/.460/.77/87</t>
  </si>
  <si>
    <t>GAORAV NEGI</t>
  </si>
  <si>
    <t>01.07.26</t>
  </si>
  <si>
    <t>MUSHEER</t>
  </si>
  <si>
    <t>30..6.26</t>
  </si>
  <si>
    <t>10:22AM</t>
  </si>
  <si>
    <t>1:58PM</t>
  </si>
  <si>
    <t>2/.3/.4/.</t>
  </si>
  <si>
    <t xml:space="preserve"> MOHIT KUMAR</t>
  </si>
  <si>
    <t>9:0AM</t>
  </si>
  <si>
    <t>16488/.490</t>
  </si>
  <si>
    <t>KISHAN</t>
  </si>
  <si>
    <t>10:56AM</t>
  </si>
  <si>
    <t xml:space="preserve">                                                                    </t>
  </si>
  <si>
    <t xml:space="preserve">                                                                                   </t>
  </si>
  <si>
    <t xml:space="preserve">A&amp;A STAFF </t>
  </si>
  <si>
    <t>SR NO.</t>
  </si>
  <si>
    <t>CHECK 
IN TIME</t>
  </si>
  <si>
    <t>CHECK 
OUT
 TIME</t>
  </si>
  <si>
    <t>BREAKFAST 
INCLUDED
YES/NO ?</t>
  </si>
  <si>
    <t>FOOD
BILL
PENDING</t>
  </si>
  <si>
    <t>TREEBO 
CL 
FOOD
 BILL</t>
  </si>
  <si>
    <t>FAMILY 
FOOD 
BILL</t>
  </si>
  <si>
    <t>10:47AM</t>
  </si>
  <si>
    <t>ENGLABS EMPLOYEE</t>
  </si>
  <si>
    <t>8:00AM</t>
  </si>
  <si>
    <t>16293./310/328./341/381/.389/.395./448/451/.460/.77/87/98</t>
  </si>
  <si>
    <t>10.20 PM</t>
  </si>
  <si>
    <t>03.7.26</t>
  </si>
  <si>
    <t>YES</t>
  </si>
  <si>
    <t>VIKASH SRIVASTAVA</t>
  </si>
  <si>
    <t>02.07.26</t>
  </si>
  <si>
    <t>12.12 AM</t>
  </si>
  <si>
    <t>9:30am</t>
  </si>
  <si>
    <t>NO</t>
  </si>
  <si>
    <t>BALWINDER</t>
  </si>
  <si>
    <t>1.38 AM</t>
  </si>
  <si>
    <t>16497/16501</t>
  </si>
  <si>
    <t>BEHAL SIR</t>
  </si>
  <si>
    <t>ONLY CASH DETAIL</t>
  </si>
  <si>
    <t>ENLAGBS EMPLOYEE</t>
  </si>
  <si>
    <t xml:space="preserve">GURDEEP </t>
  </si>
  <si>
    <t>2:40PM</t>
  </si>
  <si>
    <t>ATUL KUMAR</t>
  </si>
  <si>
    <t>03.07.26</t>
  </si>
  <si>
    <t>6.21 AM</t>
  </si>
  <si>
    <t>16508/507.16514</t>
  </si>
  <si>
    <t>JAESH SHARMA</t>
  </si>
  <si>
    <t>2.07.26</t>
  </si>
  <si>
    <t>JYOTI SWAROOP</t>
  </si>
  <si>
    <t>16506/506</t>
  </si>
  <si>
    <t>MO. SAMEER</t>
  </si>
  <si>
    <t>5:38PM</t>
  </si>
  <si>
    <t>16293./310/328./341/381/.389/.395./448/451/.460/.77/87/98/520</t>
  </si>
  <si>
    <t>1:50PM</t>
  </si>
  <si>
    <t>VARUN SOOD</t>
  </si>
  <si>
    <t>04.07.26</t>
  </si>
  <si>
    <t>12 .15 AM</t>
  </si>
  <si>
    <t>RAVINDER SINGH YADAV</t>
  </si>
  <si>
    <t>12.58 AM</t>
  </si>
  <si>
    <t>16511/16510</t>
  </si>
  <si>
    <t xml:space="preserve">SWATI </t>
  </si>
  <si>
    <t>05.7.26</t>
  </si>
  <si>
    <t>SHIKHAR OJHA</t>
  </si>
  <si>
    <t>12 .15 PM</t>
  </si>
  <si>
    <t>05.07.26</t>
  </si>
  <si>
    <t>SHACHI DIXIT</t>
  </si>
  <si>
    <t>16547/16535</t>
  </si>
  <si>
    <t>ROHAN GUPTA</t>
  </si>
  <si>
    <t>16531./16540</t>
  </si>
  <si>
    <t>SOURABH DIXIT</t>
  </si>
  <si>
    <t>GARVIT DUDEJA</t>
  </si>
  <si>
    <t>3:50PM</t>
  </si>
  <si>
    <t>8.25 AM</t>
  </si>
  <si>
    <t>16530./539</t>
  </si>
  <si>
    <t>NANCY</t>
  </si>
  <si>
    <t>SANDEEP SAINI</t>
  </si>
  <si>
    <t>6.50 PM</t>
  </si>
  <si>
    <t>11:30AN</t>
  </si>
  <si>
    <t>RAVI CHALOTRA</t>
  </si>
  <si>
    <t>7:51PM</t>
  </si>
  <si>
    <t>10.21 PM</t>
  </si>
  <si>
    <t>16542/546</t>
  </si>
  <si>
    <t>VP SINGH</t>
  </si>
  <si>
    <t>4.13 AM</t>
  </si>
  <si>
    <t>10.24 AM</t>
  </si>
  <si>
    <t>AKASH THKUR</t>
  </si>
  <si>
    <t>2.14 AM</t>
  </si>
  <si>
    <t>16524/16523</t>
  </si>
  <si>
    <t>SWATI MAA</t>
  </si>
  <si>
    <t>LOVEPREET DHAMI</t>
  </si>
  <si>
    <t>2.48 PM</t>
  </si>
  <si>
    <t>SHREYA SHARMA</t>
  </si>
  <si>
    <t>07.07.26</t>
  </si>
  <si>
    <t>12:0PM</t>
  </si>
  <si>
    <t>3.14 PM</t>
  </si>
  <si>
    <t>SOHAN LAL</t>
  </si>
  <si>
    <t>12:38PM</t>
  </si>
  <si>
    <t>3.39 PM</t>
  </si>
  <si>
    <t>12.15 AM</t>
  </si>
  <si>
    <t>16558/16554/16534</t>
  </si>
  <si>
    <t>AVANI SHARMA</t>
  </si>
  <si>
    <t>3.50 PM</t>
  </si>
  <si>
    <t>06.07.26</t>
  </si>
  <si>
    <t>9:20AM</t>
  </si>
  <si>
    <t>16552/16557</t>
  </si>
  <si>
    <t>RADHIKA RAMAN</t>
  </si>
  <si>
    <t>8:15AM</t>
  </si>
  <si>
    <t xml:space="preserve">          </t>
  </si>
  <si>
    <t>MD SIR./</t>
  </si>
  <si>
    <t>16552./553</t>
  </si>
  <si>
    <t>10.07.26</t>
  </si>
  <si>
    <t>4:36PM</t>
  </si>
  <si>
    <t>VISHWA SHARMA</t>
  </si>
  <si>
    <t>16573./16654</t>
  </si>
  <si>
    <t>16572/6</t>
  </si>
  <si>
    <t>8:24PM</t>
  </si>
  <si>
    <t xml:space="preserve">NAVEEN SONI </t>
  </si>
  <si>
    <t>19.07.26</t>
  </si>
  <si>
    <t>16574./565</t>
  </si>
  <si>
    <t>16563./571</t>
  </si>
  <si>
    <t>08.07.26</t>
  </si>
  <si>
    <t xml:space="preserve">11:00AM </t>
  </si>
  <si>
    <t>16533/16441</t>
  </si>
  <si>
    <t>4:51AM</t>
  </si>
  <si>
    <t>16574./565/16583</t>
  </si>
  <si>
    <t>SAHIB CHOPRA</t>
  </si>
  <si>
    <t>16585./581</t>
  </si>
  <si>
    <t>16584/16579</t>
  </si>
  <si>
    <t>16576/16562</t>
  </si>
  <si>
    <t>16574./565/16583/97</t>
  </si>
  <si>
    <t>16584./596</t>
  </si>
  <si>
    <t>NASIM</t>
  </si>
  <si>
    <t>08.07.06</t>
  </si>
  <si>
    <t>09.07.26</t>
  </si>
  <si>
    <t>Ashok kumar</t>
  </si>
  <si>
    <t>6.19 AM</t>
  </si>
  <si>
    <t>16594./592</t>
  </si>
  <si>
    <t>JASVINDER SINGH</t>
  </si>
  <si>
    <t>4.52 AM</t>
  </si>
  <si>
    <t>JASMEET SINGH</t>
  </si>
  <si>
    <t>16580/88/90/91.</t>
  </si>
  <si>
    <t>16595./16611</t>
  </si>
  <si>
    <t>8:40AM</t>
  </si>
  <si>
    <t>16566/16582/16593</t>
  </si>
  <si>
    <t>16565./16587./16604./616</t>
  </si>
  <si>
    <t>16584.//579</t>
  </si>
  <si>
    <t>HANISH</t>
  </si>
  <si>
    <t>3.16 PM</t>
  </si>
  <si>
    <t>16603.//607/612</t>
  </si>
  <si>
    <t>BHUPINDER</t>
  </si>
  <si>
    <t>4.43 PM</t>
  </si>
  <si>
    <t>KATARI AKHILESH</t>
  </si>
  <si>
    <t>5.29 PM</t>
  </si>
  <si>
    <t>11.07.26</t>
  </si>
  <si>
    <t xml:space="preserve">AMIT </t>
  </si>
  <si>
    <t>16606./16608./16609</t>
  </si>
  <si>
    <t>9.32 AM</t>
  </si>
  <si>
    <t>MR. SAHIL</t>
  </si>
  <si>
    <t xml:space="preserve">MR. BHEL </t>
  </si>
  <si>
    <t>16565./574/16587./97/16604./616/.629</t>
  </si>
  <si>
    <t>JAIVARDHAN</t>
  </si>
  <si>
    <t>1:06PM</t>
  </si>
  <si>
    <t>PARMJEET SINGH</t>
  </si>
  <si>
    <t>6:14PM</t>
  </si>
  <si>
    <t>KULDEEP SHARMA</t>
  </si>
  <si>
    <t>5:25PM</t>
  </si>
  <si>
    <t>16626./16625/16620/16628</t>
  </si>
  <si>
    <t>16627./27</t>
  </si>
  <si>
    <t>6:00AM</t>
  </si>
  <si>
    <t>BHARAT BHUSHAN</t>
  </si>
  <si>
    <t>HAFIZ</t>
  </si>
  <si>
    <t xml:space="preserve">ROOM NO 2 KINFISHER 600 CASH </t>
  </si>
  <si>
    <t>S&amp;S</t>
  </si>
  <si>
    <t>16565./574/16587./97/16604./616/.629./16639</t>
  </si>
  <si>
    <t>11:18AM</t>
  </si>
  <si>
    <t>12.07.26</t>
  </si>
  <si>
    <t>16638/16641</t>
  </si>
  <si>
    <t>CHANDRA SEN</t>
  </si>
  <si>
    <t>4:45PM</t>
  </si>
  <si>
    <t>RAJESH</t>
  </si>
  <si>
    <t>RAGHUBEER</t>
  </si>
  <si>
    <t>10:26AM</t>
  </si>
  <si>
    <t>SURINDER</t>
  </si>
  <si>
    <t xml:space="preserve">JASDEEP SINGH </t>
  </si>
  <si>
    <t>12.7.26</t>
  </si>
  <si>
    <t>10:24AM</t>
  </si>
  <si>
    <t>16633/16630</t>
  </si>
  <si>
    <t>13.07.26</t>
  </si>
  <si>
    <t>16644/47</t>
  </si>
  <si>
    <t>16565./574/16587./97/16604./616/.629./16639/48</t>
  </si>
  <si>
    <t>2:10PM</t>
  </si>
  <si>
    <t xml:space="preserve">RAVI KUMAR </t>
  </si>
  <si>
    <t>ARUN KUMAR SANSI</t>
  </si>
  <si>
    <t>16565./574/16587./97/16604./616/.629./16639/48./ 16657/16661/16648</t>
  </si>
  <si>
    <t>13.7.26</t>
  </si>
  <si>
    <t>14.07.26</t>
  </si>
  <si>
    <t>12.11 PM</t>
  </si>
  <si>
    <t>16649./652</t>
  </si>
  <si>
    <t>6./4</t>
  </si>
  <si>
    <t>JASDISH SINGH</t>
  </si>
  <si>
    <t>HARINDER SINGH</t>
  </si>
  <si>
    <t>S &amp;A</t>
  </si>
  <si>
    <t>16565./574/16587./97/16604./616/.629./16639/48./ 16657/16661/16648/16678</t>
  </si>
  <si>
    <t>16671./79</t>
  </si>
  <si>
    <t>DRICET</t>
  </si>
  <si>
    <t>11:52AM</t>
  </si>
  <si>
    <t>REKHA</t>
  </si>
  <si>
    <t>GUNJAN</t>
  </si>
  <si>
    <t>15.07.26</t>
  </si>
  <si>
    <t>9:42AM</t>
  </si>
  <si>
    <t xml:space="preserve">PARDEEP KUMAR </t>
  </si>
  <si>
    <t xml:space="preserve">14.07.26 </t>
  </si>
  <si>
    <t>11:14AM</t>
  </si>
  <si>
    <t xml:space="preserve">HARINDER SINGH </t>
  </si>
  <si>
    <t>16670/16672</t>
  </si>
  <si>
    <t xml:space="preserve">SARJEET </t>
  </si>
  <si>
    <t>16669./76</t>
  </si>
  <si>
    <t>117/119</t>
  </si>
  <si>
    <t xml:space="preserve">KARTIK </t>
  </si>
  <si>
    <t>11:22AM</t>
  </si>
  <si>
    <t>PRINCE SAINI</t>
  </si>
  <si>
    <t>MR BEHAL</t>
  </si>
  <si>
    <t>S&amp;ASTAFF</t>
  </si>
  <si>
    <t>16565./574/16587./97/16604./616/.629./16639/48./ 16657/16661/16648/16678/88/91/97</t>
  </si>
  <si>
    <t>17.07.26</t>
  </si>
  <si>
    <t>16671./79/89/98</t>
  </si>
  <si>
    <t>16.07.26</t>
  </si>
  <si>
    <t>16690/93/94</t>
  </si>
  <si>
    <t>AMIT SHARMA</t>
  </si>
  <si>
    <t>8.26 PM</t>
  </si>
  <si>
    <t>16695/16696</t>
  </si>
  <si>
    <t>10.28 PM</t>
  </si>
  <si>
    <t>16./19</t>
  </si>
  <si>
    <t>KARTIK</t>
  </si>
  <si>
    <t>11.54 PM</t>
  </si>
  <si>
    <t>BHEL 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</si>
</sst>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\-mmm\-yy;@"/>
  </numFmts>
  <fonts count="47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Bookman Old Style"/>
    </font>
    <font>
      <b/>
      <sz val="10"/>
      <color rgb="FFC00000"/>
      <name val="Calibri"/>
    </font>
    <font>
      <sz val="11"/>
      <color theme="1"/>
      <name val="Calibri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libri"/>
    </font>
    <font>
      <sz val="11"/>
      <color rgb="FF242424"/>
      <name val="Aptos Narrow"/>
      <charset val="1"/>
    </font>
    <font>
      <sz val="11"/>
      <color rgb="FF4DFF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Calibri"/>
    </font>
    <font>
      <sz val="16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0000"/>
      <name val="Aptos Narrow"/>
      <family val="2"/>
    </font>
    <font>
      <b/>
      <sz val="9"/>
      <color rgb="FFC00000"/>
      <name val="Aptos Narrow"/>
      <family val="2"/>
    </font>
    <font>
      <b/>
      <sz val="11"/>
      <color rgb="FFFF0000"/>
      <name val="Calibri"/>
      <family val="2"/>
    </font>
    <font>
      <b/>
      <sz val="11"/>
      <color rgb="FF002060"/>
      <name val="Calibri"/>
      <family val="2"/>
    </font>
    <font>
      <b/>
      <sz val="11"/>
      <color rgb="FF000000"/>
      <name val="Calibri"/>
      <family val="2"/>
    </font>
    <font>
      <sz val="10"/>
      <color rgb="FFC00000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Aptos Narrow"/>
    </font>
    <font>
      <sz val="11"/>
      <color rgb="FFFF0000"/>
      <name val="Aptos Narrow"/>
    </font>
    <font>
      <sz val="11"/>
      <color rgb="FFFF0000"/>
      <name val="Aptos Narrow"/>
      <family val="2"/>
    </font>
    <font>
      <b/>
      <sz val="11"/>
      <color rgb="FFFF0000"/>
      <name val="Aptos Narrow"/>
    </font>
    <font>
      <sz val="11"/>
      <color rgb="FFFF0000"/>
      <name val="Calibri"/>
      <family val="2"/>
    </font>
    <font>
      <b/>
      <sz val="14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</font>
    <font>
      <sz val="9"/>
      <color rgb="FFC00000"/>
      <name val="Calibri"/>
    </font>
    <font>
      <b/>
      <sz val="14"/>
      <color theme="1"/>
      <name val="Bookman Old Style"/>
    </font>
    <font>
      <b/>
      <sz val="12"/>
      <color theme="1"/>
      <name val="Calibri"/>
    </font>
    <font>
      <sz val="11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D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D479"/>
        <bgColor indexed="64"/>
      </patternFill>
    </fill>
    <fill>
      <patternFill patternType="solid">
        <fgColor rgb="FFE7F5E1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/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horizontal="left"/>
    </xf>
    <xf numFmtId="18" fontId="0" fillId="0" borderId="15" xfId="0" applyNumberFormat="1" applyBorder="1" applyAlignment="1">
      <alignment horizontal="center"/>
    </xf>
    <xf numFmtId="18" fontId="0" fillId="0" borderId="16" xfId="0" applyNumberForma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15" xfId="0" applyBorder="1"/>
    <xf numFmtId="0" fontId="4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left"/>
    </xf>
    <xf numFmtId="18" fontId="0" fillId="0" borderId="20" xfId="0" applyNumberFormat="1" applyBorder="1" applyAlignment="1">
      <alignment horizontal="center"/>
    </xf>
    <xf numFmtId="18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5" fillId="0" borderId="26" xfId="0" applyFont="1" applyBorder="1" applyAlignment="1">
      <alignment vertical="center"/>
    </xf>
    <xf numFmtId="0" fontId="5" fillId="0" borderId="26" xfId="0" applyFont="1" applyBorder="1" applyAlignment="1">
      <alignment horizontal="left"/>
    </xf>
    <xf numFmtId="18" fontId="5" fillId="0" borderId="26" xfId="0" applyNumberFormat="1" applyFont="1" applyBorder="1" applyAlignment="1">
      <alignment horizontal="center"/>
    </xf>
    <xf numFmtId="18" fontId="5" fillId="0" borderId="27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28" xfId="0" applyFont="1" applyBorder="1"/>
    <xf numFmtId="0" fontId="5" fillId="0" borderId="0" xfId="0" applyFont="1"/>
    <xf numFmtId="0" fontId="0" fillId="0" borderId="17" xfId="0" applyBorder="1"/>
    <xf numFmtId="0" fontId="9" fillId="0" borderId="15" xfId="0" applyFont="1" applyBorder="1"/>
    <xf numFmtId="0" fontId="0" fillId="0" borderId="18" xfId="0" applyBorder="1"/>
    <xf numFmtId="0" fontId="0" fillId="0" borderId="33" xfId="0" applyBorder="1"/>
    <xf numFmtId="0" fontId="9" fillId="0" borderId="15" xfId="0" applyFont="1" applyBorder="1" applyAlignment="1">
      <alignment wrapText="1"/>
    </xf>
    <xf numFmtId="0" fontId="5" fillId="0" borderId="36" xfId="0" applyFont="1" applyBorder="1"/>
    <xf numFmtId="0" fontId="5" fillId="0" borderId="37" xfId="0" applyFont="1" applyBorder="1"/>
    <xf numFmtId="0" fontId="5" fillId="0" borderId="17" xfId="0" applyFont="1" applyBorder="1"/>
    <xf numFmtId="0" fontId="5" fillId="0" borderId="18" xfId="0" applyFont="1" applyBorder="1"/>
    <xf numFmtId="0" fontId="0" fillId="0" borderId="34" xfId="0" applyBorder="1"/>
    <xf numFmtId="0" fontId="0" fillId="0" borderId="36" xfId="0" applyBorder="1"/>
    <xf numFmtId="0" fontId="5" fillId="0" borderId="34" xfId="0" applyFont="1" applyBorder="1"/>
    <xf numFmtId="0" fontId="5" fillId="0" borderId="35" xfId="0" applyFont="1" applyBorder="1"/>
    <xf numFmtId="0" fontId="0" fillId="3" borderId="5" xfId="0" applyFill="1" applyBorder="1"/>
    <xf numFmtId="0" fontId="0" fillId="0" borderId="17" xfId="0" applyBorder="1" applyAlignment="1">
      <alignment horizontal="left"/>
    </xf>
    <xf numFmtId="0" fontId="0" fillId="0" borderId="15" xfId="0" applyBorder="1" applyAlignment="1" applyProtection="1">
      <alignment horizontal="center"/>
    </xf>
    <xf numFmtId="0" fontId="0" fillId="0" borderId="15" xfId="0" applyBorder="1" applyAlignment="1" applyProtection="1">
      <alignment horizontal="left"/>
    </xf>
    <xf numFmtId="18" fontId="0" fillId="0" borderId="15" xfId="0" applyNumberFormat="1" applyBorder="1" applyAlignment="1" applyProtection="1">
      <alignment horizontal="center"/>
    </xf>
    <xf numFmtId="18" fontId="0" fillId="0" borderId="16" xfId="0" applyNumberFormat="1" applyBorder="1" applyAlignment="1" applyProtection="1">
      <alignment horizontal="center"/>
    </xf>
    <xf numFmtId="0" fontId="0" fillId="0" borderId="17" xfId="0" applyBorder="1" applyAlignment="1" applyProtection="1">
      <alignment horizontal="center"/>
    </xf>
    <xf numFmtId="0" fontId="5" fillId="0" borderId="15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0" fontId="4" fillId="7" borderId="15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/>
    </xf>
    <xf numFmtId="0" fontId="0" fillId="7" borderId="15" xfId="0" applyFill="1" applyBorder="1" applyAlignment="1">
      <alignment horizontal="left"/>
    </xf>
    <xf numFmtId="0" fontId="0" fillId="7" borderId="15" xfId="0" applyFill="1" applyBorder="1" applyAlignment="1" applyProtection="1">
      <alignment horizontal="center"/>
    </xf>
    <xf numFmtId="18" fontId="0" fillId="7" borderId="15" xfId="0" applyNumberFormat="1" applyFill="1" applyBorder="1" applyAlignment="1">
      <alignment horizontal="center"/>
    </xf>
    <xf numFmtId="18" fontId="0" fillId="7" borderId="16" xfId="0" applyNumberForma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4" fillId="0" borderId="15" xfId="0" applyFont="1" applyBorder="1" applyAlignment="1" applyProtection="1">
      <alignment horizontal="center" vertical="center"/>
    </xf>
    <xf numFmtId="0" fontId="0" fillId="7" borderId="15" xfId="0" applyFill="1" applyBorder="1" applyAlignment="1">
      <alignment vertical="center"/>
    </xf>
    <xf numFmtId="18" fontId="0" fillId="7" borderId="15" xfId="0" applyNumberFormat="1" applyFill="1" applyBorder="1" applyAlignment="1" applyProtection="1">
      <alignment horizontal="center"/>
    </xf>
    <xf numFmtId="0" fontId="0" fillId="2" borderId="15" xfId="0" applyFill="1" applyBorder="1" applyAlignment="1" applyProtection="1">
      <alignment horizontal="center"/>
    </xf>
    <xf numFmtId="0" fontId="4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0" fillId="0" borderId="15" xfId="0" applyFill="1" applyBorder="1" applyAlignment="1" applyProtection="1">
      <alignment horizontal="center"/>
    </xf>
    <xf numFmtId="0" fontId="0" fillId="0" borderId="15" xfId="0" applyFill="1" applyBorder="1" applyAlignment="1" applyProtection="1">
      <alignment horizontal="left"/>
    </xf>
    <xf numFmtId="18" fontId="0" fillId="0" borderId="15" xfId="0" applyNumberFormat="1" applyFill="1" applyBorder="1" applyAlignment="1" applyProtection="1">
      <alignment horizontal="center"/>
    </xf>
    <xf numFmtId="18" fontId="0" fillId="0" borderId="16" xfId="0" applyNumberFormat="1" applyFill="1" applyBorder="1" applyAlignment="1" applyProtection="1">
      <alignment horizontal="center"/>
    </xf>
    <xf numFmtId="0" fontId="0" fillId="0" borderId="17" xfId="0" applyFill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center"/>
    </xf>
    <xf numFmtId="0" fontId="6" fillId="0" borderId="15" xfId="0" applyFont="1" applyFill="1" applyBorder="1" applyAlignment="1" applyProtection="1">
      <alignment horizontal="center"/>
    </xf>
    <xf numFmtId="0" fontId="0" fillId="0" borderId="18" xfId="0" applyFill="1" applyBorder="1" applyAlignment="1" applyProtection="1">
      <alignment horizontal="center"/>
    </xf>
    <xf numFmtId="0" fontId="0" fillId="0" borderId="19" xfId="0" applyFill="1" applyBorder="1" applyAlignment="1" applyProtection="1">
      <alignment horizontal="center"/>
    </xf>
    <xf numFmtId="0" fontId="7" fillId="0" borderId="15" xfId="0" applyFont="1" applyFill="1" applyBorder="1" applyAlignment="1" applyProtection="1">
      <alignment horizontal="center"/>
    </xf>
    <xf numFmtId="0" fontId="0" fillId="0" borderId="16" xfId="0" applyFill="1" applyBorder="1" applyAlignment="1" applyProtection="1">
      <alignment horizontal="center"/>
    </xf>
    <xf numFmtId="0" fontId="0" fillId="0" borderId="15" xfId="0" applyFill="1" applyBorder="1" applyAlignment="1" applyProtection="1">
      <alignment vertical="center"/>
    </xf>
    <xf numFmtId="0" fontId="9" fillId="0" borderId="15" xfId="0" applyFont="1" applyBorder="1" applyAlignment="1"/>
    <xf numFmtId="0" fontId="5" fillId="0" borderId="16" xfId="0" applyFont="1" applyBorder="1"/>
    <xf numFmtId="0" fontId="5" fillId="0" borderId="38" xfId="0" applyFont="1" applyBorder="1" applyAlignment="1">
      <alignment wrapText="1"/>
    </xf>
    <xf numFmtId="0" fontId="0" fillId="7" borderId="15" xfId="0" applyFill="1" applyBorder="1" applyAlignment="1" applyProtection="1">
      <alignment horizontal="left"/>
    </xf>
    <xf numFmtId="18" fontId="0" fillId="7" borderId="16" xfId="0" applyNumberFormat="1" applyFill="1" applyBorder="1" applyAlignment="1" applyProtection="1">
      <alignment horizontal="center"/>
    </xf>
    <xf numFmtId="0" fontId="0" fillId="7" borderId="17" xfId="0" applyFill="1" applyBorder="1" applyAlignment="1" applyProtection="1">
      <alignment horizontal="center"/>
    </xf>
    <xf numFmtId="0" fontId="7" fillId="7" borderId="15" xfId="0" applyFont="1" applyFill="1" applyBorder="1" applyAlignment="1" applyProtection="1">
      <alignment horizontal="center"/>
    </xf>
    <xf numFmtId="0" fontId="0" fillId="7" borderId="18" xfId="0" applyFill="1" applyBorder="1" applyAlignment="1" applyProtection="1">
      <alignment horizontal="center"/>
    </xf>
    <xf numFmtId="0" fontId="0" fillId="7" borderId="19" xfId="0" applyFill="1" applyBorder="1" applyAlignment="1" applyProtection="1">
      <alignment horizontal="center"/>
    </xf>
    <xf numFmtId="0" fontId="5" fillId="7" borderId="15" xfId="0" applyFont="1" applyFill="1" applyBorder="1" applyAlignment="1" applyProtection="1">
      <alignment horizontal="center"/>
    </xf>
    <xf numFmtId="0" fontId="0" fillId="7" borderId="16" xfId="0" applyFill="1" applyBorder="1" applyAlignment="1" applyProtection="1">
      <alignment horizontal="center"/>
    </xf>
    <xf numFmtId="0" fontId="0" fillId="0" borderId="15" xfId="0" applyBorder="1" applyAlignment="1">
      <alignment wrapText="1"/>
    </xf>
    <xf numFmtId="0" fontId="9" fillId="0" borderId="15" xfId="0" applyFont="1" applyBorder="1" applyProtection="1"/>
    <xf numFmtId="0" fontId="0" fillId="0" borderId="18" xfId="0" applyBorder="1" applyProtection="1"/>
    <xf numFmtId="0" fontId="0" fillId="0" borderId="17" xfId="0" applyBorder="1" applyAlignment="1">
      <alignment horizontal="left" wrapText="1"/>
    </xf>
    <xf numFmtId="0" fontId="0" fillId="0" borderId="15" xfId="0" applyBorder="1" applyAlignment="1">
      <alignment vertical="center" wrapText="1"/>
    </xf>
    <xf numFmtId="0" fontId="0" fillId="7" borderId="15" xfId="0" applyFill="1" applyBorder="1" applyAlignment="1">
      <alignment horizontal="center" wrapText="1"/>
    </xf>
    <xf numFmtId="0" fontId="0" fillId="0" borderId="15" xfId="0" applyBorder="1" applyAlignment="1"/>
    <xf numFmtId="0" fontId="0" fillId="0" borderId="15" xfId="0" applyBorder="1" applyAlignment="1" applyProtection="1">
      <alignment vertical="center"/>
    </xf>
    <xf numFmtId="0" fontId="0" fillId="7" borderId="15" xfId="0" applyFill="1" applyBorder="1" applyAlignment="1" applyProtection="1">
      <alignment vertical="center"/>
    </xf>
    <xf numFmtId="0" fontId="0" fillId="7" borderId="15" xfId="0" applyFill="1" applyBorder="1" applyAlignment="1" applyProtection="1">
      <alignment horizontal="center" wrapText="1"/>
    </xf>
    <xf numFmtId="0" fontId="9" fillId="0" borderId="15" xfId="0" applyFont="1" applyBorder="1" applyAlignment="1" applyProtection="1"/>
    <xf numFmtId="0" fontId="4" fillId="2" borderId="1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7" borderId="15" xfId="0" applyFont="1" applyFill="1" applyBorder="1" applyAlignment="1" applyProtection="1">
      <alignment horizontal="center" vertical="center"/>
    </xf>
    <xf numFmtId="0" fontId="0" fillId="0" borderId="15" xfId="0" applyBorder="1" applyAlignment="1">
      <alignment horizontal="left" wrapText="1"/>
    </xf>
    <xf numFmtId="0" fontId="0" fillId="2" borderId="15" xfId="0" applyFill="1" applyBorder="1" applyAlignment="1">
      <alignment vertical="center"/>
    </xf>
    <xf numFmtId="0" fontId="0" fillId="2" borderId="15" xfId="0" applyFill="1" applyBorder="1" applyAlignment="1">
      <alignment horizontal="left"/>
    </xf>
    <xf numFmtId="18" fontId="0" fillId="2" borderId="15" xfId="0" applyNumberFormat="1" applyFill="1" applyBorder="1" applyAlignment="1">
      <alignment horizontal="center"/>
    </xf>
    <xf numFmtId="18" fontId="0" fillId="2" borderId="16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0" fillId="7" borderId="18" xfId="0" applyFill="1" applyBorder="1" applyAlignment="1" applyProtection="1">
      <alignment horizontal="center" wrapText="1"/>
    </xf>
    <xf numFmtId="0" fontId="0" fillId="0" borderId="15" xfId="0" applyFill="1" applyBorder="1" applyAlignment="1">
      <alignment horizontal="left"/>
    </xf>
    <xf numFmtId="18" fontId="0" fillId="0" borderId="16" xfId="0" applyNumberForma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0" xfId="0" applyFill="1"/>
    <xf numFmtId="0" fontId="0" fillId="0" borderId="20" xfId="0" applyBorder="1" applyAlignment="1" applyProtection="1">
      <alignment vertical="center"/>
    </xf>
    <xf numFmtId="0" fontId="0" fillId="0" borderId="20" xfId="0" applyBorder="1" applyAlignment="1" applyProtection="1">
      <alignment horizontal="left"/>
    </xf>
    <xf numFmtId="0" fontId="0" fillId="0" borderId="20" xfId="0" applyBorder="1" applyAlignment="1" applyProtection="1">
      <alignment horizontal="center"/>
    </xf>
    <xf numFmtId="18" fontId="0" fillId="0" borderId="20" xfId="0" applyNumberFormat="1" applyBorder="1" applyAlignment="1" applyProtection="1">
      <alignment horizontal="center"/>
    </xf>
    <xf numFmtId="18" fontId="0" fillId="0" borderId="21" xfId="0" applyNumberFormat="1" applyBorder="1" applyAlignment="1" applyProtection="1">
      <alignment horizontal="center"/>
    </xf>
    <xf numFmtId="0" fontId="0" fillId="0" borderId="22" xfId="0" applyBorder="1" applyAlignment="1" applyProtection="1">
      <alignment horizontal="center"/>
    </xf>
    <xf numFmtId="0" fontId="7" fillId="0" borderId="20" xfId="0" applyFont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0" fillId="0" borderId="24" xfId="0" applyBorder="1" applyAlignment="1" applyProtection="1">
      <alignment horizontal="center"/>
    </xf>
    <xf numFmtId="0" fontId="5" fillId="0" borderId="20" xfId="0" applyFont="1" applyBorder="1" applyAlignment="1" applyProtection="1">
      <alignment horizontal="center"/>
    </xf>
    <xf numFmtId="0" fontId="0" fillId="0" borderId="16" xfId="0" applyBorder="1" applyAlignment="1" applyProtection="1">
      <alignment horizontal="center"/>
    </xf>
    <xf numFmtId="0" fontId="0" fillId="0" borderId="15" xfId="0" applyBorder="1" applyAlignment="1" applyProtection="1"/>
    <xf numFmtId="0" fontId="6" fillId="7" borderId="15" xfId="0" applyFont="1" applyFill="1" applyBorder="1" applyAlignment="1" applyProtection="1">
      <alignment horizontal="center"/>
    </xf>
    <xf numFmtId="0" fontId="0" fillId="0" borderId="0" xfId="0" applyAlignment="1">
      <alignment wrapText="1"/>
    </xf>
    <xf numFmtId="0" fontId="0" fillId="0" borderId="19" xfId="0" applyBorder="1" applyAlignment="1">
      <alignment horizontal="center" wrapText="1"/>
    </xf>
    <xf numFmtId="18" fontId="0" fillId="0" borderId="16" xfId="0" applyNumberFormat="1" applyBorder="1" applyAlignment="1">
      <alignment horizontal="center" wrapText="1"/>
    </xf>
    <xf numFmtId="18" fontId="0" fillId="0" borderId="15" xfId="0" applyNumberFormat="1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center" wrapText="1"/>
    </xf>
    <xf numFmtId="0" fontId="5" fillId="7" borderId="15" xfId="0" applyFont="1" applyFill="1" applyBorder="1" applyAlignment="1" applyProtection="1">
      <alignment horizontal="center" wrapText="1"/>
    </xf>
    <xf numFmtId="0" fontId="7" fillId="0" borderId="15" xfId="0" applyFont="1" applyBorder="1" applyAlignment="1">
      <alignment horizontal="center" wrapText="1"/>
    </xf>
    <xf numFmtId="18" fontId="0" fillId="7" borderId="16" xfId="0" applyNumberFormat="1" applyFill="1" applyBorder="1" applyAlignment="1">
      <alignment horizontal="center" wrapText="1"/>
    </xf>
    <xf numFmtId="0" fontId="0" fillId="0" borderId="15" xfId="0" applyBorder="1" applyAlignment="1" applyProtection="1">
      <alignment horizontal="center" wrapText="1"/>
    </xf>
    <xf numFmtId="0" fontId="5" fillId="0" borderId="18" xfId="0" applyFont="1" applyBorder="1" applyAlignment="1">
      <alignment wrapText="1"/>
    </xf>
    <xf numFmtId="0" fontId="0" fillId="7" borderId="15" xfId="0" applyFill="1" applyBorder="1" applyAlignment="1">
      <alignment horizontal="left" wrapText="1"/>
    </xf>
    <xf numFmtId="0" fontId="0" fillId="8" borderId="1" xfId="0" applyFill="1" applyBorder="1" applyAlignment="1">
      <alignment wrapText="1"/>
    </xf>
    <xf numFmtId="0" fontId="0" fillId="8" borderId="37" xfId="0" applyFill="1" applyBorder="1" applyAlignment="1"/>
    <xf numFmtId="0" fontId="0" fillId="0" borderId="37" xfId="0" applyBorder="1"/>
    <xf numFmtId="0" fontId="0" fillId="8" borderId="2" xfId="0" applyFill="1" applyBorder="1" applyAlignment="1"/>
    <xf numFmtId="0" fontId="0" fillId="8" borderId="1" xfId="0" applyFill="1" applyBorder="1" applyAlignment="1"/>
    <xf numFmtId="0" fontId="10" fillId="8" borderId="2" xfId="0" applyFont="1" applyFill="1" applyBorder="1"/>
    <xf numFmtId="0" fontId="5" fillId="8" borderId="28" xfId="0" applyFont="1" applyFill="1" applyBorder="1"/>
    <xf numFmtId="0" fontId="5" fillId="2" borderId="0" xfId="0" applyFont="1" applyFill="1"/>
    <xf numFmtId="0" fontId="10" fillId="0" borderId="0" xfId="0" applyFont="1"/>
    <xf numFmtId="0" fontId="0" fillId="8" borderId="28" xfId="0" applyFill="1" applyBorder="1"/>
    <xf numFmtId="18" fontId="0" fillId="7" borderId="17" xfId="0" applyNumberFormat="1" applyFill="1" applyBorder="1" applyAlignment="1" applyProtection="1">
      <alignment horizontal="center"/>
    </xf>
    <xf numFmtId="0" fontId="0" fillId="2" borderId="15" xfId="0" applyFill="1" applyBorder="1" applyAlignment="1">
      <alignment vertical="center" wrapText="1"/>
    </xf>
    <xf numFmtId="18" fontId="0" fillId="7" borderId="15" xfId="0" applyNumberFormat="1" applyFill="1" applyBorder="1" applyAlignment="1" applyProtection="1">
      <alignment horizontal="center" wrapText="1"/>
    </xf>
    <xf numFmtId="0" fontId="7" fillId="7" borderId="15" xfId="0" applyFont="1" applyFill="1" applyBorder="1" applyAlignment="1" applyProtection="1">
      <alignment horizontal="center" wrapText="1"/>
    </xf>
    <xf numFmtId="0" fontId="0" fillId="8" borderId="2" xfId="0" applyFill="1" applyBorder="1"/>
    <xf numFmtId="18" fontId="0" fillId="7" borderId="16" xfId="0" applyNumberFormat="1" applyFill="1" applyBorder="1" applyAlignment="1" applyProtection="1">
      <alignment horizontal="center" wrapText="1"/>
    </xf>
    <xf numFmtId="0" fontId="11" fillId="8" borderId="1" xfId="0" applyFont="1" applyFill="1" applyBorder="1" applyAlignment="1"/>
    <xf numFmtId="0" fontId="11" fillId="8" borderId="2" xfId="0" applyFont="1" applyFill="1" applyBorder="1"/>
    <xf numFmtId="0" fontId="11" fillId="8" borderId="28" xfId="0" applyFont="1" applyFill="1" applyBorder="1"/>
    <xf numFmtId="0" fontId="0" fillId="0" borderId="18" xfId="0" applyBorder="1" applyAlignment="1" applyProtection="1">
      <alignment horizontal="center" wrapText="1"/>
    </xf>
    <xf numFmtId="0" fontId="0" fillId="0" borderId="0" xfId="0" applyAlignment="1"/>
    <xf numFmtId="0" fontId="6" fillId="7" borderId="15" xfId="0" applyFont="1" applyFill="1" applyBorder="1" applyAlignment="1">
      <alignment horizontal="center"/>
    </xf>
    <xf numFmtId="18" fontId="0" fillId="2" borderId="16" xfId="0" applyNumberFormat="1" applyFill="1" applyBorder="1" applyAlignment="1" applyProtection="1">
      <alignment horizontal="center"/>
    </xf>
    <xf numFmtId="0" fontId="0" fillId="2" borderId="15" xfId="0" applyFill="1" applyBorder="1" applyAlignment="1" applyProtection="1">
      <alignment horizontal="left"/>
    </xf>
    <xf numFmtId="18" fontId="0" fillId="2" borderId="15" xfId="0" applyNumberFormat="1" applyFill="1" applyBorder="1" applyAlignment="1" applyProtection="1">
      <alignment horizontal="center"/>
    </xf>
    <xf numFmtId="0" fontId="12" fillId="0" borderId="15" xfId="0" applyFont="1" applyBorder="1" applyAlignment="1" applyProtection="1">
      <alignment horizontal="center"/>
    </xf>
    <xf numFmtId="0" fontId="0" fillId="0" borderId="18" xfId="0" applyFill="1" applyBorder="1" applyAlignment="1" applyProtection="1">
      <alignment horizontal="center" wrapText="1"/>
    </xf>
    <xf numFmtId="0" fontId="0" fillId="0" borderId="15" xfId="0" applyFill="1" applyBorder="1" applyAlignment="1" applyProtection="1">
      <alignment horizontal="center" wrapText="1"/>
    </xf>
    <xf numFmtId="0" fontId="12" fillId="0" borderId="15" xfId="0" applyFont="1" applyFill="1" applyBorder="1" applyAlignment="1" applyProtection="1">
      <alignment horizontal="center"/>
    </xf>
    <xf numFmtId="18" fontId="0" fillId="0" borderId="15" xfId="0" applyNumberFormat="1" applyFill="1" applyBorder="1" applyAlignment="1">
      <alignment horizontal="center"/>
    </xf>
    <xf numFmtId="0" fontId="0" fillId="0" borderId="15" xfId="0" applyFill="1" applyBorder="1" applyAlignment="1">
      <alignment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/>
    </xf>
    <xf numFmtId="0" fontId="0" fillId="0" borderId="20" xfId="0" applyFill="1" applyBorder="1" applyAlignment="1">
      <alignment vertical="center"/>
    </xf>
    <xf numFmtId="0" fontId="0" fillId="0" borderId="20" xfId="0" applyFill="1" applyBorder="1" applyAlignment="1">
      <alignment horizontal="left"/>
    </xf>
    <xf numFmtId="18" fontId="0" fillId="0" borderId="20" xfId="0" applyNumberFormat="1" applyFill="1" applyBorder="1" applyAlignment="1">
      <alignment horizontal="center"/>
    </xf>
    <xf numFmtId="18" fontId="0" fillId="0" borderId="21" xfId="0" applyNumberForma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15" xfId="0" applyFill="1" applyBorder="1" applyAlignment="1">
      <alignment horizontal="left" wrapText="1"/>
    </xf>
    <xf numFmtId="0" fontId="13" fillId="0" borderId="15" xfId="0" applyFont="1" applyFill="1" applyBorder="1" applyAlignment="1" applyProtection="1">
      <alignment horizontal="center"/>
    </xf>
    <xf numFmtId="0" fontId="14" fillId="2" borderId="15" xfId="0" applyFont="1" applyFill="1" applyBorder="1" applyAlignment="1">
      <alignment horizontal="center"/>
    </xf>
    <xf numFmtId="0" fontId="0" fillId="2" borderId="15" xfId="0" applyFill="1" applyBorder="1" applyAlignment="1" applyProtection="1">
      <alignment vertical="center"/>
    </xf>
    <xf numFmtId="0" fontId="0" fillId="2" borderId="17" xfId="0" applyFill="1" applyBorder="1" applyAlignment="1" applyProtection="1">
      <alignment horizontal="center"/>
    </xf>
    <xf numFmtId="0" fontId="14" fillId="2" borderId="15" xfId="0" applyFont="1" applyFill="1" applyBorder="1" applyAlignment="1" applyProtection="1">
      <alignment horizontal="center"/>
    </xf>
    <xf numFmtId="0" fontId="0" fillId="2" borderId="18" xfId="0" applyFill="1" applyBorder="1" applyAlignment="1" applyProtection="1">
      <alignment horizontal="center"/>
    </xf>
    <xf numFmtId="0" fontId="0" fillId="2" borderId="19" xfId="0" applyFill="1" applyBorder="1" applyAlignment="1" applyProtection="1">
      <alignment horizontal="center"/>
    </xf>
    <xf numFmtId="0" fontId="5" fillId="2" borderId="15" xfId="0" applyFont="1" applyFill="1" applyBorder="1" applyAlignment="1" applyProtection="1">
      <alignment horizontal="center"/>
    </xf>
    <xf numFmtId="0" fontId="7" fillId="2" borderId="15" xfId="0" applyFont="1" applyFill="1" applyBorder="1" applyAlignment="1" applyProtection="1">
      <alignment horizontal="center"/>
    </xf>
    <xf numFmtId="0" fontId="0" fillId="2" borderId="16" xfId="0" applyFill="1" applyBorder="1" applyAlignment="1" applyProtection="1">
      <alignment horizontal="center"/>
    </xf>
    <xf numFmtId="0" fontId="0" fillId="0" borderId="18" xfId="0" applyBorder="1" applyAlignment="1" applyProtection="1">
      <alignment horizontal="center" vertical="top" wrapText="1"/>
    </xf>
    <xf numFmtId="0" fontId="7" fillId="0" borderId="15" xfId="0" applyFont="1" applyFill="1" applyBorder="1" applyAlignment="1" applyProtection="1">
      <alignment horizontal="center" wrapText="1"/>
    </xf>
    <xf numFmtId="0" fontId="0" fillId="7" borderId="0" xfId="0" applyFill="1"/>
    <xf numFmtId="0" fontId="4" fillId="0" borderId="15" xfId="0" applyFont="1" applyFill="1" applyBorder="1" applyAlignment="1" applyProtection="1">
      <alignment horizontal="center" vertical="center"/>
    </xf>
    <xf numFmtId="0" fontId="0" fillId="0" borderId="17" xfId="0" applyFill="1" applyBorder="1" applyAlignment="1">
      <alignment horizontal="center" wrapText="1"/>
    </xf>
    <xf numFmtId="0" fontId="0" fillId="0" borderId="18" xfId="0" applyBorder="1" applyAlignment="1" applyProtection="1">
      <alignment horizontal="center" vertical="top"/>
    </xf>
    <xf numFmtId="0" fontId="0" fillId="2" borderId="0" xfId="0" applyFill="1"/>
    <xf numFmtId="0" fontId="0" fillId="8" borderId="1" xfId="0" applyFill="1" applyBorder="1"/>
    <xf numFmtId="0" fontId="0" fillId="0" borderId="15" xfId="0" applyFill="1" applyBorder="1" applyAlignment="1">
      <alignment vertical="center" wrapText="1"/>
    </xf>
    <xf numFmtId="0" fontId="7" fillId="0" borderId="15" xfId="0" applyFont="1" applyFill="1" applyBorder="1" applyAlignment="1">
      <alignment horizontal="center" wrapText="1"/>
    </xf>
    <xf numFmtId="0" fontId="7" fillId="0" borderId="15" xfId="0" applyFont="1" applyBorder="1" applyAlignment="1" applyProtection="1">
      <alignment horizontal="center" wrapText="1"/>
    </xf>
    <xf numFmtId="0" fontId="15" fillId="0" borderId="15" xfId="0" applyFont="1" applyBorder="1" applyAlignment="1" applyProtection="1">
      <alignment horizontal="center"/>
    </xf>
    <xf numFmtId="0" fontId="0" fillId="0" borderId="17" xfId="0" applyBorder="1" applyProtection="1"/>
    <xf numFmtId="0" fontId="5" fillId="7" borderId="2" xfId="0" applyFont="1" applyFill="1" applyBorder="1"/>
    <xf numFmtId="0" fontId="5" fillId="7" borderId="1" xfId="0" applyFont="1" applyFill="1" applyBorder="1" applyAlignment="1"/>
    <xf numFmtId="0" fontId="5" fillId="7" borderId="28" xfId="0" applyFont="1" applyFill="1" applyBorder="1"/>
    <xf numFmtId="0" fontId="0" fillId="7" borderId="2" xfId="0" applyFill="1" applyBorder="1" applyAlignment="1"/>
    <xf numFmtId="0" fontId="0" fillId="7" borderId="28" xfId="0" applyFill="1" applyBorder="1"/>
    <xf numFmtId="0" fontId="0" fillId="0" borderId="19" xfId="0" applyFill="1" applyBorder="1" applyAlignment="1">
      <alignment horizontal="center" wrapText="1"/>
    </xf>
    <xf numFmtId="0" fontId="0" fillId="3" borderId="38" xfId="0" applyFill="1" applyBorder="1" applyAlignment="1">
      <alignment horizontal="center"/>
    </xf>
    <xf numFmtId="0" fontId="3" fillId="2" borderId="39" xfId="0" applyFont="1" applyFill="1" applyBorder="1" applyAlignment="1">
      <alignment horizontal="center" vertical="center" wrapText="1"/>
    </xf>
    <xf numFmtId="18" fontId="0" fillId="7" borderId="20" xfId="0" applyNumberFormat="1" applyFill="1" applyBorder="1" applyAlignment="1" applyProtection="1">
      <alignment horizontal="center"/>
    </xf>
    <xf numFmtId="0" fontId="0" fillId="0" borderId="0" xfId="0" applyBorder="1"/>
    <xf numFmtId="0" fontId="18" fillId="7" borderId="15" xfId="0" applyFont="1" applyFill="1" applyBorder="1" applyAlignment="1" applyProtection="1">
      <alignment horizontal="center"/>
    </xf>
    <xf numFmtId="0" fontId="0" fillId="0" borderId="40" xfId="0" applyBorder="1"/>
    <xf numFmtId="0" fontId="17" fillId="0" borderId="15" xfId="0" applyFont="1" applyFill="1" applyBorder="1" applyAlignment="1" applyProtection="1">
      <alignment vertical="center"/>
    </xf>
    <xf numFmtId="0" fontId="16" fillId="2" borderId="15" xfId="0" applyFont="1" applyFill="1" applyBorder="1" applyAlignment="1" applyProtection="1">
      <alignment horizontal="center"/>
    </xf>
    <xf numFmtId="0" fontId="16" fillId="7" borderId="15" xfId="0" applyFont="1" applyFill="1" applyBorder="1" applyAlignment="1" applyProtection="1">
      <alignment horizontal="center"/>
    </xf>
    <xf numFmtId="0" fontId="17" fillId="2" borderId="15" xfId="0" applyFont="1" applyFill="1" applyBorder="1" applyAlignment="1">
      <alignment vertical="center"/>
    </xf>
    <xf numFmtId="0" fontId="17" fillId="7" borderId="15" xfId="0" applyFont="1" applyFill="1" applyBorder="1" applyAlignment="1" applyProtection="1">
      <alignment vertical="center"/>
    </xf>
    <xf numFmtId="0" fontId="13" fillId="7" borderId="15" xfId="0" applyFont="1" applyFill="1" applyBorder="1" applyAlignment="1" applyProtection="1">
      <alignment horizontal="center"/>
    </xf>
    <xf numFmtId="0" fontId="1" fillId="7" borderId="1" xfId="0" applyFont="1" applyFill="1" applyBorder="1" applyAlignment="1"/>
    <xf numFmtId="0" fontId="1" fillId="7" borderId="2" xfId="0" applyFont="1" applyFill="1" applyBorder="1"/>
    <xf numFmtId="0" fontId="1" fillId="7" borderId="37" xfId="0" applyFont="1" applyFill="1" applyBorder="1"/>
    <xf numFmtId="0" fontId="0" fillId="2" borderId="20" xfId="0" applyFill="1" applyBorder="1" applyAlignment="1">
      <alignment horizontal="center"/>
    </xf>
    <xf numFmtId="0" fontId="8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/>
    </xf>
    <xf numFmtId="0" fontId="16" fillId="0" borderId="15" xfId="0" applyFont="1" applyFill="1" applyBorder="1" applyAlignment="1" applyProtection="1">
      <alignment horizontal="center"/>
    </xf>
    <xf numFmtId="0" fontId="0" fillId="0" borderId="15" xfId="0" applyFill="1" applyBorder="1" applyAlignment="1">
      <alignment horizontal="center" wrapText="1"/>
    </xf>
    <xf numFmtId="0" fontId="19" fillId="7" borderId="28" xfId="0" applyFont="1" applyFill="1" applyBorder="1"/>
    <xf numFmtId="0" fontId="0" fillId="7" borderId="2" xfId="0" applyFill="1" applyBorder="1"/>
    <xf numFmtId="0" fontId="19" fillId="7" borderId="37" xfId="0" applyFont="1" applyFill="1" applyBorder="1" applyAlignment="1"/>
    <xf numFmtId="0" fontId="0" fillId="0" borderId="17" xfId="0" applyBorder="1" applyAlignment="1">
      <alignment wrapText="1"/>
    </xf>
    <xf numFmtId="0" fontId="19" fillId="7" borderId="1" xfId="0" applyFont="1" applyFill="1" applyBorder="1" applyAlignment="1"/>
    <xf numFmtId="0" fontId="0" fillId="0" borderId="17" xfId="0" applyBorder="1" applyAlignment="1" applyProtection="1">
      <alignment wrapText="1"/>
    </xf>
    <xf numFmtId="0" fontId="12" fillId="7" borderId="15" xfId="0" applyFont="1" applyFill="1" applyBorder="1" applyAlignment="1" applyProtection="1">
      <alignment horizontal="center"/>
    </xf>
    <xf numFmtId="16" fontId="0" fillId="0" borderId="15" xfId="0" applyNumberFormat="1" applyFill="1" applyBorder="1" applyAlignment="1">
      <alignment horizontal="center"/>
    </xf>
    <xf numFmtId="0" fontId="0" fillId="7" borderId="15" xfId="0" applyFill="1" applyBorder="1" applyAlignment="1" applyProtection="1">
      <alignment horizontal="left" wrapText="1"/>
    </xf>
    <xf numFmtId="0" fontId="0" fillId="7" borderId="15" xfId="0" applyFill="1" applyBorder="1" applyAlignment="1" applyProtection="1">
      <alignment vertical="center" wrapText="1"/>
    </xf>
    <xf numFmtId="0" fontId="0" fillId="0" borderId="20" xfId="0" applyFill="1" applyBorder="1" applyAlignment="1">
      <alignment vertical="center" wrapText="1"/>
    </xf>
    <xf numFmtId="0" fontId="0" fillId="2" borderId="20" xfId="0" applyFill="1" applyBorder="1" applyAlignment="1">
      <alignment vertical="center" wrapText="1"/>
    </xf>
    <xf numFmtId="18" fontId="0" fillId="2" borderId="21" xfId="0" applyNumberForma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16" xfId="0" applyBorder="1"/>
    <xf numFmtId="0" fontId="5" fillId="7" borderId="37" xfId="0" applyFont="1" applyFill="1" applyBorder="1" applyAlignment="1"/>
    <xf numFmtId="0" fontId="0" fillId="2" borderId="18" xfId="0" applyFill="1" applyBorder="1" applyAlignment="1" applyProtection="1">
      <alignment horizontal="center" wrapText="1"/>
    </xf>
    <xf numFmtId="0" fontId="0" fillId="2" borderId="15" xfId="0" applyFill="1" applyBorder="1" applyAlignment="1" applyProtection="1">
      <alignment horizontal="center" wrapText="1"/>
    </xf>
    <xf numFmtId="0" fontId="6" fillId="2" borderId="15" xfId="0" applyFont="1" applyFill="1" applyBorder="1" applyAlignment="1" applyProtection="1">
      <alignment horizontal="center"/>
    </xf>
    <xf numFmtId="0" fontId="0" fillId="0" borderId="19" xfId="0" applyFill="1" applyBorder="1" applyAlignment="1" applyProtection="1">
      <alignment horizontal="center" wrapText="1"/>
    </xf>
    <xf numFmtId="0" fontId="0" fillId="2" borderId="20" xfId="0" applyFill="1" applyBorder="1" applyAlignment="1" applyProtection="1">
      <alignment horizontal="center"/>
    </xf>
    <xf numFmtId="0" fontId="0" fillId="2" borderId="20" xfId="0" applyFill="1" applyBorder="1" applyAlignment="1" applyProtection="1">
      <alignment vertical="center" wrapText="1"/>
    </xf>
    <xf numFmtId="0" fontId="1" fillId="7" borderId="28" xfId="0" applyFont="1" applyFill="1" applyBorder="1"/>
    <xf numFmtId="0" fontId="0" fillId="0" borderId="19" xfId="0" applyBorder="1" applyAlignment="1">
      <alignment horizontal="left"/>
    </xf>
    <xf numFmtId="0" fontId="5" fillId="7" borderId="37" xfId="0" applyFont="1" applyFill="1" applyBorder="1"/>
    <xf numFmtId="0" fontId="5" fillId="7" borderId="1" xfId="0" applyFont="1" applyFill="1" applyBorder="1"/>
    <xf numFmtId="0" fontId="1" fillId="7" borderId="37" xfId="0" applyFont="1" applyFill="1" applyBorder="1" applyAlignment="1"/>
    <xf numFmtId="0" fontId="5" fillId="7" borderId="28" xfId="0" applyFont="1" applyFill="1" applyBorder="1" applyAlignment="1"/>
    <xf numFmtId="0" fontId="16" fillId="2" borderId="18" xfId="0" applyFont="1" applyFill="1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5" fillId="0" borderId="23" xfId="0" applyFont="1" applyBorder="1"/>
    <xf numFmtId="0" fontId="0" fillId="0" borderId="15" xfId="0" applyFill="1" applyBorder="1" applyAlignment="1" applyProtection="1">
      <alignment horizontal="right"/>
    </xf>
    <xf numFmtId="0" fontId="0" fillId="7" borderId="15" xfId="0" applyFill="1" applyBorder="1" applyAlignment="1">
      <alignment horizontal="right"/>
    </xf>
    <xf numFmtId="0" fontId="0" fillId="0" borderId="15" xfId="0" applyFill="1" applyBorder="1" applyAlignment="1">
      <alignment horizontal="right"/>
    </xf>
    <xf numFmtId="14" fontId="0" fillId="7" borderId="15" xfId="0" applyNumberFormat="1" applyFill="1" applyBorder="1" applyAlignment="1" applyProtection="1">
      <alignment horizontal="center"/>
    </xf>
    <xf numFmtId="0" fontId="0" fillId="7" borderId="15" xfId="0" applyFill="1" applyBorder="1" applyAlignment="1" applyProtection="1">
      <alignment horizontal="right"/>
    </xf>
    <xf numFmtId="0" fontId="15" fillId="7" borderId="15" xfId="0" applyFont="1" applyFill="1" applyBorder="1" applyAlignment="1" applyProtection="1">
      <alignment horizontal="center"/>
    </xf>
    <xf numFmtId="0" fontId="20" fillId="0" borderId="15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wrapText="1"/>
    </xf>
    <xf numFmtId="16" fontId="16" fillId="2" borderId="15" xfId="0" applyNumberFormat="1" applyFont="1" applyFill="1" applyBorder="1" applyAlignment="1" applyProtection="1">
      <alignment horizontal="center"/>
    </xf>
    <xf numFmtId="0" fontId="16" fillId="2" borderId="15" xfId="0" applyFont="1" applyFill="1" applyBorder="1" applyAlignment="1" applyProtection="1">
      <alignment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2" xfId="0" applyFont="1" applyBorder="1"/>
    <xf numFmtId="0" fontId="0" fillId="0" borderId="15" xfId="0" applyFill="1" applyBorder="1" applyAlignment="1">
      <alignment horizontal="center" vertical="center"/>
    </xf>
    <xf numFmtId="0" fontId="19" fillId="7" borderId="2" xfId="0" applyFont="1" applyFill="1" applyBorder="1" applyAlignment="1"/>
    <xf numFmtId="0" fontId="0" fillId="7" borderId="28" xfId="0" applyFill="1" applyBorder="1" applyAlignment="1"/>
    <xf numFmtId="0" fontId="0" fillId="0" borderId="18" xfId="0" applyBorder="1" applyAlignment="1"/>
    <xf numFmtId="0" fontId="0" fillId="0" borderId="18" xfId="0" applyBorder="1" applyAlignment="1" applyProtection="1"/>
    <xf numFmtId="0" fontId="4" fillId="2" borderId="20" xfId="0" applyFont="1" applyFill="1" applyBorder="1" applyAlignment="1">
      <alignment horizontal="center" vertical="center"/>
    </xf>
    <xf numFmtId="0" fontId="0" fillId="0" borderId="0" xfId="0" applyProtection="1"/>
    <xf numFmtId="0" fontId="5" fillId="2" borderId="0" xfId="0" applyFont="1" applyFill="1" applyAlignment="1" applyProtection="1"/>
    <xf numFmtId="0" fontId="5" fillId="2" borderId="0" xfId="0" applyFont="1" applyFill="1" applyProtection="1"/>
    <xf numFmtId="0" fontId="5" fillId="0" borderId="0" xfId="0" applyFont="1" applyBorder="1" applyAlignment="1">
      <alignment horizontal="center"/>
    </xf>
    <xf numFmtId="0" fontId="0" fillId="0" borderId="18" xfId="0" applyFill="1" applyBorder="1" applyAlignment="1">
      <alignment horizontal="center" wrapText="1"/>
    </xf>
    <xf numFmtId="0" fontId="0" fillId="7" borderId="15" xfId="0" applyFill="1" applyBorder="1" applyAlignment="1">
      <alignment vertical="center" wrapText="1"/>
    </xf>
    <xf numFmtId="0" fontId="18" fillId="0" borderId="15" xfId="0" applyFont="1" applyFill="1" applyBorder="1" applyAlignment="1">
      <alignment horizontal="center"/>
    </xf>
    <xf numFmtId="0" fontId="18" fillId="0" borderId="15" xfId="0" applyFont="1" applyFill="1" applyBorder="1" applyAlignment="1">
      <alignment vertical="center"/>
    </xf>
    <xf numFmtId="0" fontId="18" fillId="0" borderId="15" xfId="0" applyFont="1" applyFill="1" applyBorder="1" applyAlignment="1">
      <alignment horizontal="left"/>
    </xf>
    <xf numFmtId="18" fontId="18" fillId="0" borderId="15" xfId="0" applyNumberFormat="1" applyFont="1" applyFill="1" applyBorder="1" applyAlignment="1">
      <alignment horizontal="center"/>
    </xf>
    <xf numFmtId="0" fontId="18" fillId="0" borderId="15" xfId="0" applyFont="1" applyFill="1" applyBorder="1" applyAlignment="1" applyProtection="1">
      <alignment horizontal="center"/>
    </xf>
    <xf numFmtId="0" fontId="18" fillId="0" borderId="15" xfId="0" applyFont="1" applyFill="1" applyBorder="1" applyAlignment="1" applyProtection="1">
      <alignment vertical="center"/>
    </xf>
    <xf numFmtId="0" fontId="18" fillId="0" borderId="15" xfId="0" applyFont="1" applyFill="1" applyBorder="1" applyAlignment="1" applyProtection="1">
      <alignment horizontal="left"/>
    </xf>
    <xf numFmtId="18" fontId="18" fillId="0" borderId="15" xfId="0" applyNumberFormat="1" applyFont="1" applyFill="1" applyBorder="1" applyAlignment="1" applyProtection="1">
      <alignment horizontal="center"/>
    </xf>
    <xf numFmtId="0" fontId="21" fillId="7" borderId="1" xfId="0" applyFont="1" applyFill="1" applyBorder="1" applyAlignment="1"/>
    <xf numFmtId="0" fontId="11" fillId="0" borderId="0" xfId="0" applyFont="1"/>
    <xf numFmtId="0" fontId="21" fillId="7" borderId="1" xfId="0" applyFont="1" applyFill="1" applyBorder="1"/>
    <xf numFmtId="0" fontId="0" fillId="7" borderId="28" xfId="0" applyFont="1" applyFill="1" applyBorder="1"/>
    <xf numFmtId="0" fontId="1" fillId="0" borderId="15" xfId="0" applyFont="1" applyFill="1" applyBorder="1" applyAlignment="1" applyProtection="1">
      <alignment horizontal="center"/>
    </xf>
    <xf numFmtId="0" fontId="1" fillId="0" borderId="15" xfId="0" applyFont="1" applyFill="1" applyBorder="1" applyAlignment="1" applyProtection="1">
      <alignment vertical="center"/>
    </xf>
    <xf numFmtId="0" fontId="1" fillId="0" borderId="15" xfId="0" applyFont="1" applyFill="1" applyBorder="1" applyAlignment="1" applyProtection="1">
      <alignment horizontal="left"/>
    </xf>
    <xf numFmtId="18" fontId="1" fillId="0" borderId="15" xfId="0" applyNumberFormat="1" applyFont="1" applyFill="1" applyBorder="1" applyAlignment="1" applyProtection="1">
      <alignment horizontal="center"/>
    </xf>
    <xf numFmtId="18" fontId="1" fillId="0" borderId="21" xfId="0" applyNumberFormat="1" applyFont="1" applyFill="1" applyBorder="1" applyAlignment="1" applyProtection="1">
      <alignment horizontal="center"/>
    </xf>
    <xf numFmtId="0" fontId="1" fillId="0" borderId="22" xfId="0" applyFont="1" applyFill="1" applyBorder="1" applyAlignment="1" applyProtection="1">
      <alignment horizontal="center"/>
    </xf>
    <xf numFmtId="0" fontId="1" fillId="0" borderId="20" xfId="0" applyFont="1" applyFill="1" applyBorder="1" applyAlignment="1" applyProtection="1">
      <alignment horizontal="center"/>
    </xf>
    <xf numFmtId="0" fontId="22" fillId="0" borderId="20" xfId="0" applyFont="1" applyFill="1" applyBorder="1" applyAlignment="1" applyProtection="1">
      <alignment horizontal="center"/>
    </xf>
    <xf numFmtId="0" fontId="1" fillId="0" borderId="18" xfId="0" applyFont="1" applyFill="1" applyBorder="1" applyAlignment="1" applyProtection="1">
      <alignment horizontal="center"/>
    </xf>
    <xf numFmtId="0" fontId="1" fillId="0" borderId="19" xfId="0" applyFont="1" applyFill="1" applyBorder="1" applyAlignment="1" applyProtection="1">
      <alignment horizontal="center"/>
    </xf>
    <xf numFmtId="0" fontId="22" fillId="0" borderId="15" xfId="0" applyFont="1" applyFill="1" applyBorder="1" applyAlignment="1" applyProtection="1">
      <alignment horizontal="center"/>
    </xf>
    <xf numFmtId="0" fontId="23" fillId="7" borderId="1" xfId="0" applyFont="1" applyFill="1" applyBorder="1" applyAlignment="1"/>
    <xf numFmtId="0" fontId="23" fillId="7" borderId="2" xfId="0" applyFont="1" applyFill="1" applyBorder="1"/>
    <xf numFmtId="16" fontId="0" fillId="7" borderId="15" xfId="0" applyNumberFormat="1" applyFill="1" applyBorder="1" applyAlignment="1" applyProtection="1">
      <alignment horizontal="center" wrapText="1"/>
    </xf>
    <xf numFmtId="0" fontId="0" fillId="7" borderId="17" xfId="0" applyFill="1" applyBorder="1" applyAlignment="1" applyProtection="1">
      <alignment horizontal="center" wrapText="1"/>
    </xf>
    <xf numFmtId="18" fontId="0" fillId="0" borderId="15" xfId="0" applyNumberFormat="1" applyFill="1" applyBorder="1" applyAlignment="1">
      <alignment horizontal="center" wrapText="1"/>
    </xf>
    <xf numFmtId="18" fontId="0" fillId="7" borderId="15" xfId="0" applyNumberFormat="1" applyFill="1" applyBorder="1" applyAlignment="1">
      <alignment horizontal="center" wrapText="1"/>
    </xf>
    <xf numFmtId="0" fontId="0" fillId="0" borderId="17" xfId="0" applyBorder="1" applyAlignment="1"/>
    <xf numFmtId="0" fontId="5" fillId="7" borderId="15" xfId="0" applyFont="1" applyFill="1" applyBorder="1" applyAlignment="1">
      <alignment horizontal="center" wrapText="1"/>
    </xf>
    <xf numFmtId="0" fontId="24" fillId="7" borderId="15" xfId="0" applyFont="1" applyFill="1" applyBorder="1" applyAlignment="1">
      <alignment horizontal="center"/>
    </xf>
    <xf numFmtId="20" fontId="0" fillId="7" borderId="15" xfId="0" applyNumberFormat="1" applyFill="1" applyBorder="1" applyAlignment="1" applyProtection="1">
      <alignment horizontal="center"/>
    </xf>
    <xf numFmtId="18" fontId="0" fillId="0" borderId="16" xfId="0" applyNumberFormat="1" applyFill="1" applyBorder="1" applyAlignment="1">
      <alignment horizontal="center" wrapText="1"/>
    </xf>
    <xf numFmtId="0" fontId="0" fillId="0" borderId="15" xfId="0" applyFill="1" applyBorder="1" applyAlignment="1" applyProtection="1">
      <alignment horizontal="left" wrapText="1"/>
    </xf>
    <xf numFmtId="0" fontId="25" fillId="0" borderId="43" xfId="0" applyFont="1" applyFill="1" applyBorder="1" applyAlignment="1"/>
    <xf numFmtId="0" fontId="26" fillId="0" borderId="44" xfId="0" applyFont="1" applyFill="1" applyBorder="1" applyAlignment="1"/>
    <xf numFmtId="0" fontId="25" fillId="0" borderId="0" xfId="0" applyFont="1" applyFill="1" applyBorder="1" applyAlignment="1"/>
    <xf numFmtId="0" fontId="26" fillId="0" borderId="45" xfId="0" applyFont="1" applyFill="1" applyBorder="1" applyAlignment="1"/>
    <xf numFmtId="0" fontId="26" fillId="0" borderId="46" xfId="0" applyFont="1" applyFill="1" applyBorder="1" applyAlignment="1"/>
    <xf numFmtId="0" fontId="26" fillId="0" borderId="47" xfId="0" applyFont="1" applyFill="1" applyBorder="1" applyAlignment="1"/>
    <xf numFmtId="0" fontId="27" fillId="0" borderId="47" xfId="0" applyFont="1" applyFill="1" applyBorder="1" applyAlignment="1"/>
    <xf numFmtId="0" fontId="26" fillId="0" borderId="47" xfId="0" applyFont="1" applyFill="1" applyBorder="1" applyAlignment="1">
      <alignment wrapText="1"/>
    </xf>
    <xf numFmtId="0" fontId="28" fillId="0" borderId="47" xfId="0" applyFont="1" applyFill="1" applyBorder="1" applyAlignment="1"/>
    <xf numFmtId="0" fontId="26" fillId="0" borderId="48" xfId="0" applyFont="1" applyFill="1" applyBorder="1" applyAlignment="1"/>
    <xf numFmtId="0" fontId="26" fillId="0" borderId="49" xfId="0" applyFont="1" applyFill="1" applyBorder="1" applyAlignment="1"/>
    <xf numFmtId="0" fontId="26" fillId="0" borderId="50" xfId="0" applyFont="1" applyFill="1" applyBorder="1" applyAlignment="1"/>
    <xf numFmtId="18" fontId="26" fillId="0" borderId="50" xfId="0" applyNumberFormat="1" applyFont="1" applyFill="1" applyBorder="1" applyAlignment="1"/>
    <xf numFmtId="0" fontId="27" fillId="0" borderId="44" xfId="0" applyFont="1" applyFill="1" applyBorder="1" applyAlignment="1"/>
    <xf numFmtId="0" fontId="26" fillId="0" borderId="44" xfId="0" applyFont="1" applyFill="1" applyBorder="1" applyAlignment="1">
      <alignment wrapText="1"/>
    </xf>
    <xf numFmtId="0" fontId="28" fillId="0" borderId="44" xfId="0" applyFont="1" applyFill="1" applyBorder="1" applyAlignment="1"/>
    <xf numFmtId="0" fontId="26" fillId="0" borderId="51" xfId="0" applyFont="1" applyFill="1" applyBorder="1" applyAlignment="1"/>
    <xf numFmtId="0" fontId="26" fillId="9" borderId="44" xfId="0" applyFont="1" applyFill="1" applyBorder="1" applyAlignment="1"/>
    <xf numFmtId="0" fontId="26" fillId="9" borderId="49" xfId="0" applyFont="1" applyFill="1" applyBorder="1" applyAlignment="1"/>
    <xf numFmtId="0" fontId="26" fillId="9" borderId="50" xfId="0" applyFont="1" applyFill="1" applyBorder="1" applyAlignment="1"/>
    <xf numFmtId="18" fontId="26" fillId="9" borderId="50" xfId="0" applyNumberFormat="1" applyFont="1" applyFill="1" applyBorder="1" applyAlignment="1"/>
    <xf numFmtId="0" fontId="27" fillId="9" borderId="44" xfId="0" applyFont="1" applyFill="1" applyBorder="1" applyAlignment="1"/>
    <xf numFmtId="0" fontId="28" fillId="9" borderId="44" xfId="0" applyFont="1" applyFill="1" applyBorder="1" applyAlignment="1"/>
    <xf numFmtId="0" fontId="26" fillId="9" borderId="51" xfId="0" applyFont="1" applyFill="1" applyBorder="1" applyAlignment="1"/>
    <xf numFmtId="0" fontId="25" fillId="0" borderId="44" xfId="0" applyFont="1" applyFill="1" applyBorder="1" applyAlignment="1"/>
    <xf numFmtId="0" fontId="26" fillId="9" borderId="0" xfId="0" applyFont="1" applyFill="1" applyBorder="1" applyAlignment="1"/>
    <xf numFmtId="0" fontId="26" fillId="9" borderId="52" xfId="0" applyFont="1" applyFill="1" applyBorder="1" applyAlignment="1"/>
    <xf numFmtId="0" fontId="26" fillId="9" borderId="53" xfId="0" applyFont="1" applyFill="1" applyBorder="1" applyAlignment="1"/>
    <xf numFmtId="0" fontId="26" fillId="9" borderId="54" xfId="0" applyFont="1" applyFill="1" applyBorder="1" applyAlignment="1"/>
    <xf numFmtId="18" fontId="26" fillId="9" borderId="54" xfId="0" applyNumberFormat="1" applyFont="1" applyFill="1" applyBorder="1" applyAlignment="1"/>
    <xf numFmtId="0" fontId="26" fillId="9" borderId="54" xfId="0" applyFont="1" applyFill="1" applyBorder="1" applyAlignment="1">
      <alignment wrapText="1"/>
    </xf>
    <xf numFmtId="0" fontId="26" fillId="9" borderId="47" xfId="0" applyFont="1" applyFill="1" applyBorder="1" applyAlignment="1"/>
    <xf numFmtId="18" fontId="26" fillId="9" borderId="47" xfId="0" applyNumberFormat="1" applyFont="1" applyFill="1" applyBorder="1" applyAlignment="1"/>
    <xf numFmtId="0" fontId="26" fillId="9" borderId="47" xfId="0" applyFont="1" applyFill="1" applyBorder="1" applyAlignment="1">
      <alignment wrapText="1"/>
    </xf>
    <xf numFmtId="0" fontId="30" fillId="9" borderId="44" xfId="0" applyFont="1" applyFill="1" applyBorder="1" applyAlignment="1"/>
    <xf numFmtId="0" fontId="25" fillId="9" borderId="44" xfId="0" applyFont="1" applyFill="1" applyBorder="1" applyAlignment="1"/>
    <xf numFmtId="0" fontId="25" fillId="9" borderId="51" xfId="0" applyFont="1" applyFill="1" applyBorder="1" applyAlignment="1"/>
    <xf numFmtId="0" fontId="26" fillId="0" borderId="0" xfId="0" applyFont="1" applyFill="1" applyBorder="1" applyAlignment="1"/>
    <xf numFmtId="0" fontId="25" fillId="0" borderId="50" xfId="0" applyFont="1" applyFill="1" applyBorder="1" applyAlignment="1"/>
    <xf numFmtId="0" fontId="25" fillId="0" borderId="51" xfId="0" applyFont="1" applyFill="1" applyBorder="1" applyAlignment="1"/>
    <xf numFmtId="18" fontId="26" fillId="0" borderId="47" xfId="0" applyNumberFormat="1" applyFont="1" applyFill="1" applyBorder="1" applyAlignment="1"/>
    <xf numFmtId="0" fontId="25" fillId="0" borderId="47" xfId="0" applyFont="1" applyFill="1" applyBorder="1" applyAlignment="1"/>
    <xf numFmtId="0" fontId="31" fillId="0" borderId="47" xfId="0" applyFont="1" applyFill="1" applyBorder="1" applyAlignment="1"/>
    <xf numFmtId="0" fontId="30" fillId="0" borderId="44" xfId="0" applyFont="1" applyFill="1" applyBorder="1" applyAlignment="1"/>
    <xf numFmtId="0" fontId="31" fillId="0" borderId="44" xfId="0" applyFont="1" applyFill="1" applyBorder="1" applyAlignment="1"/>
    <xf numFmtId="0" fontId="32" fillId="0" borderId="44" xfId="0" applyFont="1" applyFill="1" applyBorder="1" applyAlignment="1"/>
    <xf numFmtId="0" fontId="27" fillId="0" borderId="47" xfId="0" applyFont="1" applyFill="1" applyBorder="1" applyAlignment="1">
      <alignment wrapText="1"/>
    </xf>
    <xf numFmtId="0" fontId="27" fillId="0" borderId="44" xfId="0" applyFont="1" applyFill="1" applyBorder="1" applyAlignment="1">
      <alignment wrapText="1"/>
    </xf>
    <xf numFmtId="0" fontId="29" fillId="0" borderId="44" xfId="0" applyFont="1" applyFill="1" applyBorder="1" applyAlignment="1">
      <alignment wrapText="1"/>
    </xf>
    <xf numFmtId="0" fontId="27" fillId="9" borderId="44" xfId="0" applyFont="1" applyFill="1" applyBorder="1" applyAlignment="1">
      <alignment wrapText="1"/>
    </xf>
    <xf numFmtId="0" fontId="27" fillId="9" borderId="54" xfId="0" applyFont="1" applyFill="1" applyBorder="1" applyAlignment="1">
      <alignment wrapText="1"/>
    </xf>
    <xf numFmtId="0" fontId="27" fillId="9" borderId="47" xfId="0" applyFont="1" applyFill="1" applyBorder="1" applyAlignment="1">
      <alignment wrapText="1"/>
    </xf>
    <xf numFmtId="0" fontId="30" fillId="0" borderId="47" xfId="0" applyFont="1" applyFill="1" applyBorder="1" applyAlignment="1">
      <alignment wrapText="1"/>
    </xf>
    <xf numFmtId="0" fontId="30" fillId="0" borderId="44" xfId="0" applyFont="1" applyFill="1" applyBorder="1" applyAlignment="1">
      <alignment wrapText="1"/>
    </xf>
    <xf numFmtId="0" fontId="32" fillId="0" borderId="46" xfId="0" applyFont="1" applyFill="1" applyBorder="1" applyAlignment="1"/>
    <xf numFmtId="0" fontId="32" fillId="0" borderId="47" xfId="0" applyFont="1" applyFill="1" applyBorder="1" applyAlignment="1"/>
    <xf numFmtId="0" fontId="32" fillId="0" borderId="50" xfId="0" applyFont="1" applyFill="1" applyBorder="1" applyAlignment="1"/>
    <xf numFmtId="0" fontId="32" fillId="9" borderId="50" xfId="0" applyFont="1" applyFill="1" applyBorder="1" applyAlignment="1"/>
    <xf numFmtId="0" fontId="32" fillId="9" borderId="44" xfId="0" applyFont="1" applyFill="1" applyBorder="1" applyAlignment="1"/>
    <xf numFmtId="18" fontId="26" fillId="9" borderId="46" xfId="0" applyNumberFormat="1" applyFont="1" applyFill="1" applyBorder="1" applyAlignment="1"/>
    <xf numFmtId="18" fontId="26" fillId="9" borderId="44" xfId="0" applyNumberFormat="1" applyFont="1" applyFill="1" applyBorder="1" applyAlignment="1"/>
    <xf numFmtId="0" fontId="26" fillId="9" borderId="44" xfId="0" applyFont="1" applyFill="1" applyBorder="1" applyAlignment="1">
      <alignment wrapText="1"/>
    </xf>
    <xf numFmtId="0" fontId="25" fillId="10" borderId="44" xfId="0" applyFont="1" applyFill="1" applyBorder="1" applyAlignment="1"/>
    <xf numFmtId="0" fontId="32" fillId="0" borderId="47" xfId="0" applyFont="1" applyFill="1" applyBorder="1" applyAlignment="1">
      <alignment wrapText="1"/>
    </xf>
    <xf numFmtId="0" fontId="32" fillId="0" borderId="44" xfId="0" applyFont="1" applyFill="1" applyBorder="1" applyAlignment="1">
      <alignment wrapText="1"/>
    </xf>
    <xf numFmtId="0" fontId="32" fillId="9" borderId="44" xfId="0" applyFont="1" applyFill="1" applyBorder="1" applyAlignment="1">
      <alignment wrapText="1"/>
    </xf>
    <xf numFmtId="0" fontId="25" fillId="0" borderId="44" xfId="0" applyFont="1" applyFill="1" applyBorder="1" applyAlignment="1">
      <alignment wrapText="1"/>
    </xf>
    <xf numFmtId="14" fontId="26" fillId="0" borderId="50" xfId="0" applyNumberFormat="1" applyFont="1" applyFill="1" applyBorder="1" applyAlignment="1"/>
    <xf numFmtId="0" fontId="26" fillId="0" borderId="54" xfId="0" applyFont="1" applyFill="1" applyBorder="1" applyAlignment="1"/>
    <xf numFmtId="0" fontId="33" fillId="10" borderId="55" xfId="0" applyFont="1" applyFill="1" applyBorder="1" applyAlignment="1">
      <alignment wrapText="1"/>
    </xf>
    <xf numFmtId="0" fontId="33" fillId="10" borderId="56" xfId="0" applyFont="1" applyFill="1" applyBorder="1" applyAlignment="1">
      <alignment wrapText="1"/>
    </xf>
    <xf numFmtId="0" fontId="26" fillId="11" borderId="44" xfId="0" applyFont="1" applyFill="1" applyBorder="1" applyAlignment="1"/>
    <xf numFmtId="0" fontId="26" fillId="11" borderId="49" xfId="0" applyFont="1" applyFill="1" applyBorder="1" applyAlignment="1"/>
    <xf numFmtId="0" fontId="26" fillId="11" borderId="47" xfId="0" applyFont="1" applyFill="1" applyBorder="1" applyAlignment="1"/>
    <xf numFmtId="0" fontId="27" fillId="11" borderId="47" xfId="0" applyFont="1" applyFill="1" applyBorder="1" applyAlignment="1"/>
    <xf numFmtId="0" fontId="26" fillId="11" borderId="47" xfId="0" applyFont="1" applyFill="1" applyBorder="1" applyAlignment="1">
      <alignment wrapText="1"/>
    </xf>
    <xf numFmtId="0" fontId="28" fillId="11" borderId="47" xfId="0" applyFont="1" applyFill="1" applyBorder="1" applyAlignment="1"/>
    <xf numFmtId="0" fontId="28" fillId="9" borderId="49" xfId="0" applyFont="1" applyFill="1" applyBorder="1" applyAlignment="1"/>
    <xf numFmtId="0" fontId="28" fillId="9" borderId="44" xfId="0" applyFont="1" applyFill="1" applyBorder="1" applyAlignment="1">
      <alignment wrapText="1"/>
    </xf>
    <xf numFmtId="0" fontId="28" fillId="9" borderId="51" xfId="0" applyFont="1" applyFill="1" applyBorder="1" applyAlignment="1"/>
    <xf numFmtId="0" fontId="28" fillId="0" borderId="44" xfId="0" applyFont="1" applyFill="1" applyBorder="1" applyAlignment="1">
      <alignment wrapText="1"/>
    </xf>
    <xf numFmtId="0" fontId="28" fillId="0" borderId="49" xfId="0" applyFont="1" applyFill="1" applyBorder="1" applyAlignment="1"/>
    <xf numFmtId="0" fontId="26" fillId="11" borderId="44" xfId="0" applyFont="1" applyFill="1" applyBorder="1" applyAlignment="1">
      <alignment wrapText="1"/>
    </xf>
    <xf numFmtId="18" fontId="26" fillId="11" borderId="46" xfId="0" applyNumberFormat="1" applyFont="1" applyFill="1" applyBorder="1" applyAlignment="1">
      <alignment wrapText="1"/>
    </xf>
    <xf numFmtId="0" fontId="28" fillId="9" borderId="50" xfId="0" applyFont="1" applyFill="1" applyBorder="1" applyAlignment="1">
      <alignment wrapText="1"/>
    </xf>
    <xf numFmtId="0" fontId="28" fillId="0" borderId="50" xfId="0" applyFont="1" applyFill="1" applyBorder="1" applyAlignment="1">
      <alignment wrapText="1"/>
    </xf>
    <xf numFmtId="18" fontId="28" fillId="9" borderId="50" xfId="0" applyNumberFormat="1" applyFont="1" applyFill="1" applyBorder="1" applyAlignment="1">
      <alignment wrapText="1"/>
    </xf>
    <xf numFmtId="18" fontId="32" fillId="0" borderId="44" xfId="0" applyNumberFormat="1" applyFont="1" applyFill="1" applyBorder="1" applyAlignment="1">
      <alignment wrapText="1"/>
    </xf>
    <xf numFmtId="0" fontId="27" fillId="11" borderId="47" xfId="0" applyFont="1" applyFill="1" applyBorder="1" applyAlignment="1">
      <alignment wrapText="1"/>
    </xf>
    <xf numFmtId="0" fontId="34" fillId="0" borderId="44" xfId="0" applyFont="1" applyFill="1" applyBorder="1" applyAlignment="1">
      <alignment wrapText="1"/>
    </xf>
    <xf numFmtId="0" fontId="32" fillId="0" borderId="0" xfId="0" applyFont="1" applyFill="1" applyBorder="1" applyAlignment="1"/>
    <xf numFmtId="0" fontId="25" fillId="0" borderId="46" xfId="0" applyFont="1" applyFill="1" applyBorder="1" applyAlignment="1"/>
    <xf numFmtId="0" fontId="25" fillId="9" borderId="50" xfId="0" applyFont="1" applyFill="1" applyBorder="1" applyAlignment="1"/>
    <xf numFmtId="0" fontId="35" fillId="9" borderId="44" xfId="0" applyFont="1" applyFill="1" applyBorder="1" applyAlignment="1"/>
    <xf numFmtId="0" fontId="35" fillId="9" borderId="49" xfId="0" applyFont="1" applyFill="1" applyBorder="1" applyAlignment="1"/>
    <xf numFmtId="18" fontId="35" fillId="9" borderId="50" xfId="0" applyNumberFormat="1" applyFont="1" applyFill="1" applyBorder="1" applyAlignment="1"/>
    <xf numFmtId="0" fontId="36" fillId="9" borderId="44" xfId="0" applyFont="1" applyFill="1" applyBorder="1" applyAlignment="1"/>
    <xf numFmtId="18" fontId="26" fillId="11" borderId="50" xfId="0" applyNumberFormat="1" applyFont="1" applyFill="1" applyBorder="1" applyAlignment="1"/>
    <xf numFmtId="0" fontId="27" fillId="11" borderId="44" xfId="0" applyFont="1" applyFill="1" applyBorder="1" applyAlignment="1"/>
    <xf numFmtId="0" fontId="28" fillId="11" borderId="44" xfId="0" applyFont="1" applyFill="1" applyBorder="1" applyAlignment="1"/>
    <xf numFmtId="0" fontId="35" fillId="9" borderId="44" xfId="0" applyFont="1" applyFill="1" applyBorder="1" applyAlignment="1">
      <alignment wrapText="1"/>
    </xf>
    <xf numFmtId="0" fontId="35" fillId="9" borderId="51" xfId="0" applyFont="1" applyFill="1" applyBorder="1" applyAlignment="1"/>
    <xf numFmtId="0" fontId="25" fillId="0" borderId="47" xfId="0" applyFont="1" applyFill="1" applyBorder="1" applyAlignment="1">
      <alignment wrapText="1"/>
    </xf>
    <xf numFmtId="0" fontId="36" fillId="9" borderId="44" xfId="0" applyFont="1" applyFill="1" applyBorder="1" applyAlignment="1">
      <alignment wrapText="1"/>
    </xf>
    <xf numFmtId="0" fontId="25" fillId="9" borderId="44" xfId="0" applyFont="1" applyFill="1" applyBorder="1" applyAlignment="1">
      <alignment wrapText="1"/>
    </xf>
    <xf numFmtId="0" fontId="37" fillId="0" borderId="44" xfId="0" applyFont="1" applyFill="1" applyBorder="1" applyAlignment="1">
      <alignment wrapText="1"/>
    </xf>
    <xf numFmtId="0" fontId="27" fillId="11" borderId="44" xfId="0" applyFont="1" applyFill="1" applyBorder="1" applyAlignment="1">
      <alignment wrapText="1"/>
    </xf>
    <xf numFmtId="0" fontId="25" fillId="10" borderId="44" xfId="0" applyFont="1" applyFill="1" applyBorder="1" applyAlignment="1" applyProtection="1"/>
    <xf numFmtId="0" fontId="32" fillId="0" borderId="46" xfId="0" applyFont="1" applyFill="1" applyBorder="1" applyAlignment="1">
      <alignment horizontal="center"/>
    </xf>
    <xf numFmtId="0" fontId="32" fillId="0" borderId="47" xfId="0" applyFont="1" applyFill="1" applyBorder="1" applyAlignment="1">
      <alignment horizontal="center"/>
    </xf>
    <xf numFmtId="0" fontId="32" fillId="0" borderId="50" xfId="0" applyFont="1" applyFill="1" applyBorder="1" applyAlignment="1">
      <alignment horizontal="center"/>
    </xf>
    <xf numFmtId="0" fontId="28" fillId="9" borderId="44" xfId="0" applyFont="1" applyFill="1" applyBorder="1" applyAlignment="1">
      <alignment horizontal="center"/>
    </xf>
    <xf numFmtId="0" fontId="35" fillId="9" borderId="44" xfId="0" applyFont="1" applyFill="1" applyBorder="1" applyAlignment="1">
      <alignment horizontal="center"/>
    </xf>
    <xf numFmtId="0" fontId="33" fillId="10" borderId="56" xfId="0" applyFont="1" applyFill="1" applyBorder="1" applyAlignment="1">
      <alignment horizontal="center" wrapText="1"/>
    </xf>
    <xf numFmtId="0" fontId="26" fillId="0" borderId="44" xfId="0" applyFont="1" applyFill="1" applyBorder="1" applyAlignment="1">
      <alignment horizontal="center"/>
    </xf>
    <xf numFmtId="0" fontId="32" fillId="0" borderId="44" xfId="0" applyFont="1" applyFill="1" applyBorder="1" applyAlignment="1">
      <alignment horizontal="center"/>
    </xf>
    <xf numFmtId="0" fontId="25" fillId="10" borderId="44" xfId="0" applyFont="1" applyFill="1" applyBorder="1" applyAlignment="1">
      <alignment horizontal="center"/>
    </xf>
    <xf numFmtId="0" fontId="28" fillId="0" borderId="44" xfId="0" applyFont="1" applyFill="1" applyBorder="1" applyAlignment="1">
      <alignment horizontal="center"/>
    </xf>
    <xf numFmtId="0" fontId="32" fillId="7" borderId="50" xfId="0" applyFont="1" applyFill="1" applyBorder="1" applyAlignment="1">
      <alignment horizontal="center"/>
    </xf>
    <xf numFmtId="0" fontId="35" fillId="9" borderId="44" xfId="0" applyFont="1" applyFill="1" applyBorder="1" applyAlignment="1" applyProtection="1"/>
    <xf numFmtId="0" fontId="36" fillId="9" borderId="44" xfId="0" applyFont="1" applyFill="1" applyBorder="1" applyAlignment="1" applyProtection="1"/>
    <xf numFmtId="0" fontId="28" fillId="9" borderId="51" xfId="0" applyFont="1" applyFill="1" applyBorder="1" applyAlignment="1" applyProtection="1"/>
    <xf numFmtId="0" fontId="35" fillId="9" borderId="44" xfId="0" applyFont="1" applyFill="1" applyBorder="1" applyAlignment="1" applyProtection="1">
      <alignment wrapText="1"/>
    </xf>
    <xf numFmtId="0" fontId="35" fillId="9" borderId="51" xfId="0" applyFont="1" applyFill="1" applyBorder="1" applyAlignment="1" applyProtection="1"/>
    <xf numFmtId="0" fontId="38" fillId="9" borderId="44" xfId="0" applyFont="1" applyFill="1" applyBorder="1" applyAlignment="1">
      <alignment wrapText="1"/>
    </xf>
    <xf numFmtId="0" fontId="32" fillId="10" borderId="44" xfId="0" applyFont="1" applyFill="1" applyBorder="1" applyAlignment="1">
      <alignment wrapText="1"/>
    </xf>
    <xf numFmtId="0" fontId="32" fillId="7" borderId="44" xfId="0" applyFont="1" applyFill="1" applyBorder="1" applyAlignment="1"/>
    <xf numFmtId="0" fontId="32" fillId="7" borderId="50" xfId="0" applyFont="1" applyFill="1" applyBorder="1" applyAlignment="1"/>
    <xf numFmtId="0" fontId="26" fillId="7" borderId="44" xfId="0" applyFont="1" applyFill="1" applyBorder="1" applyAlignment="1"/>
    <xf numFmtId="0" fontId="32" fillId="7" borderId="46" xfId="0" applyFont="1" applyFill="1" applyBorder="1" applyAlignment="1"/>
    <xf numFmtId="0" fontId="26" fillId="7" borderId="47" xfId="0" applyFont="1" applyFill="1" applyBorder="1" applyAlignment="1"/>
    <xf numFmtId="18" fontId="26" fillId="7" borderId="47" xfId="0" applyNumberFormat="1" applyFont="1" applyFill="1" applyBorder="1" applyAlignment="1"/>
    <xf numFmtId="0" fontId="25" fillId="7" borderId="0" xfId="0" applyFont="1" applyFill="1" applyBorder="1" applyAlignment="1"/>
    <xf numFmtId="0" fontId="26" fillId="7" borderId="46" xfId="0" applyFont="1" applyFill="1" applyBorder="1" applyAlignment="1"/>
    <xf numFmtId="0" fontId="27" fillId="7" borderId="47" xfId="0" applyFont="1" applyFill="1" applyBorder="1" applyAlignment="1">
      <alignment wrapText="1"/>
    </xf>
    <xf numFmtId="0" fontId="26" fillId="7" borderId="47" xfId="0" applyFont="1" applyFill="1" applyBorder="1" applyAlignment="1">
      <alignment wrapText="1"/>
    </xf>
    <xf numFmtId="0" fontId="28" fillId="7" borderId="47" xfId="0" applyFont="1" applyFill="1" applyBorder="1" applyAlignment="1"/>
    <xf numFmtId="0" fontId="30" fillId="7" borderId="47" xfId="0" applyFont="1" applyFill="1" applyBorder="1" applyAlignment="1"/>
    <xf numFmtId="0" fontId="25" fillId="7" borderId="47" xfId="0" applyFont="1" applyFill="1" applyBorder="1" applyAlignment="1"/>
    <xf numFmtId="0" fontId="25" fillId="7" borderId="48" xfId="0" applyFont="1" applyFill="1" applyBorder="1" applyAlignment="1"/>
    <xf numFmtId="0" fontId="32" fillId="7" borderId="44" xfId="0" applyFont="1" applyFill="1" applyBorder="1" applyAlignment="1">
      <alignment wrapText="1"/>
    </xf>
    <xf numFmtId="0" fontId="26" fillId="2" borderId="44" xfId="0" applyFont="1" applyFill="1" applyBorder="1" applyAlignment="1"/>
    <xf numFmtId="0" fontId="25" fillId="7" borderId="43" xfId="0" applyFont="1" applyFill="1" applyBorder="1" applyAlignment="1"/>
    <xf numFmtId="0" fontId="25" fillId="2" borderId="43" xfId="0" applyFont="1" applyFill="1" applyBorder="1" applyAlignment="1"/>
    <xf numFmtId="0" fontId="25" fillId="2" borderId="47" xfId="0" applyFont="1" applyFill="1" applyBorder="1" applyAlignment="1"/>
    <xf numFmtId="0" fontId="39" fillId="10" borderId="44" xfId="0" applyFont="1" applyFill="1" applyBorder="1" applyAlignment="1"/>
    <xf numFmtId="0" fontId="26" fillId="9" borderId="44" xfId="0" applyFont="1" applyFill="1" applyBorder="1" applyAlignment="1" applyProtection="1"/>
    <xf numFmtId="0" fontId="26" fillId="9" borderId="52" xfId="0" applyFont="1" applyFill="1" applyBorder="1" applyAlignment="1" applyProtection="1"/>
    <xf numFmtId="18" fontId="26" fillId="9" borderId="50" xfId="0" applyNumberFormat="1" applyFont="1" applyFill="1" applyBorder="1" applyAlignment="1" applyProtection="1"/>
    <xf numFmtId="0" fontId="27" fillId="9" borderId="44" xfId="0" applyFont="1" applyFill="1" applyBorder="1" applyAlignment="1" applyProtection="1">
      <alignment wrapText="1"/>
    </xf>
    <xf numFmtId="0" fontId="35" fillId="9" borderId="44" xfId="0" applyFont="1" applyFill="1" applyBorder="1" applyAlignment="1" applyProtection="1">
      <alignment horizontal="center"/>
    </xf>
    <xf numFmtId="0" fontId="35" fillId="9" borderId="49" xfId="0" applyFont="1" applyFill="1" applyBorder="1" applyAlignment="1" applyProtection="1"/>
    <xf numFmtId="18" fontId="35" fillId="9" borderId="50" xfId="0" applyNumberFormat="1" applyFont="1" applyFill="1" applyBorder="1" applyAlignment="1" applyProtection="1"/>
    <xf numFmtId="0" fontId="38" fillId="9" borderId="44" xfId="0" applyFont="1" applyFill="1" applyBorder="1" applyAlignment="1" applyProtection="1">
      <alignment wrapText="1"/>
    </xf>
    <xf numFmtId="0" fontId="26" fillId="0" borderId="44" xfId="0" applyFont="1" applyFill="1" applyBorder="1" applyAlignment="1" applyProtection="1">
      <alignment horizontal="center"/>
    </xf>
    <xf numFmtId="0" fontId="26" fillId="0" borderId="44" xfId="0" applyFont="1" applyFill="1" applyBorder="1" applyAlignment="1" applyProtection="1"/>
    <xf numFmtId="0" fontId="26" fillId="0" borderId="49" xfId="0" applyFont="1" applyFill="1" applyBorder="1" applyAlignment="1" applyProtection="1"/>
    <xf numFmtId="18" fontId="26" fillId="0" borderId="50" xfId="0" applyNumberFormat="1" applyFont="1" applyFill="1" applyBorder="1" applyAlignment="1" applyProtection="1"/>
    <xf numFmtId="0" fontId="27" fillId="0" borderId="44" xfId="0" applyFont="1" applyFill="1" applyBorder="1" applyAlignment="1" applyProtection="1">
      <alignment wrapText="1"/>
    </xf>
    <xf numFmtId="0" fontId="26" fillId="0" borderId="44" xfId="0" applyFont="1" applyFill="1" applyBorder="1" applyAlignment="1" applyProtection="1">
      <alignment wrapText="1"/>
    </xf>
    <xf numFmtId="0" fontId="28" fillId="0" borderId="44" xfId="0" applyFont="1" applyFill="1" applyBorder="1" applyAlignment="1" applyProtection="1"/>
    <xf numFmtId="0" fontId="27" fillId="0" borderId="44" xfId="0" applyFont="1" applyFill="1" applyBorder="1" applyAlignment="1" applyProtection="1"/>
    <xf numFmtId="0" fontId="26" fillId="0" borderId="51" xfId="0" applyFont="1" applyFill="1" applyBorder="1" applyAlignment="1" applyProtection="1"/>
    <xf numFmtId="0" fontId="26" fillId="0" borderId="50" xfId="0" applyFont="1" applyFill="1" applyBorder="1" applyAlignment="1" applyProtection="1"/>
    <xf numFmtId="0" fontId="25" fillId="0" borderId="44" xfId="0" applyFont="1" applyFill="1" applyBorder="1" applyAlignment="1" applyProtection="1"/>
    <xf numFmtId="18" fontId="32" fillId="0" borderId="44" xfId="0" applyNumberFormat="1" applyFont="1" applyFill="1" applyBorder="1" applyAlignment="1"/>
    <xf numFmtId="0" fontId="25" fillId="7" borderId="44" xfId="0" applyFont="1" applyFill="1" applyBorder="1" applyAlignment="1" applyProtection="1"/>
    <xf numFmtId="0" fontId="32" fillId="7" borderId="44" xfId="0" applyFont="1" applyFill="1" applyBorder="1" applyAlignment="1" applyProtection="1"/>
    <xf numFmtId="0" fontId="26" fillId="8" borderId="44" xfId="0" applyFont="1" applyFill="1" applyBorder="1" applyAlignment="1"/>
    <xf numFmtId="0" fontId="25" fillId="8" borderId="44" xfId="0" applyFont="1" applyFill="1" applyBorder="1" applyAlignment="1"/>
    <xf numFmtId="0" fontId="26" fillId="8" borderId="54" xfId="0" applyFont="1" applyFill="1" applyBorder="1" applyAlignment="1"/>
    <xf numFmtId="0" fontId="40" fillId="12" borderId="1" xfId="0" applyFont="1" applyFill="1" applyBorder="1" applyAlignment="1"/>
    <xf numFmtId="0" fontId="5" fillId="12" borderId="2" xfId="0" applyFont="1" applyFill="1" applyBorder="1"/>
    <xf numFmtId="0" fontId="5" fillId="12" borderId="28" xfId="0" applyFont="1" applyFill="1" applyBorder="1"/>
    <xf numFmtId="20" fontId="0" fillId="0" borderId="15" xfId="0" applyNumberFormat="1" applyFill="1" applyBorder="1" applyAlignment="1" applyProtection="1">
      <alignment horizontal="center"/>
    </xf>
    <xf numFmtId="0" fontId="0" fillId="0" borderId="15" xfId="0" applyFill="1" applyBorder="1" applyAlignment="1" applyProtection="1">
      <alignment horizontal="center" vertical="center"/>
    </xf>
    <xf numFmtId="0" fontId="0" fillId="7" borderId="15" xfId="0" applyFill="1" applyBorder="1" applyAlignment="1" applyProtection="1">
      <alignment horizontal="center" vertical="center"/>
    </xf>
    <xf numFmtId="0" fontId="35" fillId="9" borderId="49" xfId="0" applyFont="1" applyFill="1" applyBorder="1" applyAlignment="1" applyProtection="1">
      <alignment horizontal="center"/>
    </xf>
    <xf numFmtId="18" fontId="35" fillId="9" borderId="50" xfId="0" applyNumberFormat="1" applyFont="1" applyFill="1" applyBorder="1" applyAlignment="1" applyProtection="1">
      <alignment horizontal="center"/>
    </xf>
    <xf numFmtId="0" fontId="38" fillId="9" borderId="44" xfId="0" applyFont="1" applyFill="1" applyBorder="1" applyAlignment="1" applyProtection="1">
      <alignment horizontal="center" wrapText="1"/>
    </xf>
    <xf numFmtId="0" fontId="35" fillId="9" borderId="44" xfId="0" applyFont="1" applyFill="1" applyBorder="1" applyAlignment="1" applyProtection="1">
      <alignment horizontal="center" wrapText="1"/>
    </xf>
    <xf numFmtId="0" fontId="36" fillId="9" borderId="44" xfId="0" applyFont="1" applyFill="1" applyBorder="1" applyAlignment="1" applyProtection="1">
      <alignment horizontal="center"/>
    </xf>
    <xf numFmtId="0" fontId="35" fillId="9" borderId="51" xfId="0" applyFont="1" applyFill="1" applyBorder="1" applyAlignment="1" applyProtection="1">
      <alignment horizontal="center"/>
    </xf>
    <xf numFmtId="0" fontId="26" fillId="0" borderId="49" xfId="0" applyFont="1" applyFill="1" applyBorder="1" applyAlignment="1" applyProtection="1">
      <alignment horizontal="center"/>
    </xf>
    <xf numFmtId="18" fontId="26" fillId="0" borderId="50" xfId="0" applyNumberFormat="1" applyFont="1" applyFill="1" applyBorder="1" applyAlignment="1" applyProtection="1">
      <alignment horizontal="center"/>
    </xf>
    <xf numFmtId="0" fontId="27" fillId="0" borderId="44" xfId="0" applyFont="1" applyFill="1" applyBorder="1" applyAlignment="1" applyProtection="1">
      <alignment horizontal="center" wrapText="1"/>
    </xf>
    <xf numFmtId="0" fontId="26" fillId="0" borderId="44" xfId="0" applyFont="1" applyFill="1" applyBorder="1" applyAlignment="1" applyProtection="1">
      <alignment horizontal="center" wrapText="1"/>
    </xf>
    <xf numFmtId="0" fontId="28" fillId="0" borderId="44" xfId="0" applyFont="1" applyFill="1" applyBorder="1" applyAlignment="1" applyProtection="1">
      <alignment horizontal="center"/>
    </xf>
    <xf numFmtId="0" fontId="27" fillId="0" borderId="44" xfId="0" applyFont="1" applyFill="1" applyBorder="1" applyAlignment="1" applyProtection="1">
      <alignment horizontal="center"/>
    </xf>
    <xf numFmtId="0" fontId="26" fillId="0" borderId="51" xfId="0" applyFont="1" applyFill="1" applyBorder="1" applyAlignment="1" applyProtection="1">
      <alignment horizontal="center"/>
    </xf>
    <xf numFmtId="0" fontId="26" fillId="0" borderId="50" xfId="0" applyFont="1" applyFill="1" applyBorder="1" applyAlignment="1" applyProtection="1">
      <alignment horizontal="center"/>
    </xf>
    <xf numFmtId="0" fontId="25" fillId="0" borderId="44" xfId="0" applyFont="1" applyFill="1" applyBorder="1" applyAlignment="1" applyProtection="1">
      <alignment horizontal="center"/>
    </xf>
    <xf numFmtId="0" fontId="0" fillId="7" borderId="15" xfId="0" applyFill="1" applyBorder="1" applyAlignment="1">
      <alignment horizontal="center" vertical="center"/>
    </xf>
    <xf numFmtId="16" fontId="0" fillId="7" borderId="15" xfId="0" applyNumberFormat="1" applyFill="1" applyBorder="1" applyAlignment="1">
      <alignment horizontal="center"/>
    </xf>
    <xf numFmtId="0" fontId="41" fillId="2" borderId="15" xfId="0" applyFont="1" applyFill="1" applyBorder="1" applyAlignment="1" applyProtection="1">
      <alignment horizontal="center"/>
    </xf>
    <xf numFmtId="0" fontId="0" fillId="0" borderId="16" xfId="0" applyFill="1" applyBorder="1" applyAlignment="1" applyProtection="1"/>
    <xf numFmtId="0" fontId="0" fillId="0" borderId="15" xfId="0" applyFill="1" applyBorder="1" applyAlignment="1" applyProtection="1">
      <alignment vertical="center" wrapText="1"/>
    </xf>
    <xf numFmtId="0" fontId="0" fillId="12" borderId="15" xfId="0" applyFont="1" applyFill="1" applyBorder="1" applyAlignment="1" applyProtection="1">
      <alignment horizontal="left" wrapText="1"/>
    </xf>
    <xf numFmtId="14" fontId="0" fillId="0" borderId="15" xfId="0" applyNumberFormat="1" applyFill="1" applyBorder="1" applyAlignment="1" applyProtection="1">
      <alignment horizontal="center"/>
    </xf>
    <xf numFmtId="0" fontId="0" fillId="0" borderId="0" xfId="0" applyFont="1"/>
    <xf numFmtId="0" fontId="42" fillId="2" borderId="15" xfId="0" applyFont="1" applyFill="1" applyBorder="1" applyAlignment="1">
      <alignment horizontal="center"/>
    </xf>
    <xf numFmtId="0" fontId="42" fillId="2" borderId="15" xfId="0" applyFont="1" applyFill="1" applyBorder="1" applyAlignment="1">
      <alignment horizontal="center" wrapText="1"/>
    </xf>
    <xf numFmtId="0" fontId="42" fillId="2" borderId="15" xfId="0" applyFont="1" applyFill="1" applyBorder="1" applyAlignment="1">
      <alignment vertical="center"/>
    </xf>
    <xf numFmtId="0" fontId="42" fillId="2" borderId="15" xfId="0" applyFont="1" applyFill="1" applyBorder="1" applyAlignment="1">
      <alignment horizontal="left"/>
    </xf>
    <xf numFmtId="18" fontId="42" fillId="2" borderId="15" xfId="0" applyNumberFormat="1" applyFont="1" applyFill="1" applyBorder="1" applyAlignment="1">
      <alignment horizontal="center"/>
    </xf>
    <xf numFmtId="18" fontId="42" fillId="2" borderId="16" xfId="0" applyNumberFormat="1" applyFont="1" applyFill="1" applyBorder="1" applyAlignment="1">
      <alignment horizontal="center"/>
    </xf>
    <xf numFmtId="0" fontId="42" fillId="2" borderId="17" xfId="0" applyFont="1" applyFill="1" applyBorder="1" applyAlignment="1">
      <alignment horizontal="center"/>
    </xf>
    <xf numFmtId="0" fontId="0" fillId="3" borderId="15" xfId="0" applyFont="1" applyFill="1" applyBorder="1" applyAlignment="1">
      <alignment horizontal="center"/>
    </xf>
    <xf numFmtId="0" fontId="42" fillId="2" borderId="18" xfId="0" applyFont="1" applyFill="1" applyBorder="1" applyAlignment="1">
      <alignment horizontal="center"/>
    </xf>
    <xf numFmtId="0" fontId="42" fillId="2" borderId="19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42" fillId="2" borderId="16" xfId="0" applyFont="1" applyFill="1" applyBorder="1" applyAlignment="1">
      <alignment horizontal="center"/>
    </xf>
    <xf numFmtId="0" fontId="5" fillId="7" borderId="0" xfId="0" applyFont="1" applyFill="1"/>
    <xf numFmtId="18" fontId="0" fillId="0" borderId="16" xfId="0" applyNumberFormat="1" applyFont="1" applyFill="1" applyBorder="1" applyAlignment="1" applyProtection="1">
      <alignment horizontal="center" wrapText="1"/>
    </xf>
    <xf numFmtId="0" fontId="0" fillId="0" borderId="31" xfId="0" applyBorder="1" applyAlignment="1">
      <alignment horizontal="left"/>
    </xf>
    <xf numFmtId="18" fontId="0" fillId="0" borderId="15" xfId="0" applyNumberFormat="1" applyFill="1" applyBorder="1" applyAlignment="1" applyProtection="1">
      <alignment horizont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left" vertical="center"/>
    </xf>
    <xf numFmtId="0" fontId="0" fillId="7" borderId="0" xfId="0" applyFill="1" applyAlignment="1">
      <alignment horizontal="center"/>
    </xf>
    <xf numFmtId="14" fontId="0" fillId="0" borderId="15" xfId="0" applyNumberFormat="1" applyFill="1" applyBorder="1" applyAlignment="1" applyProtection="1">
      <alignment horizontal="center" vertical="center"/>
    </xf>
    <xf numFmtId="18" fontId="0" fillId="0" borderId="15" xfId="0" applyNumberFormat="1" applyFill="1" applyBorder="1" applyAlignment="1" applyProtection="1">
      <alignment horizontal="center" vertical="center"/>
    </xf>
    <xf numFmtId="18" fontId="0" fillId="0" borderId="16" xfId="0" applyNumberFormat="1" applyFill="1" applyBorder="1" applyAlignment="1" applyProtection="1">
      <alignment horizontal="center" vertical="center"/>
    </xf>
    <xf numFmtId="0" fontId="0" fillId="0" borderId="17" xfId="0" applyFill="1" applyBorder="1" applyAlignment="1" applyProtection="1">
      <alignment horizontal="center" vertical="center"/>
    </xf>
    <xf numFmtId="0" fontId="0" fillId="0" borderId="15" xfId="0" applyFill="1" applyBorder="1" applyAlignment="1" applyProtection="1">
      <alignment horizontal="center" vertical="center" wrapText="1"/>
    </xf>
    <xf numFmtId="0" fontId="7" fillId="0" borderId="15" xfId="0" applyFont="1" applyFill="1" applyBorder="1" applyAlignment="1" applyProtection="1">
      <alignment horizontal="center" vertical="center"/>
    </xf>
    <xf numFmtId="0" fontId="0" fillId="0" borderId="19" xfId="0" applyFill="1" applyBorder="1" applyAlignment="1" applyProtection="1">
      <alignment horizontal="center" vertical="center"/>
    </xf>
    <xf numFmtId="0" fontId="5" fillId="0" borderId="15" xfId="0" applyFont="1" applyFill="1" applyBorder="1" applyAlignment="1" applyProtection="1">
      <alignment horizontal="center" vertical="center"/>
    </xf>
    <xf numFmtId="0" fontId="0" fillId="0" borderId="16" xfId="0" applyFill="1" applyBorder="1" applyAlignment="1" applyProtection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14" fontId="0" fillId="2" borderId="15" xfId="0" applyNumberFormat="1" applyFill="1" applyBorder="1" applyAlignment="1" applyProtection="1">
      <alignment horizontal="center"/>
    </xf>
    <xf numFmtId="0" fontId="0" fillId="7" borderId="15" xfId="0" applyFill="1" applyBorder="1" applyAlignment="1">
      <alignment horizontal="center" vertical="center" wrapText="1"/>
    </xf>
    <xf numFmtId="22" fontId="0" fillId="7" borderId="15" xfId="0" applyNumberFormat="1" applyFill="1" applyBorder="1" applyAlignment="1">
      <alignment horizontal="center"/>
    </xf>
    <xf numFmtId="0" fontId="0" fillId="2" borderId="15" xfId="0" applyFill="1" applyBorder="1" applyAlignment="1" applyProtection="1">
      <alignment horizontal="center" vertical="center"/>
    </xf>
    <xf numFmtId="14" fontId="0" fillId="2" borderId="15" xfId="0" applyNumberFormat="1" applyFill="1" applyBorder="1" applyAlignment="1" applyProtection="1">
      <alignment horizontal="center" vertical="center"/>
    </xf>
    <xf numFmtId="18" fontId="0" fillId="2" borderId="15" xfId="0" applyNumberFormat="1" applyFill="1" applyBorder="1" applyAlignment="1" applyProtection="1">
      <alignment horizontal="center" vertical="center"/>
    </xf>
    <xf numFmtId="18" fontId="0" fillId="2" borderId="16" xfId="0" applyNumberFormat="1" applyFill="1" applyBorder="1" applyAlignment="1" applyProtection="1">
      <alignment horizontal="center" vertical="center"/>
    </xf>
    <xf numFmtId="0" fontId="0" fillId="2" borderId="17" xfId="0" applyFill="1" applyBorder="1" applyAlignment="1" applyProtection="1">
      <alignment horizontal="center" vertical="center"/>
    </xf>
    <xf numFmtId="0" fontId="0" fillId="2" borderId="15" xfId="0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/>
    </xf>
    <xf numFmtId="0" fontId="0" fillId="2" borderId="19" xfId="0" applyFill="1" applyBorder="1" applyAlignment="1" applyProtection="1">
      <alignment horizontal="center" vertical="center"/>
    </xf>
    <xf numFmtId="0" fontId="5" fillId="2" borderId="15" xfId="0" applyFont="1" applyFill="1" applyBorder="1" applyAlignment="1" applyProtection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 applyProtection="1">
      <alignment horizontal="center" vertical="center"/>
    </xf>
    <xf numFmtId="18" fontId="0" fillId="7" borderId="17" xfId="0" applyNumberFormat="1" applyFill="1" applyBorder="1" applyAlignment="1">
      <alignment horizontal="center"/>
    </xf>
    <xf numFmtId="14" fontId="3" fillId="2" borderId="8" xfId="0" applyNumberFormat="1" applyFont="1" applyFill="1" applyBorder="1" applyAlignment="1">
      <alignment horizontal="left" vertical="center" wrapText="1"/>
    </xf>
    <xf numFmtId="0" fontId="0" fillId="2" borderId="15" xfId="0" applyFill="1" applyBorder="1" applyAlignment="1" applyProtection="1">
      <alignment horizontal="left" vertical="center"/>
    </xf>
    <xf numFmtId="0" fontId="0" fillId="2" borderId="15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7" borderId="15" xfId="0" applyFill="1" applyBorder="1" applyAlignment="1">
      <alignment horizontal="left" vertical="center" wrapText="1"/>
    </xf>
    <xf numFmtId="0" fontId="0" fillId="0" borderId="0" xfId="0" applyFill="1" applyAlignment="1"/>
    <xf numFmtId="0" fontId="0" fillId="2" borderId="15" xfId="0" applyNumberFormat="1" applyFill="1" applyBorder="1" applyAlignment="1" applyProtection="1">
      <alignment horizontal="center"/>
    </xf>
    <xf numFmtId="0" fontId="0" fillId="2" borderId="15" xfId="0" applyNumberFormat="1" applyFill="1" applyBorder="1" applyAlignment="1" applyProtection="1">
      <alignment horizontal="center" vertical="center"/>
    </xf>
    <xf numFmtId="0" fontId="0" fillId="2" borderId="15" xfId="0" applyNumberFormat="1" applyFill="1" applyBorder="1" applyAlignment="1">
      <alignment horizontal="center"/>
    </xf>
    <xf numFmtId="0" fontId="0" fillId="0" borderId="15" xfId="0" applyNumberFormat="1" applyFill="1" applyBorder="1" applyAlignment="1">
      <alignment horizontal="center"/>
    </xf>
    <xf numFmtId="0" fontId="5" fillId="0" borderId="26" xfId="0" applyNumberFormat="1" applyFont="1" applyBorder="1" applyAlignment="1">
      <alignment horizontal="center"/>
    </xf>
    <xf numFmtId="0" fontId="0" fillId="7" borderId="15" xfId="0" applyFill="1" applyBorder="1" applyAlignment="1" applyProtection="1">
      <alignment horizontal="left" vertical="center" wrapText="1"/>
    </xf>
    <xf numFmtId="0" fontId="0" fillId="7" borderId="15" xfId="0" applyNumberFormat="1" applyFill="1" applyBorder="1" applyAlignment="1" applyProtection="1">
      <alignment horizontal="center"/>
    </xf>
    <xf numFmtId="0" fontId="0" fillId="7" borderId="15" xfId="0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wrapText="1"/>
    </xf>
    <xf numFmtId="18" fontId="0" fillId="2" borderId="15" xfId="0" applyNumberFormat="1" applyFill="1" applyBorder="1" applyAlignment="1" applyProtection="1">
      <alignment horizontal="center" vertical="center" wrapText="1"/>
    </xf>
    <xf numFmtId="16" fontId="0" fillId="2" borderId="15" xfId="0" applyNumberFormat="1" applyFill="1" applyBorder="1" applyAlignment="1" applyProtection="1">
      <alignment horizontal="center" vertical="center"/>
    </xf>
    <xf numFmtId="0" fontId="7" fillId="7" borderId="15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 wrapText="1"/>
    </xf>
    <xf numFmtId="0" fontId="0" fillId="2" borderId="15" xfId="0" applyFill="1" applyBorder="1" applyAlignment="1" applyProtection="1">
      <alignment horizontal="left" vertical="center" wrapText="1"/>
    </xf>
    <xf numFmtId="0" fontId="0" fillId="7" borderId="15" xfId="0" applyNumberFormat="1" applyFill="1" applyBorder="1" applyAlignment="1">
      <alignment horizontal="center"/>
    </xf>
    <xf numFmtId="0" fontId="0" fillId="7" borderId="15" xfId="0" applyFill="1" applyBorder="1" applyAlignment="1">
      <alignment horizontal="left" vertical="center"/>
    </xf>
    <xf numFmtId="0" fontId="0" fillId="7" borderId="15" xfId="0" applyFill="1" applyBorder="1" applyAlignment="1" applyProtection="1">
      <alignment horizontal="left" vertical="center"/>
    </xf>
    <xf numFmtId="18" fontId="0" fillId="2" borderId="16" xfId="0" applyNumberFormat="1" applyFill="1" applyBorder="1" applyAlignment="1" applyProtection="1">
      <alignment horizontal="center" vertical="center" wrapText="1"/>
    </xf>
    <xf numFmtId="0" fontId="5" fillId="2" borderId="25" xfId="0" applyFont="1" applyFill="1" applyBorder="1" applyAlignment="1">
      <alignment horizontal="center"/>
    </xf>
    <xf numFmtId="0" fontId="0" fillId="2" borderId="17" xfId="0" applyFill="1" applyBorder="1" applyAlignment="1">
      <alignment horizontal="center" wrapText="1"/>
    </xf>
    <xf numFmtId="0" fontId="0" fillId="2" borderId="15" xfId="0" applyNumberFormat="1" applyFill="1" applyBorder="1" applyAlignment="1">
      <alignment horizontal="center" wrapText="1"/>
    </xf>
    <xf numFmtId="0" fontId="0" fillId="0" borderId="15" xfId="0" applyNumberFormat="1" applyFill="1" applyBorder="1" applyAlignment="1" applyProtection="1">
      <alignment horizontal="center"/>
    </xf>
    <xf numFmtId="0" fontId="0" fillId="2" borderId="19" xfId="0" applyFill="1" applyBorder="1" applyAlignment="1" applyProtection="1">
      <alignment horizontal="center" wrapText="1"/>
    </xf>
    <xf numFmtId="0" fontId="0" fillId="0" borderId="10" xfId="0" applyFont="1" applyBorder="1" applyAlignment="1" applyProtection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 applyProtection="1">
      <alignment horizontal="left"/>
    </xf>
    <xf numFmtId="0" fontId="0" fillId="2" borderId="15" xfId="0" applyFill="1" applyBorder="1" applyAlignment="1">
      <alignment horizontal="center" wrapText="1"/>
    </xf>
    <xf numFmtId="0" fontId="0" fillId="2" borderId="0" xfId="0" applyFill="1" applyBorder="1"/>
    <xf numFmtId="0" fontId="19" fillId="2" borderId="0" xfId="0" applyFont="1" applyFill="1" applyBorder="1"/>
    <xf numFmtId="0" fontId="0" fillId="2" borderId="20" xfId="0" applyFill="1" applyBorder="1" applyAlignment="1">
      <alignment vertical="center"/>
    </xf>
    <xf numFmtId="0" fontId="19" fillId="8" borderId="37" xfId="0" applyFont="1" applyFill="1" applyBorder="1" applyAlignment="1"/>
    <xf numFmtId="0" fontId="19" fillId="8" borderId="2" xfId="0" applyFont="1" applyFill="1" applyBorder="1"/>
    <xf numFmtId="0" fontId="0" fillId="0" borderId="16" xfId="0" applyFont="1" applyBorder="1"/>
    <xf numFmtId="0" fontId="0" fillId="0" borderId="15" xfId="0" applyFill="1" applyBorder="1" applyAlignment="1" applyProtection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 wrapText="1"/>
    </xf>
    <xf numFmtId="0" fontId="0" fillId="0" borderId="15" xfId="0" applyFill="1" applyBorder="1" applyAlignment="1" applyProtection="1">
      <alignment horizontal="left" vertical="center" wrapText="1"/>
    </xf>
    <xf numFmtId="0" fontId="0" fillId="7" borderId="19" xfId="0" applyFill="1" applyBorder="1" applyAlignment="1">
      <alignment horizontal="center" wrapText="1"/>
    </xf>
    <xf numFmtId="0" fontId="23" fillId="13" borderId="28" xfId="0" applyFont="1" applyFill="1" applyBorder="1"/>
    <xf numFmtId="0" fontId="5" fillId="13" borderId="28" xfId="0" applyFont="1" applyFill="1" applyBorder="1"/>
    <xf numFmtId="18" fontId="0" fillId="2" borderId="57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47" fontId="0" fillId="0" borderId="15" xfId="0" applyNumberFormat="1" applyFill="1" applyBorder="1" applyAlignment="1" applyProtection="1">
      <alignment horizontal="center"/>
    </xf>
    <xf numFmtId="0" fontId="23" fillId="13" borderId="1" xfId="0" applyFont="1" applyFill="1" applyBorder="1" applyAlignment="1" applyProtection="1"/>
    <xf numFmtId="21" fontId="0" fillId="7" borderId="15" xfId="0" applyNumberFormat="1" applyFill="1" applyBorder="1" applyAlignment="1" applyProtection="1">
      <alignment horizontal="center"/>
    </xf>
    <xf numFmtId="0" fontId="5" fillId="7" borderId="0" xfId="0" applyFont="1" applyFill="1" applyAlignment="1" applyProtection="1">
      <alignment wrapText="1"/>
    </xf>
    <xf numFmtId="18" fontId="0" fillId="0" borderId="17" xfId="0" applyNumberFormat="1" applyFill="1" applyBorder="1" applyAlignment="1" applyProtection="1">
      <alignment horizontal="center"/>
    </xf>
    <xf numFmtId="0" fontId="0" fillId="0" borderId="18" xfId="0" applyFont="1" applyBorder="1"/>
    <xf numFmtId="0" fontId="5" fillId="7" borderId="0" xfId="0" applyFont="1" applyFill="1" applyAlignment="1" applyProtection="1"/>
    <xf numFmtId="16" fontId="0" fillId="7" borderId="15" xfId="0" applyNumberFormat="1" applyFill="1" applyBorder="1" applyAlignment="1">
      <alignment horizontal="center" vertical="center"/>
    </xf>
    <xf numFmtId="3" fontId="0" fillId="7" borderId="15" xfId="0" applyNumberFormat="1" applyFill="1" applyBorder="1" applyAlignment="1">
      <alignment horizontal="center"/>
    </xf>
    <xf numFmtId="0" fontId="0" fillId="7" borderId="15" xfId="0" applyFont="1" applyFill="1" applyBorder="1" applyAlignment="1" applyProtection="1">
      <alignment horizontal="left" vertical="center"/>
    </xf>
    <xf numFmtId="0" fontId="19" fillId="2" borderId="15" xfId="0" applyFont="1" applyFill="1" applyBorder="1"/>
    <xf numFmtId="0" fontId="0" fillId="2" borderId="15" xfId="0" applyFill="1" applyBorder="1"/>
    <xf numFmtId="18" fontId="0" fillId="8" borderId="16" xfId="0" applyNumberFormat="1" applyFill="1" applyBorder="1" applyAlignment="1" applyProtection="1">
      <alignment horizontal="center"/>
    </xf>
    <xf numFmtId="18" fontId="0" fillId="8" borderId="16" xfId="0" applyNumberFormat="1" applyFill="1" applyBorder="1" applyAlignment="1">
      <alignment horizontal="center"/>
    </xf>
    <xf numFmtId="16" fontId="0" fillId="7" borderId="15" xfId="0" applyNumberForma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</xf>
    <xf numFmtId="0" fontId="5" fillId="7" borderId="18" xfId="0" applyFont="1" applyFill="1" applyBorder="1"/>
    <xf numFmtId="0" fontId="5" fillId="7" borderId="0" xfId="0" applyFont="1" applyFill="1" applyAlignment="1"/>
    <xf numFmtId="0" fontId="43" fillId="7" borderId="58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0" fontId="3" fillId="20" borderId="12" xfId="0" applyFont="1" applyFill="1" applyBorder="1" applyAlignment="1">
      <alignment horizontal="center" vertical="center" wrapText="1"/>
    </xf>
    <xf numFmtId="0" fontId="3" fillId="16" borderId="59" xfId="0" applyFont="1" applyFill="1" applyBorder="1" applyAlignment="1">
      <alignment horizontal="center" vertical="center" wrapText="1"/>
    </xf>
    <xf numFmtId="0" fontId="0" fillId="2" borderId="32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3" fillId="17" borderId="8" xfId="0" applyFont="1" applyFill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14" fontId="3" fillId="21" borderId="8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5" fillId="3" borderId="17" xfId="0" applyFont="1" applyFill="1" applyBorder="1"/>
    <xf numFmtId="0" fontId="5" fillId="3" borderId="18" xfId="0" applyFont="1" applyFill="1" applyBorder="1"/>
    <xf numFmtId="0" fontId="5" fillId="3" borderId="34" xfId="0" applyFont="1" applyFill="1" applyBorder="1"/>
    <xf numFmtId="0" fontId="5" fillId="3" borderId="35" xfId="0" applyFont="1" applyFill="1" applyBorder="1"/>
    <xf numFmtId="0" fontId="5" fillId="3" borderId="36" xfId="0" applyFont="1" applyFill="1" applyBorder="1"/>
    <xf numFmtId="0" fontId="45" fillId="22" borderId="25" xfId="0" applyFont="1" applyFill="1" applyBorder="1" applyAlignment="1">
      <alignment horizontal="center" vertical="center"/>
    </xf>
    <xf numFmtId="0" fontId="1" fillId="22" borderId="26" xfId="0" applyFont="1" applyFill="1" applyBorder="1" applyAlignment="1">
      <alignment horizontal="center"/>
    </xf>
    <xf numFmtId="0" fontId="1" fillId="22" borderId="26" xfId="0" applyFont="1" applyFill="1" applyBorder="1" applyAlignment="1">
      <alignment horizontal="left" vertical="center"/>
    </xf>
    <xf numFmtId="0" fontId="1" fillId="22" borderId="26" xfId="0" applyFont="1" applyFill="1" applyBorder="1" applyAlignment="1">
      <alignment horizontal="left"/>
    </xf>
    <xf numFmtId="0" fontId="1" fillId="22" borderId="26" xfId="0" applyNumberFormat="1" applyFont="1" applyFill="1" applyBorder="1" applyAlignment="1">
      <alignment horizontal="center"/>
    </xf>
    <xf numFmtId="18" fontId="1" fillId="22" borderId="26" xfId="0" applyNumberFormat="1" applyFont="1" applyFill="1" applyBorder="1" applyAlignment="1">
      <alignment horizontal="center"/>
    </xf>
    <xf numFmtId="18" fontId="1" fillId="22" borderId="27" xfId="0" applyNumberFormat="1" applyFont="1" applyFill="1" applyBorder="1" applyAlignment="1">
      <alignment horizontal="center"/>
    </xf>
    <xf numFmtId="0" fontId="1" fillId="22" borderId="25" xfId="0" applyFont="1" applyFill="1" applyBorder="1" applyAlignment="1">
      <alignment horizontal="center"/>
    </xf>
    <xf numFmtId="0" fontId="18" fillId="0" borderId="0" xfId="0" applyFont="1"/>
    <xf numFmtId="0" fontId="0" fillId="0" borderId="15" xfId="0" applyFont="1" applyFill="1" applyBorder="1" applyAlignment="1">
      <alignment horizontal="center"/>
    </xf>
    <xf numFmtId="0" fontId="0" fillId="7" borderId="15" xfId="0" applyFont="1" applyFill="1" applyBorder="1" applyAlignment="1">
      <alignment horizontal="center"/>
    </xf>
    <xf numFmtId="0" fontId="0" fillId="0" borderId="32" xfId="0" applyFont="1" applyFill="1" applyBorder="1" applyAlignment="1">
      <alignment horizontal="center"/>
    </xf>
    <xf numFmtId="0" fontId="0" fillId="0" borderId="24" xfId="0" applyFill="1" applyBorder="1" applyAlignment="1" applyProtection="1">
      <alignment horizontal="center"/>
    </xf>
    <xf numFmtId="0" fontId="0" fillId="0" borderId="62" xfId="0" applyFill="1" applyBorder="1" applyAlignment="1" applyProtection="1">
      <alignment horizontal="center"/>
    </xf>
    <xf numFmtId="0" fontId="3" fillId="14" borderId="3" xfId="0" applyFont="1" applyFill="1" applyBorder="1" applyAlignment="1">
      <alignment horizontal="center" vertical="center" wrapText="1"/>
    </xf>
    <xf numFmtId="18" fontId="0" fillId="0" borderId="57" xfId="0" applyNumberFormat="1" applyFill="1" applyBorder="1" applyAlignment="1" applyProtection="1">
      <alignment horizontal="center"/>
    </xf>
    <xf numFmtId="0" fontId="0" fillId="0" borderId="31" xfId="0" applyFill="1" applyBorder="1" applyAlignment="1" applyProtection="1">
      <alignment horizontal="center"/>
    </xf>
    <xf numFmtId="0" fontId="0" fillId="0" borderId="61" xfId="0" applyFill="1" applyBorder="1" applyAlignment="1" applyProtection="1">
      <alignment horizontal="center" wrapText="1"/>
    </xf>
    <xf numFmtId="0" fontId="43" fillId="7" borderId="14" xfId="0" applyFont="1" applyFill="1" applyBorder="1" applyAlignment="1">
      <alignment horizontal="center" vertical="center" wrapText="1"/>
    </xf>
    <xf numFmtId="0" fontId="0" fillId="0" borderId="57" xfId="0" applyFill="1" applyBorder="1" applyAlignment="1" applyProtection="1">
      <alignment horizontal="center"/>
    </xf>
    <xf numFmtId="0" fontId="0" fillId="0" borderId="17" xfId="0" applyFill="1" applyBorder="1" applyAlignment="1" applyProtection="1">
      <alignment horizontal="center" wrapText="1"/>
    </xf>
    <xf numFmtId="0" fontId="0" fillId="0" borderId="34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7" fillId="0" borderId="35" xfId="0" applyFont="1" applyFill="1" applyBorder="1" applyAlignment="1">
      <alignment horizontal="center"/>
    </xf>
    <xf numFmtId="0" fontId="0" fillId="0" borderId="63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1" fillId="22" borderId="64" xfId="0" applyFont="1" applyFill="1" applyBorder="1" applyAlignment="1">
      <alignment horizontal="center"/>
    </xf>
    <xf numFmtId="0" fontId="0" fillId="2" borderId="32" xfId="0" applyFont="1" applyFill="1" applyBorder="1" applyAlignment="1" applyProtection="1">
      <alignment horizontal="center"/>
    </xf>
    <xf numFmtId="0" fontId="0" fillId="2" borderId="15" xfId="0" applyFont="1" applyFill="1" applyBorder="1" applyAlignment="1" applyProtection="1">
      <alignment horizontal="center"/>
    </xf>
    <xf numFmtId="0" fontId="0" fillId="0" borderId="15" xfId="0" applyFont="1" applyFill="1" applyBorder="1" applyAlignment="1" applyProtection="1">
      <alignment horizontal="center"/>
    </xf>
    <xf numFmtId="0" fontId="0" fillId="0" borderId="15" xfId="0" applyNumberFormat="1" applyBorder="1" applyAlignment="1">
      <alignment horizontal="center"/>
    </xf>
    <xf numFmtId="0" fontId="22" fillId="22" borderId="25" xfId="0" applyFont="1" applyFill="1" applyBorder="1" applyAlignment="1">
      <alignment horizontal="center"/>
    </xf>
    <xf numFmtId="0" fontId="0" fillId="0" borderId="16" xfId="0" applyFont="1" applyFill="1" applyBorder="1" applyAlignment="1" applyProtection="1">
      <alignment horizontal="center"/>
    </xf>
    <xf numFmtId="0" fontId="0" fillId="0" borderId="35" xfId="0" applyFont="1" applyFill="1" applyBorder="1" applyAlignment="1">
      <alignment horizontal="center"/>
    </xf>
    <xf numFmtId="0" fontId="0" fillId="7" borderId="19" xfId="0" applyFill="1" applyBorder="1" applyAlignment="1" applyProtection="1">
      <alignment horizontal="center" wrapText="1"/>
    </xf>
    <xf numFmtId="0" fontId="0" fillId="7" borderId="15" xfId="0" applyFont="1" applyFill="1" applyBorder="1" applyAlignment="1" applyProtection="1">
      <alignment horizontal="center"/>
    </xf>
    <xf numFmtId="0" fontId="18" fillId="22" borderId="25" xfId="0" applyFont="1" applyFill="1" applyBorder="1" applyAlignment="1">
      <alignment horizontal="center"/>
    </xf>
    <xf numFmtId="0" fontId="46" fillId="0" borderId="32" xfId="0" applyFont="1" applyFill="1" applyBorder="1" applyAlignment="1">
      <alignment horizontal="center"/>
    </xf>
    <xf numFmtId="0" fontId="46" fillId="0" borderId="15" xfId="0" applyFont="1" applyFill="1" applyBorder="1" applyAlignment="1">
      <alignment horizontal="center"/>
    </xf>
    <xf numFmtId="0" fontId="0" fillId="0" borderId="32" xfId="0" applyFont="1" applyFill="1" applyBorder="1" applyAlignment="1" applyProtection="1">
      <alignment horizontal="center"/>
    </xf>
    <xf numFmtId="0" fontId="22" fillId="22" borderId="64" xfId="0" applyFont="1" applyFill="1" applyBorder="1" applyAlignment="1">
      <alignment horizontal="center"/>
    </xf>
    <xf numFmtId="0" fontId="0" fillId="0" borderId="20" xfId="0" applyFill="1" applyBorder="1" applyAlignment="1" applyProtection="1">
      <alignment horizontal="left" vertical="center"/>
    </xf>
    <xf numFmtId="0" fontId="0" fillId="0" borderId="17" xfId="0" applyNumberFormat="1" applyFill="1" applyBorder="1" applyAlignment="1" applyProtection="1">
      <alignment horizontal="center"/>
    </xf>
    <xf numFmtId="18" fontId="0" fillId="0" borderId="16" xfId="0" applyNumberFormat="1" applyFill="1" applyBorder="1" applyAlignment="1" applyProtection="1">
      <alignment horizontal="center" wrapText="1"/>
    </xf>
    <xf numFmtId="0" fontId="46" fillId="0" borderId="15" xfId="0" applyFont="1" applyFill="1" applyBorder="1" applyAlignment="1" applyProtection="1">
      <alignment horizontal="center"/>
    </xf>
    <xf numFmtId="0" fontId="0" fillId="0" borderId="31" xfId="0" applyNumberFormat="1" applyFill="1" applyBorder="1" applyAlignment="1" applyProtection="1">
      <alignment horizontal="center"/>
    </xf>
    <xf numFmtId="0" fontId="0" fillId="0" borderId="17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1" fillId="22" borderId="64" xfId="0" applyNumberFormat="1" applyFont="1" applyFill="1" applyBorder="1" applyAlignment="1">
      <alignment horizontal="center"/>
    </xf>
    <xf numFmtId="0" fontId="0" fillId="0" borderId="17" xfId="0" applyBorder="1" applyAlignment="1" applyProtection="1">
      <alignment horizontal="left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16" xfId="0" applyFont="1" applyBorder="1" applyAlignment="1" applyProtection="1">
      <alignment horizontal="center"/>
    </xf>
    <xf numFmtId="0" fontId="9" fillId="0" borderId="61" xfId="0" applyFont="1" applyBorder="1" applyAlignment="1" applyProtection="1">
      <alignment horizontal="center"/>
    </xf>
    <xf numFmtId="0" fontId="5" fillId="22" borderId="1" xfId="0" applyFont="1" applyFill="1" applyBorder="1" applyAlignment="1">
      <alignment horizontal="left"/>
    </xf>
    <xf numFmtId="0" fontId="5" fillId="22" borderId="2" xfId="0" applyFont="1" applyFill="1" applyBorder="1" applyAlignment="1">
      <alignment horizontal="left"/>
    </xf>
    <xf numFmtId="165" fontId="19" fillId="6" borderId="1" xfId="0" applyNumberFormat="1" applyFont="1" applyFill="1" applyBorder="1" applyAlignment="1">
      <alignment horizontal="center" vertical="center"/>
    </xf>
    <xf numFmtId="165" fontId="19" fillId="6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/>
    </xf>
    <xf numFmtId="0" fontId="44" fillId="4" borderId="60" xfId="0" applyFont="1" applyFill="1" applyBorder="1" applyAlignment="1">
      <alignment horizontal="center" vertical="center"/>
    </xf>
    <xf numFmtId="0" fontId="44" fillId="4" borderId="28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/>
    </xf>
    <xf numFmtId="0" fontId="5" fillId="19" borderId="11" xfId="0" applyFont="1" applyFill="1" applyBorder="1" applyAlignment="1">
      <alignment horizontal="center"/>
    </xf>
    <xf numFmtId="0" fontId="5" fillId="19" borderId="12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5" fillId="19" borderId="2" xfId="0" applyFont="1" applyFill="1" applyBorder="1" applyAlignment="1">
      <alignment horizontal="center"/>
    </xf>
    <xf numFmtId="0" fontId="5" fillId="19" borderId="28" xfId="0" applyFont="1" applyFill="1" applyBorder="1" applyAlignment="1">
      <alignment horizontal="center"/>
    </xf>
    <xf numFmtId="0" fontId="5" fillId="19" borderId="29" xfId="0" applyFont="1" applyFill="1" applyBorder="1" applyAlignment="1">
      <alignment horizontal="center"/>
    </xf>
    <xf numFmtId="0" fontId="5" fillId="19" borderId="30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1" fillId="6" borderId="1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5" fillId="0" borderId="4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64" fontId="1" fillId="6" borderId="1" xfId="0" applyNumberFormat="1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" fillId="6" borderId="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</cellXfs>
  <cellStyles count="1">
    <cellStyle name="Normal" xfId="0" builtinId="0"/>
  </cellStyles>
  <dxfs count="7191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theme="1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/>
      </font>
      <fill>
        <patternFill patternType="solid">
          <bgColor theme="9" tint="0.39997558519241921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3" formatCode="h:mm\ AM/P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medium">
          <color rgb="FF000000"/>
        </right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4DFF00"/>
      <color rgb="FFE63939"/>
      <color rgb="FFE82413"/>
      <color rgb="FFE7F5E1"/>
      <color rgb="FFF2D479"/>
      <color rgb="FFF26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theme" Target="theme/theme1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sharedStrings" Target="sharedString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6EC4E-5180-4405-A898-13FD0A6EA1DE}" name="Table1342122262728303132343536" displayName="Table1342122262728303132343536" ref="A2:V18" headerRowDxfId="7190" tableBorderDxfId="7189">
  <autoFilter ref="A2:V18" xr:uid="{5A36EC4E-5180-4405-A898-13FD0A6EA1DE}"/>
  <tableColumns count="22">
    <tableColumn id="1" xr3:uid="{67242648-9E51-4EE2-BCFC-183B9E3CA4EA}" name="SR. NO." totalsRowLabel="Total" dataDxfId="7187" totalsRowDxfId="7188"/>
    <tableColumn id="2" xr3:uid="{AFC299EB-0FBE-4708-96E0-B821F7EB3F8F}" name="INVOICE NO." dataDxfId="7185" totalsRowDxfId="7186"/>
    <tableColumn id="3" xr3:uid="{C3DA0E8E-E4AA-4313-8F0E-4B9FFA0378B0}" name="ROOM NO." dataDxfId="7183" totalsRowDxfId="7184"/>
    <tableColumn id="4" xr3:uid="{D3D3E025-7A9C-441B-9C0B-07FC98971C98}" name="GUEST NAME" dataDxfId="7181" totalsRowDxfId="7182"/>
    <tableColumn id="5" xr3:uid="{87D54644-4991-40F0-80E1-12665977A2FB}" name="BOOKING MODE" dataDxfId="7179" totalsRowDxfId="7180"/>
    <tableColumn id="6" xr3:uid="{421FB15C-3886-4A29-B276-CA7A1C213036}" name="CHECK IN DATE " dataDxfId="7177" totalsRowDxfId="7178"/>
    <tableColumn id="7" xr3:uid="{C4BFCCB2-2290-4FCC-9697-F1BEE4B251AF}" name="CHECK IN TIME" dataDxfId="7175" totalsRowDxfId="7176"/>
    <tableColumn id="8" xr3:uid="{5F29D542-E64B-4DA8-9C05-1679C28951DB}" name="CHECK OUT DATE" dataDxfId="7173" totalsRowDxfId="7174"/>
    <tableColumn id="9" xr3:uid="{4E543245-7048-4733-95E0-73335D0C8519}" name="CHECK OUT TIME" dataDxfId="7171" totalsRowDxfId="7172"/>
    <tableColumn id="10" xr3:uid="{21D057D3-4F4F-42C1-A420-99FFCEE4B39D}" name="ROOM CASH PAYMENT" totalsRowFunction="custom" dataDxfId="7170">
      <totalsRowFormula>SUBTOTAL(109,J3:J18)</totalsRowFormula>
    </tableColumn>
    <tableColumn id="11" xr3:uid="{FE7AFDD5-E40B-4D9E-97F9-34D58E551849}" name="ROOM _x000a_UPI PAYMENT " totalsRowFunction="custom" dataDxfId="7169">
      <totalsRowFormula>SUBTOTAL(109,K3:K18)</totalsRowFormula>
    </tableColumn>
    <tableColumn id="12" xr3:uid="{9CCD797D-B0FB-49A9-A0DB-FFF1ACA31A96}" name="ROOM CARD PAYMENT" totalsRowFunction="custom" dataDxfId="7168">
      <totalsRowFormula>SUBTOTAL(109,L3:L18)</totalsRowFormula>
    </tableColumn>
    <tableColumn id="13" xr3:uid="{FAC21675-658E-4F56-B288-B1AC66EBE3EE}" name="ROOM PENDING PAYMENT" totalsRowFunction="custom" dataDxfId="7167">
      <totalsRowFormula>SUBTOTAL(109,M3:M18)</totalsRowFormula>
    </tableColumn>
    <tableColumn id="14" xr3:uid="{D79CD15E-1AF2-46CF-8072-C40BAF486BAC}" name="ROOM TREEBO PAID" totalsRowFunction="custom" dataDxfId="7166">
      <totalsRowFormula>SUBTOTAL(109,N3:N18)</totalsRowFormula>
    </tableColumn>
    <tableColumn id="15" xr3:uid="{0192148A-9B2F-4514-AFC7-58CF46E9A443}" name="FOOD BILL NO" dataDxfId="7164" totalsRowDxfId="7165"/>
    <tableColumn id="16" xr3:uid="{FB87BD48-EB29-4D39-B0F3-81C6C6120E79}" name="FOOD _x000a_BILL _x000a_CASH" totalsRowFunction="custom" dataDxfId="7163">
      <totalsRowFormula>SUBTOTAL(109,P3:P18)</totalsRowFormula>
    </tableColumn>
    <tableColumn id="17" xr3:uid="{AA28EA03-29E8-4B71-8FC7-2A76FE5F451E}" name="FOOD_x000a_ BILL _x000a_UPI" totalsRowFunction="custom" dataDxfId="7162">
      <totalsRowFormula>SUBTOTAL(109,Q3:Q18)</totalsRowFormula>
    </tableColumn>
    <tableColumn id="18" xr3:uid="{D52B940A-1485-44C8-AFAC-EB83D0D36FB7}" name="FOOD_x000a_ BILL_x000a_ CARD" dataDxfId="7161"/>
    <tableColumn id="19" xr3:uid="{99499FAC-B70F-46D3-87E7-AF6A1CDF73C3}" name="TREEBO COMPLE._x000a_FOOD" dataDxfId="7160"/>
    <tableColumn id="20" xr3:uid="{1ED6FB16-8D4D-439B-95CD-44C3754AA438}" name="FOOD_x000a_PENDING_x000a_PAYMENT" dataDxfId="7159"/>
    <tableColumn id="21" xr3:uid="{6299BB3F-96DD-4ABE-B83F-CCDF36F02090}" name=" TREEBO C.L AFTER _x000a_CHECK OUT" dataDxfId="7158"/>
    <tableColumn id="22" xr3:uid="{22194E87-9CD2-4C6F-93EE-9CC033452173}" name="FOOD BILL _x000a_ DISHA_x000a_COMPANY." totalsRowFunction="sum" dataDxfId="7157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EB8A42-CE57-4385-90E2-C174E5F9D583}" name="Table134212226272830313234353634" displayName="Table134212226272830313234353634" ref="A2:V22" headerRowDxfId="7156" tableBorderDxfId="7155">
  <autoFilter ref="A2:V22" xr:uid="{5A36EC4E-5180-4405-A898-13FD0A6EA1DE}"/>
  <tableColumns count="22">
    <tableColumn id="1" xr3:uid="{79EB0BC7-8364-4D1E-AEB8-F88E53D6016A}" name="SR. NO." totalsRowLabel="Total" dataDxfId="7153" totalsRowDxfId="7154"/>
    <tableColumn id="2" xr3:uid="{C8CAA467-18CB-4654-9D34-14B4E42D8021}" name="INVOICE NO." dataDxfId="7151" totalsRowDxfId="7152"/>
    <tableColumn id="3" xr3:uid="{7495BD36-06DD-47F8-AF60-B0A644500948}" name="ROOM NO." dataDxfId="7149" totalsRowDxfId="7150"/>
    <tableColumn id="4" xr3:uid="{C41AADB8-8C02-4E11-9F35-B827FB7B15C0}" name="GUEST NAME" dataDxfId="7147" totalsRowDxfId="7148"/>
    <tableColumn id="5" xr3:uid="{564CA4B2-A2A1-4D35-AB0E-4DC0098B297C}" name="BOOKING MODE" dataDxfId="7145" totalsRowDxfId="7146"/>
    <tableColumn id="6" xr3:uid="{DF86CB25-B224-436D-BEA7-138446DB3E7D}" name="CHECK IN DATE " dataDxfId="7143" totalsRowDxfId="7144"/>
    <tableColumn id="7" xr3:uid="{9D89F12D-3AD8-44E9-A09D-EDA6696EE717}" name="CHECK IN TIME" dataDxfId="7141" totalsRowDxfId="7142"/>
    <tableColumn id="8" xr3:uid="{FBF845ED-58F8-4F2B-AA11-F9F08265988B}" name="CHECK OUT DATE" dataDxfId="7139" totalsRowDxfId="7140"/>
    <tableColumn id="9" xr3:uid="{23DBF4B2-628B-48C4-A95E-1DA6F671FED1}" name="CHECK OUT TIME" dataDxfId="7137" totalsRowDxfId="7138"/>
    <tableColumn id="10" xr3:uid="{082D66C7-24C6-4AD1-8443-ECB98F0F8491}" name="ROOM CASH PAYMENT" totalsRowFunction="custom" dataDxfId="7136">
      <totalsRowFormula>SUBTOTAL(109,J3:J22)</totalsRowFormula>
    </tableColumn>
    <tableColumn id="11" xr3:uid="{6898F5B5-124F-4208-8D1B-142EE4458432}" name="ROOM _x000a_UPI PAYMENT " totalsRowFunction="custom" dataDxfId="7135">
      <totalsRowFormula>SUBTOTAL(109,K3:K22)</totalsRowFormula>
    </tableColumn>
    <tableColumn id="12" xr3:uid="{EC0FD5DE-D00B-4222-A854-2F873F93F442}" name="ROOM CARD PAYMENT" totalsRowFunction="custom" dataDxfId="7134">
      <totalsRowFormula>SUBTOTAL(109,L3:L22)</totalsRowFormula>
    </tableColumn>
    <tableColumn id="13" xr3:uid="{E078C666-9303-4C63-97F4-888713D750A4}" name="ROOM PENDING PAYMENT" totalsRowFunction="custom" dataDxfId="7133">
      <totalsRowFormula>SUBTOTAL(109,M3:M22)</totalsRowFormula>
    </tableColumn>
    <tableColumn id="14" xr3:uid="{D48FBD5C-F708-4617-BF6F-C68B5D66EDCA}" name="ROOM TREEBO PAID" totalsRowFunction="custom" dataDxfId="7132">
      <totalsRowFormula>SUBTOTAL(109,N3:N22)</totalsRowFormula>
    </tableColumn>
    <tableColumn id="15" xr3:uid="{D1EEBD72-B254-473D-B5EC-2B8BD5031681}" name="FOOD BILL NO" dataDxfId="7130" totalsRowDxfId="7131"/>
    <tableColumn id="16" xr3:uid="{7FFD82F1-9155-4EA6-96AA-5EC129FEA3EE}" name="FOOD _x000a_BILL _x000a_CASH" totalsRowFunction="custom" dataDxfId="7129">
      <totalsRowFormula>SUBTOTAL(109,P3:P22)</totalsRowFormula>
    </tableColumn>
    <tableColumn id="17" xr3:uid="{00D5D959-88BB-405B-9FF6-1C395C0F9923}" name="FOOD_x000a_ BILL _x000a_UPI" totalsRowFunction="custom" dataDxfId="7128">
      <totalsRowFormula>SUBTOTAL(109,Q3:Q22)</totalsRowFormula>
    </tableColumn>
    <tableColumn id="18" xr3:uid="{00D0D768-F1B6-437E-9096-752A60FAD8E7}" name="FOOD_x000a_ BILL_x000a_ CARD" dataDxfId="7127"/>
    <tableColumn id="19" xr3:uid="{1C2486BE-5A9B-4DCC-9843-DD41D565C0A2}" name="TREEBO COMPLE._x000a_FOOD" dataDxfId="7126"/>
    <tableColumn id="20" xr3:uid="{F8781A26-12A9-4FE6-AD8D-53444BCF158B}" name="FOOD_x000a_PENDING_x000a_PAYMENT" dataDxfId="7125"/>
    <tableColumn id="21" xr3:uid="{ED76EFF6-062B-4F70-A740-23E56CB4C4F6}" name=" TREEBO C.L AFTER _x000a_CHECK OUT" dataDxfId="7124"/>
    <tableColumn id="22" xr3:uid="{304CD627-5F0B-40B5-8AF8-DE2CFC1CAFF6}" name="FOOD BILL _x000a_ DISHA_x000a_COMPANY." totalsRowFunction="sum" dataDxfId="7123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236423-3C22-4D5A-BE2E-752254B2C9B9}" name="Table13421222627283031323435363567" displayName="Table13421222627283031323435363567" ref="A2:V20" headerRowDxfId="7122" tableBorderDxfId="7121">
  <autoFilter ref="A2:V20" xr:uid="{5A36EC4E-5180-4405-A898-13FD0A6EA1DE}"/>
  <tableColumns count="22">
    <tableColumn id="1" xr3:uid="{7012B8F7-F385-4089-B701-4DE650C0DC39}" name="SR. NO." totalsRowLabel="Total" dataDxfId="7119" totalsRowDxfId="7120"/>
    <tableColumn id="2" xr3:uid="{0ACF9C39-7DA1-45E2-A6EB-8D2C659D1026}" name="INVOICE NO." dataDxfId="7117" totalsRowDxfId="7118"/>
    <tableColumn id="3" xr3:uid="{5F4953AF-7EF9-4818-BD16-92C540BB1F1E}" name="ROOM NO." dataDxfId="7115" totalsRowDxfId="7116"/>
    <tableColumn id="4" xr3:uid="{CD6C2736-6A8E-4439-8E20-41B5743F2816}" name="GUEST NAME" dataDxfId="7113" totalsRowDxfId="7114"/>
    <tableColumn id="5" xr3:uid="{E44F10A4-CCCD-4F38-920A-577109C196EC}" name="BOOKING MODE" dataDxfId="7111" totalsRowDxfId="7112"/>
    <tableColumn id="6" xr3:uid="{3E744E5E-3180-45B9-954B-5106564BC3F0}" name="CHECK IN DATE " dataDxfId="7109" totalsRowDxfId="7110"/>
    <tableColumn id="7" xr3:uid="{E1B2D7C7-B9DC-412A-814D-FB1DB8256C4A}" name="CHECK IN TIME" dataDxfId="7107" totalsRowDxfId="7108"/>
    <tableColumn id="8" xr3:uid="{0C1133F2-9EB2-4A5D-AE93-220B4AB6B412}" name="CHECK OUT DATE" dataDxfId="7105" totalsRowDxfId="7106"/>
    <tableColumn id="9" xr3:uid="{4206045A-3371-49E0-B632-A600A03B6ECB}" name="CHECK OUT TIME" dataDxfId="7103" totalsRowDxfId="7104"/>
    <tableColumn id="10" xr3:uid="{720456F1-01BB-4974-B83B-D9894DCE4D55}" name="ROOM CASH PAYMENT" totalsRowFunction="custom" dataDxfId="7102">
      <totalsRowFormula>SUBTOTAL(109,J3:J20)</totalsRowFormula>
    </tableColumn>
    <tableColumn id="11" xr3:uid="{B9693325-2F8F-41BF-A295-2B149A2CCBB0}" name="ROOM _x000a_UPI PAYMENT " totalsRowFunction="custom" dataDxfId="7101">
      <totalsRowFormula>SUBTOTAL(109,K3:K20)</totalsRowFormula>
    </tableColumn>
    <tableColumn id="12" xr3:uid="{275FB377-047B-42C3-83E2-071FFB4A6838}" name="ROOM CARD PAYMENT" totalsRowFunction="custom" dataDxfId="7100">
      <totalsRowFormula>SUBTOTAL(109,L3:L20)</totalsRowFormula>
    </tableColumn>
    <tableColumn id="13" xr3:uid="{31A55F14-41D9-4352-8AB7-E94A9F39602A}" name="ROOM PENDING PAYMENT" totalsRowFunction="custom" dataDxfId="7099">
      <totalsRowFormula>SUBTOTAL(109,M3:M20)</totalsRowFormula>
    </tableColumn>
    <tableColumn id="14" xr3:uid="{0F9714CD-C7EC-453B-A1D6-0AB3F9529EEC}" name="ROOM TREEBO PAID" totalsRowFunction="custom" dataDxfId="7098">
      <totalsRowFormula>SUBTOTAL(109,N3:N20)</totalsRowFormula>
    </tableColumn>
    <tableColumn id="15" xr3:uid="{9A14169F-138C-42C1-BB2B-CC548A909DAA}" name="FOOD BILL NO" dataDxfId="7096" totalsRowDxfId="7097"/>
    <tableColumn id="16" xr3:uid="{60CB25E9-C378-4FDF-8979-B80368E4B781}" name="FOOD _x000a_BILL _x000a_CASH" totalsRowFunction="custom" dataDxfId="7095">
      <totalsRowFormula>SUBTOTAL(109,P3:P20)</totalsRowFormula>
    </tableColumn>
    <tableColumn id="17" xr3:uid="{22009034-7AC4-4469-A889-4C023A323789}" name="FOOD_x000a_ BILL _x000a_UPI" totalsRowFunction="custom" dataDxfId="7094">
      <totalsRowFormula>SUBTOTAL(109,Q3:Q20)</totalsRowFormula>
    </tableColumn>
    <tableColumn id="18" xr3:uid="{E4B09A0E-A10B-4EF2-A4C9-66F19D9DE900}" name="FOOD_x000a_ BILL_x000a_ CARD" dataDxfId="7093"/>
    <tableColumn id="19" xr3:uid="{F7DC9E80-26DA-435C-8CBB-FA106063371D}" name="TREEBO COMPLE._x000a_FOOD" dataDxfId="7092"/>
    <tableColumn id="20" xr3:uid="{007DE625-55B0-42B9-B546-FC2F037D5C69}" name="FOOD_x000a_PENDING_x000a_PAYMENT" dataDxfId="7091"/>
    <tableColumn id="21" xr3:uid="{A2AEF57C-4D46-4D05-9380-341CD1430CC1}" name=" TREEBO C.L AFTER _x000a_CHECK OUT" dataDxfId="7090"/>
    <tableColumn id="22" xr3:uid="{6762D917-679F-4293-82B7-5B3DA863B06C}" name="FOOD BILL _x000a_ DISHA_x000a_COMPANY." totalsRowFunction="sum" dataDxfId="708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05BE066-7F61-4F1D-BD37-E723D567F185}" name="Table1342122262728303132343536356891011121314151617181920212223242526272829303132" displayName="Table1342122262728303132343536356891011121314151617181920212223242526272829303132" ref="A2:V11" headerRowDxfId="7088" tableBorderDxfId="7087">
  <autoFilter ref="A2:V11" xr:uid="{5A36EC4E-5180-4405-A898-13FD0A6EA1DE}"/>
  <tableColumns count="22">
    <tableColumn id="1" xr3:uid="{9D2E6AF9-35F1-48AC-A4A8-8CC08548F8C1}" name="SR. NO." totalsRowLabel="Total" dataDxfId="7085" totalsRowDxfId="7086"/>
    <tableColumn id="2" xr3:uid="{E81B99DC-761B-4B7B-838F-38E0AECF80DC}" name="INVOICE NO." dataDxfId="7083" totalsRowDxfId="7084"/>
    <tableColumn id="3" xr3:uid="{99595C6C-4DBA-40B5-84DB-108D661C3C3D}" name="ROOM NO." dataDxfId="7081" totalsRowDxfId="7082"/>
    <tableColumn id="4" xr3:uid="{5D95711C-F56B-465C-8919-854ACF9EF7AD}" name="GUEST NAME" dataDxfId="7079" totalsRowDxfId="7080"/>
    <tableColumn id="5" xr3:uid="{2C33781C-58D0-4078-AE20-6DB0B9DB4293}" name="BOOKING MODE" dataDxfId="7077" totalsRowDxfId="7078"/>
    <tableColumn id="6" xr3:uid="{A6FF020F-9DA2-49EE-8CE5-6DD0262A6E9D}" name="CHECK IN DATE " dataDxfId="7075" totalsRowDxfId="7076"/>
    <tableColumn id="7" xr3:uid="{1C5B75DA-B7C4-4F51-9976-EC853AB3E55C}" name="CHECK IN TIME" dataDxfId="7073" totalsRowDxfId="7074"/>
    <tableColumn id="8" xr3:uid="{274E08EB-AC60-40C2-9465-3909953EC180}" name="CHECK OUT DATE" dataDxfId="7071" totalsRowDxfId="7072"/>
    <tableColumn id="9" xr3:uid="{1C5E10E5-EA0F-4086-AB07-B1F3001BF209}" name="CHECK OUT TIME" dataDxfId="7069" totalsRowDxfId="7070"/>
    <tableColumn id="10" xr3:uid="{9A75E04F-3803-4BE4-A24B-813F745CF5AF}" name="ROOM CASH PAYMENT" totalsRowFunction="custom" dataDxfId="7068">
      <totalsRowFormula>SUBTOTAL(109,J3:J11)</totalsRowFormula>
    </tableColumn>
    <tableColumn id="11" xr3:uid="{5010F9D1-33F1-4435-82D1-1FA45AA1650A}" name="ROOM _x000a_UPI PAYMENT " totalsRowFunction="custom" dataDxfId="7067">
      <totalsRowFormula>SUBTOTAL(109,K3:K11)</totalsRowFormula>
    </tableColumn>
    <tableColumn id="12" xr3:uid="{3FB01F27-0CB0-4CEC-973D-61E3843BD1C3}" name="ROOM CARD PAYMENT" totalsRowFunction="custom" dataDxfId="7066">
      <totalsRowFormula>SUBTOTAL(109,L3:L11)</totalsRowFormula>
    </tableColumn>
    <tableColumn id="13" xr3:uid="{4C1E59D6-5F3E-4330-A8C7-03D6CA2CD6A4}" name="ROOM PENDING PAYMENT" totalsRowFunction="custom" dataDxfId="7065">
      <totalsRowFormula>SUBTOTAL(109,M3:M11)</totalsRowFormula>
    </tableColumn>
    <tableColumn id="14" xr3:uid="{14484C5B-BEF5-483C-A3E7-504FA9C48E3C}" name="ROOM TREEBO PAID" totalsRowFunction="custom" dataDxfId="7064">
      <totalsRowFormula>SUBTOTAL(109,N3:N11)</totalsRowFormula>
    </tableColumn>
    <tableColumn id="15" xr3:uid="{E839278D-6B11-4BDE-8151-13B487EA08CD}" name="FOOD BILL NO" dataDxfId="7062" totalsRowDxfId="7063"/>
    <tableColumn id="16" xr3:uid="{147DCD93-7B85-4A90-88B6-D0BE433D5BC1}" name="FOOD _x000a_BILL _x000a_CASH" totalsRowFunction="custom" dataDxfId="7061">
      <totalsRowFormula>SUBTOTAL(109,P3:P11)</totalsRowFormula>
    </tableColumn>
    <tableColumn id="17" xr3:uid="{026EAB1A-EAD5-45FF-AB2A-6E69C38F2184}" name="FOOD_x000a_ BILL _x000a_UPI" totalsRowFunction="custom" dataDxfId="7060">
      <totalsRowFormula>SUBTOTAL(109,Q3:Q11)</totalsRowFormula>
    </tableColumn>
    <tableColumn id="18" xr3:uid="{06C3E180-74B0-44B8-B758-08251139B5ED}" name="FOOD_x000a_ BILL_x000a_ CARD" dataDxfId="7059"/>
    <tableColumn id="19" xr3:uid="{D1C7CB26-2D19-48B6-9F0E-B2113ABA6E96}" name="TREEBO COMPLE._x000a_FOOD" dataDxfId="7058"/>
    <tableColumn id="20" xr3:uid="{7DE06578-E486-4B72-8CEF-161DC2554756}" name="FOOD_x000a_PENDING_x000a_PAYMENT" dataDxfId="7057"/>
    <tableColumn id="21" xr3:uid="{11AC0DD8-D34C-42B5-900B-86B59BE7AC91}" name=" TREEBO C.L AFTER _x000a_CHECK OUT" dataDxfId="7056"/>
    <tableColumn id="22" xr3:uid="{4597458C-245D-444A-922F-0659E4D4F02B}" name="FOOD BILL _x000a_ DISHA_x000a_COMPANY." totalsRowFunction="sum" dataDxfId="7055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DB49D24-F22D-46D4-94E3-8F73CFABA37C}" name="Table13421222627283031323435363568910111213141516171819202122232425262728293031" displayName="Table13421222627283031323435363568910111213141516171819202122232425262728293031" ref="A2:V28" headerRowDxfId="7054" tableBorderDxfId="7053">
  <autoFilter ref="A2:V28" xr:uid="{5A36EC4E-5180-4405-A898-13FD0A6EA1DE}"/>
  <tableColumns count="22">
    <tableColumn id="1" xr3:uid="{CDAAD019-3202-454B-8AA2-30B05FA6F16B}" name="SR. NO." totalsRowLabel="Total" dataDxfId="7051" totalsRowDxfId="7052"/>
    <tableColumn id="2" xr3:uid="{91D3AE17-8C1B-438C-B840-C1F4719A7D26}" name="INVOICE NO." dataDxfId="7049" totalsRowDxfId="7050"/>
    <tableColumn id="3" xr3:uid="{BF7D6B69-743C-4935-821D-C3D60455E496}" name="ROOM NO." dataDxfId="7047" totalsRowDxfId="7048"/>
    <tableColumn id="4" xr3:uid="{F21A4AE3-7BF7-4D67-B944-B459C36F7FB7}" name="GUEST NAME" dataDxfId="7045" totalsRowDxfId="7046"/>
    <tableColumn id="5" xr3:uid="{7C66147A-59E7-4E08-AAA2-C3CBC8A6D079}" name="BOOKING MODE" dataDxfId="7043" totalsRowDxfId="7044"/>
    <tableColumn id="6" xr3:uid="{A5158C4D-ED6C-4B89-8C95-C562DEF46A9E}" name="CHECK IN DATE " dataDxfId="7041" totalsRowDxfId="7042"/>
    <tableColumn id="7" xr3:uid="{8FD56D2A-A890-4740-BC50-7068DC6CBE36}" name="CHECK IN TIME" dataDxfId="7039" totalsRowDxfId="7040"/>
    <tableColumn id="8" xr3:uid="{CB98DF0F-DE54-4A52-8ADD-1DEC5984D542}" name="CHECK OUT DATE" dataDxfId="7037" totalsRowDxfId="7038"/>
    <tableColumn id="9" xr3:uid="{DF801685-9A4E-411D-B3EF-64F368AD7D26}" name="CHECK OUT TIME" dataDxfId="7035" totalsRowDxfId="7036"/>
    <tableColumn id="10" xr3:uid="{34D62670-A236-4E21-9D6C-7846577C1C89}" name="ROOM CASH PAYMENT" totalsRowFunction="custom" dataDxfId="7034">
      <totalsRowFormula>SUBTOTAL(109,J3:J28)</totalsRowFormula>
    </tableColumn>
    <tableColumn id="11" xr3:uid="{8E96FF22-CA50-42FD-BCE3-084F347DD96B}" name="ROOM _x000a_UPI PAYMENT " totalsRowFunction="custom" dataDxfId="7033">
      <totalsRowFormula>SUBTOTAL(109,K3:K28)</totalsRowFormula>
    </tableColumn>
    <tableColumn id="12" xr3:uid="{08C2A7D5-7D84-4D6A-AB87-689AF9CB2447}" name="ROOM CARD PAYMENT" totalsRowFunction="custom" dataDxfId="7032">
      <totalsRowFormula>SUBTOTAL(109,L3:L28)</totalsRowFormula>
    </tableColumn>
    <tableColumn id="13" xr3:uid="{7A230202-4218-47DE-AE90-C3A6B0E81E4D}" name="ROOM PENDING PAYMENT" totalsRowFunction="custom" dataDxfId="7031">
      <totalsRowFormula>SUBTOTAL(109,M3:M28)</totalsRowFormula>
    </tableColumn>
    <tableColumn id="14" xr3:uid="{17DAEAC4-9DB4-4B0C-956A-0BD55B7EF4F8}" name="ROOM TREEBO PAID" totalsRowFunction="custom" dataDxfId="7030">
      <totalsRowFormula>SUBTOTAL(109,N3:N28)</totalsRowFormula>
    </tableColumn>
    <tableColumn id="15" xr3:uid="{0B2E1DD8-20C3-414B-B9AD-B2119D9B402D}" name="FOOD BILL NO" dataDxfId="7028" totalsRowDxfId="7029"/>
    <tableColumn id="16" xr3:uid="{575ECC2F-43B5-4D40-AEAC-1F9DD9CA6E6B}" name="FOOD _x000a_BILL _x000a_CASH" totalsRowFunction="custom" dataDxfId="7027">
      <totalsRowFormula>SUBTOTAL(109,P3:P28)</totalsRowFormula>
    </tableColumn>
    <tableColumn id="17" xr3:uid="{95E04553-AB81-402A-9366-116F36C3862C}" name="FOOD_x000a_ BILL _x000a_UPI" totalsRowFunction="custom" dataDxfId="7026">
      <totalsRowFormula>SUBTOTAL(109,Q3:Q28)</totalsRowFormula>
    </tableColumn>
    <tableColumn id="18" xr3:uid="{A59D6223-1B5D-494B-8CEF-2AC53C8B84C5}" name="FOOD_x000a_ BILL_x000a_ CARD" dataDxfId="7025"/>
    <tableColumn id="19" xr3:uid="{97ED92E0-EDDD-4202-8D5E-ABD6687548EF}" name="TREEBO COMPLE._x000a_FOOD" dataDxfId="7024"/>
    <tableColumn id="20" xr3:uid="{5D64BED9-AE95-4F2F-BFC7-EC4B90D3CF3B}" name="FOOD_x000a_PENDING_x000a_PAYMENT" dataDxfId="7023"/>
    <tableColumn id="21" xr3:uid="{E9686516-CD88-454B-B15D-B101A71D206A}" name=" TREEBO C.L AFTER _x000a_CHECK OUT" dataDxfId="7022"/>
    <tableColumn id="22" xr3:uid="{0EDBF339-C15E-43AA-BDDF-CC8BE903E06A}" name="FOOD BILL _x000a_ DISHA_x000a_COMPANY." totalsRowFunction="sum" dataDxfId="7021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622EA61-BD3F-4794-B909-E4B6F0EA00C8}" name="Table134212226272830313234353635689101112131415161718192021222324252627282930" displayName="Table134212226272830313234353635689101112131415161718192021222324252627282930" ref="A2:V24" headerRowDxfId="7020" tableBorderDxfId="7019">
  <autoFilter ref="A2:V24" xr:uid="{5A36EC4E-5180-4405-A898-13FD0A6EA1DE}"/>
  <tableColumns count="22">
    <tableColumn id="1" xr3:uid="{9C9F81E0-4293-4687-8CC8-767901D5B5F1}" name="SR. NO." totalsRowLabel="Total" dataDxfId="7017" totalsRowDxfId="7018"/>
    <tableColumn id="2" xr3:uid="{E7CCBA77-029B-43B6-B3EA-A2F452C6ABA8}" name="INVOICE NO." dataDxfId="7015" totalsRowDxfId="7016"/>
    <tableColumn id="3" xr3:uid="{71B2BF87-96DF-42AB-BA29-8D8461058EEB}" name="ROOM NO." dataDxfId="7013" totalsRowDxfId="7014"/>
    <tableColumn id="4" xr3:uid="{2A78AF7E-A742-4FF6-BC88-8CE151618F90}" name="GUEST NAME" dataDxfId="7011" totalsRowDxfId="7012"/>
    <tableColumn id="5" xr3:uid="{27B7F3D7-A039-43E0-97BA-DF5B11F61473}" name="BOOKING MODE" dataDxfId="7009" totalsRowDxfId="7010"/>
    <tableColumn id="6" xr3:uid="{479CA0B6-3669-4414-BA66-05368E43DA0F}" name="CHECK IN DATE " dataDxfId="7007" totalsRowDxfId="7008"/>
    <tableColumn id="7" xr3:uid="{CD5A24DB-C70C-4490-92AA-B3CC97758EBF}" name="CHECK IN TIME" dataDxfId="7005" totalsRowDxfId="7006"/>
    <tableColumn id="8" xr3:uid="{DD529539-0DA2-4C1A-9026-40CD016A3FC4}" name="CHECK OUT DATE" dataDxfId="7003" totalsRowDxfId="7004"/>
    <tableColumn id="9" xr3:uid="{2DC42B9A-24A8-4F6C-9C01-BB82578A20F1}" name="CHECK OUT TIME" dataDxfId="7001" totalsRowDxfId="7002"/>
    <tableColumn id="10" xr3:uid="{FBB35FD2-7F05-49F8-8FC8-690B7A7E183C}" name="ROOM CASH PAYMENT" totalsRowFunction="custom" dataDxfId="7000">
      <totalsRowFormula>SUBTOTAL(109,J3:J24)</totalsRowFormula>
    </tableColumn>
    <tableColumn id="11" xr3:uid="{F3960212-6D65-497A-9ACA-06BB1A19426B}" name="ROOM _x000a_UPI PAYMENT " totalsRowFunction="custom" dataDxfId="6999">
      <totalsRowFormula>SUBTOTAL(109,K3:K24)</totalsRowFormula>
    </tableColumn>
    <tableColumn id="12" xr3:uid="{D3E6DBE8-0D40-43E8-86EC-FADCF11673A8}" name="ROOM CARD PAYMENT" totalsRowFunction="custom" dataDxfId="6998">
      <totalsRowFormula>SUBTOTAL(109,L3:L24)</totalsRowFormula>
    </tableColumn>
    <tableColumn id="13" xr3:uid="{BA87AC58-FB1E-4B01-BB2A-0E0B43702017}" name="ROOM PENDING PAYMENT" totalsRowFunction="custom" dataDxfId="6997">
      <totalsRowFormula>SUBTOTAL(109,M3:M24)</totalsRowFormula>
    </tableColumn>
    <tableColumn id="14" xr3:uid="{339D5620-D8EC-4CA4-9168-5315B636CCD8}" name="ROOM TREEBO PAID" totalsRowFunction="custom" dataDxfId="6996">
      <totalsRowFormula>SUBTOTAL(109,N3:N24)</totalsRowFormula>
    </tableColumn>
    <tableColumn id="15" xr3:uid="{D9FFD09B-FD87-45DA-8D04-A9C0158DAF9F}" name="FOOD BILL NO" dataDxfId="6994" totalsRowDxfId="6995"/>
    <tableColumn id="16" xr3:uid="{810FFFF7-A39C-45AF-A4FE-BF51B25AE8A5}" name="FOOD _x000a_BILL _x000a_CASH" totalsRowFunction="custom" dataDxfId="6993">
      <totalsRowFormula>SUBTOTAL(109,P3:P24)</totalsRowFormula>
    </tableColumn>
    <tableColumn id="17" xr3:uid="{54ED6F37-6CBE-472E-824D-2C81AD109271}" name="FOOD_x000a_ BILL _x000a_UPI" totalsRowFunction="custom" dataDxfId="6992">
      <totalsRowFormula>SUBTOTAL(109,Q3:Q24)</totalsRowFormula>
    </tableColumn>
    <tableColumn id="18" xr3:uid="{506426F4-3378-4E86-925D-5FF07A6349C2}" name="FOOD_x000a_ BILL_x000a_ CARD" dataDxfId="6991"/>
    <tableColumn id="19" xr3:uid="{01B9302E-5194-4F44-A084-DAA2ED6DEEA2}" name="TREEBO COMPLE._x000a_FOOD" dataDxfId="6990"/>
    <tableColumn id="20" xr3:uid="{35BF5B52-207A-4F0C-A45B-11CAB44F39FA}" name="FOOD_x000a_PENDING_x000a_PAYMENT" dataDxfId="6989"/>
    <tableColumn id="21" xr3:uid="{6C2261E1-AFE8-4EB8-8605-A4BE3035895C}" name=" TREEBO C.L AFTER _x000a_CHECK OUT" dataDxfId="6988"/>
    <tableColumn id="22" xr3:uid="{172A929A-3AC7-418C-8642-2A2C8396DC52}" name="FOOD BILL _x000a_ DISHA_x000a_COMPANY." totalsRowFunction="sum" dataDxfId="6987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41165EE-ED98-4A85-A7A4-BA79101ED9E9}" name="Table1342122262728303132343536356891011121314151617181920212223242526272829" displayName="Table1342122262728303132343536356891011121314151617181920212223242526272829" ref="A2:V24" headerRowDxfId="6986" tableBorderDxfId="6985">
  <autoFilter ref="A2:V24" xr:uid="{5A36EC4E-5180-4405-A898-13FD0A6EA1DE}"/>
  <tableColumns count="22">
    <tableColumn id="1" xr3:uid="{20486C9A-D8CA-4FA5-A197-131C32CAA92A}" name="SR. NO." totalsRowLabel="Total" dataDxfId="6983" totalsRowDxfId="6984"/>
    <tableColumn id="2" xr3:uid="{112E99D6-2183-41C2-BC44-7D132FC23426}" name="INVOICE NO." dataDxfId="6981" totalsRowDxfId="6982"/>
    <tableColumn id="3" xr3:uid="{5C3A877C-5B49-4AE2-A9C9-9E42FBC906DF}" name="ROOM NO." dataDxfId="6979" totalsRowDxfId="6980"/>
    <tableColumn id="4" xr3:uid="{1A395DBA-F69A-491C-A3F6-949BCDB513A0}" name="GUEST NAME" dataDxfId="6977" totalsRowDxfId="6978"/>
    <tableColumn id="5" xr3:uid="{769CEC6D-0BB6-4E2F-9ED2-89E4F86A30B2}" name="BOOKING MODE" dataDxfId="6975" totalsRowDxfId="6976"/>
    <tableColumn id="6" xr3:uid="{0BEE7FEF-341B-44CA-8308-178A2150BBC1}" name="CHECK IN DATE " dataDxfId="6973" totalsRowDxfId="6974"/>
    <tableColumn id="7" xr3:uid="{06D3B59B-494D-46BB-916F-5D781F3DD8CB}" name="CHECK IN TIME" dataDxfId="6971" totalsRowDxfId="6972"/>
    <tableColumn id="8" xr3:uid="{D3E32422-8E25-4F0D-A673-BD4329F555F3}" name="CHECK OUT DATE" dataDxfId="6969" totalsRowDxfId="6970"/>
    <tableColumn id="9" xr3:uid="{FE852F9C-BF3A-41E2-9AB7-EB6050C95C15}" name="CHECK OUT TIME" dataDxfId="6967" totalsRowDxfId="6968"/>
    <tableColumn id="10" xr3:uid="{5B2CAC5A-A6E2-48C7-8122-FC8DDA2C0763}" name="ROOM CASH PAYMENT" totalsRowFunction="custom" dataDxfId="6966">
      <totalsRowFormula>SUBTOTAL(109,J3:J24)</totalsRowFormula>
    </tableColumn>
    <tableColumn id="11" xr3:uid="{867DF5E8-E3BF-4B97-BF5B-83D88B716963}" name="ROOM _x000a_UPI PAYMENT " totalsRowFunction="custom" dataDxfId="6965">
      <totalsRowFormula>SUBTOTAL(109,K3:K24)</totalsRowFormula>
    </tableColumn>
    <tableColumn id="12" xr3:uid="{B506E5A6-D4B2-4DBA-BD4B-1E57877796C9}" name="ROOM CARD PAYMENT" totalsRowFunction="custom" dataDxfId="6964">
      <totalsRowFormula>SUBTOTAL(109,L3:L24)</totalsRowFormula>
    </tableColumn>
    <tableColumn id="13" xr3:uid="{F837D48A-2F23-44DC-80EB-225D6D151973}" name="ROOM PENDING PAYMENT" totalsRowFunction="custom" dataDxfId="6963">
      <totalsRowFormula>SUBTOTAL(109,M3:M24)</totalsRowFormula>
    </tableColumn>
    <tableColumn id="14" xr3:uid="{39F42BFA-7BEC-4980-803F-138B938060A8}" name="ROOM TREEBO PAID" totalsRowFunction="custom" dataDxfId="6962">
      <totalsRowFormula>SUBTOTAL(109,N3:N24)</totalsRowFormula>
    </tableColumn>
    <tableColumn id="15" xr3:uid="{E0AA3202-DF59-445B-AF3F-0D419A0B4E84}" name="FOOD BILL NO" dataDxfId="6960" totalsRowDxfId="6961"/>
    <tableColumn id="16" xr3:uid="{5AE2494B-305D-4204-8E0F-8DB999C70AFB}" name="FOOD _x000a_BILL _x000a_CASH" totalsRowFunction="custom" dataDxfId="6959">
      <totalsRowFormula>SUBTOTAL(109,P3:P24)</totalsRowFormula>
    </tableColumn>
    <tableColumn id="17" xr3:uid="{16C1478C-78F1-4FCE-8793-9BEBBF094CFA}" name="FOOD_x000a_ BILL _x000a_UPI" totalsRowFunction="custom" dataDxfId="6958">
      <totalsRowFormula>SUBTOTAL(109,Q3:Q24)</totalsRowFormula>
    </tableColumn>
    <tableColumn id="18" xr3:uid="{FDE0F328-C7C8-42F5-9FE1-B0694AF53BF1}" name="FOOD_x000a_ BILL_x000a_ CARD" dataDxfId="6957"/>
    <tableColumn id="19" xr3:uid="{B242EC3C-6127-4EDF-A886-2E72F2459765}" name="TREEBO COMPLE._x000a_FOOD" dataDxfId="6956"/>
    <tableColumn id="20" xr3:uid="{EE254F9F-E255-4CBF-B574-F37323526ED2}" name="FOOD_x000a_PENDING_x000a_PAYMENT" dataDxfId="6955"/>
    <tableColumn id="21" xr3:uid="{485603E5-01AF-46CA-9AEE-7DEC21A21602}" name=" TREEBO C.L AFTER _x000a_CHECK OUT" dataDxfId="6954"/>
    <tableColumn id="22" xr3:uid="{467645B0-8CE8-4F7E-A600-9342A1869BA9}" name="FOOD BILL _x000a_ DISHA_x000a_COMPANY." totalsRowFunction="sum" dataDxfId="6953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72FD1A4-0DB9-47C4-A0A1-4A85DFB44FBB}" name="Table13421222627283031323435363568910111213141516171819202122232425262728" displayName="Table13421222627283031323435363568910111213141516171819202122232425262728" ref="A2:V20" headerRowDxfId="6952" tableBorderDxfId="6951">
  <autoFilter ref="A2:V20" xr:uid="{5A36EC4E-5180-4405-A898-13FD0A6EA1DE}"/>
  <tableColumns count="22">
    <tableColumn id="1" xr3:uid="{9F1FCE8C-85D9-42A7-9184-5B7370D4E742}" name="SR. NO." totalsRowLabel="Total" dataDxfId="6949" totalsRowDxfId="6950"/>
    <tableColumn id="2" xr3:uid="{2608DDEA-B0E3-4747-8F74-45B72A25E23B}" name="INVOICE NO." dataDxfId="6947" totalsRowDxfId="6948"/>
    <tableColumn id="3" xr3:uid="{32831AC0-E7F5-4DBA-8424-47CB28A450C9}" name="ROOM NO." dataDxfId="6945" totalsRowDxfId="6946"/>
    <tableColumn id="4" xr3:uid="{72EA9876-7ACB-40FA-9606-C1FFB95B69BB}" name="GUEST NAME" dataDxfId="6943" totalsRowDxfId="6944"/>
    <tableColumn id="5" xr3:uid="{70B1C051-B40E-48C3-BC0B-C1E191D1EBA0}" name="BOOKING MODE" dataDxfId="6941" totalsRowDxfId="6942"/>
    <tableColumn id="6" xr3:uid="{B3B0B71F-10AE-482D-94D3-AE51A2263AAD}" name="CHECK IN DATE " dataDxfId="6939" totalsRowDxfId="6940"/>
    <tableColumn id="7" xr3:uid="{B6537E7B-0135-4611-9D1A-D86B9901314F}" name="CHECK IN TIME" dataDxfId="6937" totalsRowDxfId="6938"/>
    <tableColumn id="8" xr3:uid="{1854054B-8046-4E8B-9E53-6139DA600132}" name="CHECK OUT DATE" dataDxfId="6935" totalsRowDxfId="6936"/>
    <tableColumn id="9" xr3:uid="{4D295D39-509E-4CD0-AE2D-5A7BB95245EC}" name="CHECK OUT TIME" dataDxfId="6933" totalsRowDxfId="6934"/>
    <tableColumn id="10" xr3:uid="{4FA74ABE-4E69-4762-B124-61E41D07E664}" name="ROOM CASH PAYMENT" totalsRowFunction="custom" dataDxfId="6932">
      <totalsRowFormula>SUBTOTAL(109,J3:J20)</totalsRowFormula>
    </tableColumn>
    <tableColumn id="11" xr3:uid="{F3798607-0D4E-46B1-9093-88C547E460BE}" name="ROOM _x000a_UPI PAYMENT " totalsRowFunction="custom" dataDxfId="6931">
      <totalsRowFormula>SUBTOTAL(109,K3:K20)</totalsRowFormula>
    </tableColumn>
    <tableColumn id="12" xr3:uid="{F411ACE7-01EA-4D7F-8B03-472C50D27914}" name="ROOM CARD PAYMENT" totalsRowFunction="custom" dataDxfId="6930">
      <totalsRowFormula>SUBTOTAL(109,L3:L20)</totalsRowFormula>
    </tableColumn>
    <tableColumn id="13" xr3:uid="{DDADF9D2-E5D1-4145-B7CD-C2E628B7E52E}" name="ROOM PENDING PAYMENT" totalsRowFunction="custom" dataDxfId="6929">
      <totalsRowFormula>SUBTOTAL(109,M3:M20)</totalsRowFormula>
    </tableColumn>
    <tableColumn id="14" xr3:uid="{5D70A86B-274B-43F1-81D3-D1CD36BA0E81}" name="ROOM TREEBO PAID" totalsRowFunction="custom" dataDxfId="6928">
      <totalsRowFormula>SUBTOTAL(109,N3:N20)</totalsRowFormula>
    </tableColumn>
    <tableColumn id="15" xr3:uid="{3BA5B9B6-0A06-41D6-98BF-7B6923F60650}" name="FOOD BILL NO" dataDxfId="6926" totalsRowDxfId="6927"/>
    <tableColumn id="16" xr3:uid="{D936B37D-26EE-4D5C-969A-CF755327B48B}" name="FOOD _x000a_BILL _x000a_CASH" totalsRowFunction="custom" dataDxfId="6925">
      <totalsRowFormula>SUBTOTAL(109,P3:P20)</totalsRowFormula>
    </tableColumn>
    <tableColumn id="17" xr3:uid="{D9209445-2751-4498-88D3-6E30D5FB95A1}" name="FOOD_x000a_ BILL _x000a_UPI" totalsRowFunction="custom" dataDxfId="6924">
      <totalsRowFormula>SUBTOTAL(109,Q3:Q20)</totalsRowFormula>
    </tableColumn>
    <tableColumn id="18" xr3:uid="{B8386E8F-8F00-44A7-9F93-2A49EDEC7B42}" name="FOOD_x000a_ BILL_x000a_ CARD" dataDxfId="6923"/>
    <tableColumn id="19" xr3:uid="{F3679366-68CB-4E19-87EB-84A5481DEF03}" name="TREEBO COMPLE._x000a_FOOD" dataDxfId="6922"/>
    <tableColumn id="20" xr3:uid="{6868AAD2-0D84-4F1F-9ED1-71D9F2A8929F}" name="FOOD_x000a_PENDING_x000a_PAYMENT" dataDxfId="6921"/>
    <tableColumn id="21" xr3:uid="{5F648D67-77AA-430B-B3BB-F3F7BCBC500B}" name=" TREEBO C.L AFTER _x000a_CHECK OUT" dataDxfId="6920"/>
    <tableColumn id="22" xr3:uid="{91835514-7CE0-479F-9C6F-00B581E2DB0C}" name="FOOD BILL _x000a_ DISHA_x000a_COMPANY." totalsRowFunction="sum" dataDxfId="6919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A375395-83A0-4EF4-A5AC-2602DD1198B7}" name="Table134212226272830313234353635689101112131415161718192021222324252627" displayName="Table134212226272830313234353635689101112131415161718192021222324252627" ref="A2:V24" headerRowDxfId="6918" tableBorderDxfId="6917">
  <autoFilter ref="A2:V24" xr:uid="{5A36EC4E-5180-4405-A898-13FD0A6EA1DE}"/>
  <tableColumns count="22">
    <tableColumn id="1" xr3:uid="{C83407C5-1FC0-45DF-AEE6-7DBFF352E3E8}" name="SR. NO." totalsRowLabel="Total" dataDxfId="6915" totalsRowDxfId="6916"/>
    <tableColumn id="2" xr3:uid="{1EB1B2CF-73B9-4F89-A619-E2A2DC59DE96}" name="INVOICE NO." dataDxfId="6913" totalsRowDxfId="6914"/>
    <tableColumn id="3" xr3:uid="{5C3AA197-05CB-4FFB-854A-198F2A0EB45E}" name="ROOM NO." dataDxfId="6911" totalsRowDxfId="6912"/>
    <tableColumn id="4" xr3:uid="{AF4E2C03-8DAC-4994-8AAD-FC782607BEB2}" name="GUEST NAME" dataDxfId="6909" totalsRowDxfId="6910"/>
    <tableColumn id="5" xr3:uid="{1B1215EA-3013-4592-AAF6-BBDB7F637786}" name="BOOKING MODE" dataDxfId="6907" totalsRowDxfId="6908"/>
    <tableColumn id="6" xr3:uid="{443219AA-54C3-43AF-BA23-AC7411446C07}" name="CHECK IN DATE " dataDxfId="6905" totalsRowDxfId="6906"/>
    <tableColumn id="7" xr3:uid="{9F5AFA5C-CCF0-4E24-88DD-9EB6F2097A66}" name="CHECK IN TIME" dataDxfId="6903" totalsRowDxfId="6904"/>
    <tableColumn id="8" xr3:uid="{AB2030D6-F95E-4779-8895-18CD1AF5E5F1}" name="CHECK OUT DATE" dataDxfId="6901" totalsRowDxfId="6902"/>
    <tableColumn id="9" xr3:uid="{7C432FD0-8292-4828-B670-70A272D43372}" name="CHECK OUT TIME" dataDxfId="6899" totalsRowDxfId="6900"/>
    <tableColumn id="10" xr3:uid="{F02C8B1F-68A0-4D6D-BFD9-EBBF6D97C9C8}" name="ROOM CASH PAYMENT" totalsRowFunction="custom" dataDxfId="6898">
      <totalsRowFormula>SUBTOTAL(109,J3:J24)</totalsRowFormula>
    </tableColumn>
    <tableColumn id="11" xr3:uid="{88E4A575-827D-480C-AEA4-68635C3677BF}" name="ROOM _x000a_UPI PAYMENT " totalsRowFunction="custom" dataDxfId="6897">
      <totalsRowFormula>SUBTOTAL(109,K3:K24)</totalsRowFormula>
    </tableColumn>
    <tableColumn id="12" xr3:uid="{2E797B7C-E21C-45C4-B83C-FE8A3C372F08}" name="ROOM CARD PAYMENT" totalsRowFunction="custom" dataDxfId="6896">
      <totalsRowFormula>SUBTOTAL(109,L3:L24)</totalsRowFormula>
    </tableColumn>
    <tableColumn id="13" xr3:uid="{D3314126-B678-4D42-AE15-9221352DC7A4}" name="ROOM PENDING PAYMENT" totalsRowFunction="custom" dataDxfId="6895">
      <totalsRowFormula>SUBTOTAL(109,M3:M24)</totalsRowFormula>
    </tableColumn>
    <tableColumn id="14" xr3:uid="{4B48FBE1-8BF9-45EA-80A2-11BECD7A4251}" name="ROOM TREEBO PAID" totalsRowFunction="custom" dataDxfId="6894">
      <totalsRowFormula>SUBTOTAL(109,N3:N24)</totalsRowFormula>
    </tableColumn>
    <tableColumn id="15" xr3:uid="{6D2FF158-D4E0-4A77-87A1-C832BA114DA2}" name="FOOD BILL NO" dataDxfId="6892" totalsRowDxfId="6893"/>
    <tableColumn id="16" xr3:uid="{64BFAA11-2272-4AE0-8041-DF34809A2B3E}" name="FOOD _x000a_BILL _x000a_CASH" totalsRowFunction="custom" dataDxfId="6891">
      <totalsRowFormula>SUBTOTAL(109,P3:P24)</totalsRowFormula>
    </tableColumn>
    <tableColumn id="17" xr3:uid="{CD744EF7-72FD-483F-8790-93AB5682DDA2}" name="FOOD_x000a_ BILL _x000a_UPI" totalsRowFunction="custom" dataDxfId="6890">
      <totalsRowFormula>SUBTOTAL(109,Q3:Q24)</totalsRowFormula>
    </tableColumn>
    <tableColumn id="18" xr3:uid="{8EED9700-7023-403B-8FD9-FE82072A3F6C}" name="FOOD_x000a_ BILL_x000a_ CARD" dataDxfId="6889"/>
    <tableColumn id="19" xr3:uid="{DDD6BAF2-0C9B-4ECB-8799-9459B963BAAC}" name="TREEBO COMPLE._x000a_FOOD" dataDxfId="6888"/>
    <tableColumn id="20" xr3:uid="{48A5DD64-23C4-40EC-A171-B26B284FDCAF}" name="FOOD_x000a_PENDING_x000a_PAYMENT" dataDxfId="6887"/>
    <tableColumn id="21" xr3:uid="{5F683BA8-3376-462F-86F9-CC104B985C86}" name=" TREEBO C.L AFTER _x000a_CHECK OUT" dataDxfId="6886"/>
    <tableColumn id="22" xr3:uid="{05026B44-DE3D-4F9F-BA19-7A38FA62E428}" name="FOOD BILL _x000a_ DISHA_x000a_COMPANY." totalsRowFunction="sum" dataDxfId="6885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0D6B4B2-9612-4AFE-BB36-F231AB3F2D3C}" name="Table1342122262728303132343536356891011121314151617181920212223242526" displayName="Table1342122262728303132343536356891011121314151617181920212223242526" ref="A2:V25" headerRowDxfId="6884" tableBorderDxfId="6883">
  <autoFilter ref="A2:V25" xr:uid="{5A36EC4E-5180-4405-A898-13FD0A6EA1DE}"/>
  <tableColumns count="22">
    <tableColumn id="1" xr3:uid="{452BB161-65C9-4C44-BDB9-5CFB0B01F69A}" name="SR. NO." totalsRowLabel="Total" dataDxfId="6881" totalsRowDxfId="6882"/>
    <tableColumn id="2" xr3:uid="{6CD04E60-8BAD-4CBC-A61E-588FE2652382}" name="INVOICE NO." dataDxfId="6879" totalsRowDxfId="6880"/>
    <tableColumn id="3" xr3:uid="{549D2376-F52F-4CC8-90A1-B2C1C4FAC1CD}" name="ROOM NO." dataDxfId="6877" totalsRowDxfId="6878"/>
    <tableColumn id="4" xr3:uid="{61649ECF-D774-4B09-9146-7D48A8711F4B}" name="GUEST NAME" dataDxfId="6875" totalsRowDxfId="6876"/>
    <tableColumn id="5" xr3:uid="{C51DA5FA-7DD6-4F29-9233-15107DD322B7}" name="BOOKING MODE" dataDxfId="6873" totalsRowDxfId="6874"/>
    <tableColumn id="6" xr3:uid="{A8E0B1FD-AA8A-484C-9297-71957F8E5F0E}" name="CHECK IN DATE " dataDxfId="6871" totalsRowDxfId="6872"/>
    <tableColumn id="7" xr3:uid="{FFF70E68-FCEE-4A7E-9285-00911533F8B8}" name="CHECK IN TIME" dataDxfId="6869" totalsRowDxfId="6870"/>
    <tableColumn id="8" xr3:uid="{D5B933AB-6937-44B3-A055-12EEC7D39CF2}" name="CHECK OUT DATE" dataDxfId="6867" totalsRowDxfId="6868"/>
    <tableColumn id="9" xr3:uid="{A09362D5-3EC1-4BCF-A097-879650FAAD83}" name="CHECK OUT TIME" dataDxfId="6865" totalsRowDxfId="6866"/>
    <tableColumn id="10" xr3:uid="{3544EBEF-628F-4394-93DB-CE14863F5022}" name="ROOM CASH PAYMENT" totalsRowFunction="custom" dataDxfId="6864">
      <totalsRowFormula>SUBTOTAL(109,J3:J25)</totalsRowFormula>
    </tableColumn>
    <tableColumn id="11" xr3:uid="{6C49C951-F729-41ED-865E-E185C6064A96}" name="ROOM _x000a_UPI PAYMENT " totalsRowFunction="custom" dataDxfId="6863">
      <totalsRowFormula>SUBTOTAL(109,K3:K25)</totalsRowFormula>
    </tableColumn>
    <tableColumn id="12" xr3:uid="{486566BA-DF20-4CCD-8A42-0A75AC2447CF}" name="ROOM CARD PAYMENT" totalsRowFunction="custom" dataDxfId="6862">
      <totalsRowFormula>SUBTOTAL(109,L3:L25)</totalsRowFormula>
    </tableColumn>
    <tableColumn id="13" xr3:uid="{23CE6730-CCD7-4711-B5B3-46D7A0CD5756}" name="ROOM PENDING PAYMENT" totalsRowFunction="custom" dataDxfId="6861">
      <totalsRowFormula>SUBTOTAL(109,M3:M25)</totalsRowFormula>
    </tableColumn>
    <tableColumn id="14" xr3:uid="{F0F3BADB-8732-4360-8AE0-86A5D5830A46}" name="ROOM TREEBO PAID" totalsRowFunction="custom" dataDxfId="6860">
      <totalsRowFormula>SUBTOTAL(109,N3:N25)</totalsRowFormula>
    </tableColumn>
    <tableColumn id="15" xr3:uid="{2E7CEE5A-0BB1-4FBB-82A2-0C9018F7F8EF}" name="FOOD BILL NO" dataDxfId="6858" totalsRowDxfId="6859"/>
    <tableColumn id="16" xr3:uid="{D15D7D19-9696-43D1-9908-4ADCAAED5862}" name="FOOD _x000a_BILL _x000a_CASH" totalsRowFunction="custom" dataDxfId="6857">
      <totalsRowFormula>SUBTOTAL(109,P3:P25)</totalsRowFormula>
    </tableColumn>
    <tableColumn id="17" xr3:uid="{99273366-3CA7-40AB-8761-C51339A137CD}" name="FOOD_x000a_ BILL _x000a_UPI" totalsRowFunction="custom" dataDxfId="6856">
      <totalsRowFormula>SUBTOTAL(109,Q3:Q25)</totalsRowFormula>
    </tableColumn>
    <tableColumn id="18" xr3:uid="{AD8CDE5B-E3C8-42CE-84B7-A7A79F47CF60}" name="FOOD_x000a_ BILL_x000a_ CARD" dataDxfId="6855"/>
    <tableColumn id="19" xr3:uid="{DB44702F-4E71-42BB-A9E2-C6F237A2845A}" name="TREEBO COMPLE._x000a_FOOD" dataDxfId="6854"/>
    <tableColumn id="20" xr3:uid="{ECFFB724-1709-44DB-AB16-C5D9E9B6CCEA}" name="FOOD_x000a_PENDING_x000a_PAYMENT" dataDxfId="6853"/>
    <tableColumn id="21" xr3:uid="{B386AF21-B6D5-4CCE-9F13-5FD50E1EB4B4}" name=" TREEBO C.L AFTER _x000a_CHECK OUT" dataDxfId="6852"/>
    <tableColumn id="22" xr3:uid="{E5226838-D358-44B4-81A6-034A9CB1E3A8}" name="FOOD BILL _x000a_ DISHA_x000a_COMPANY." totalsRowFunction="sum" dataDxfId="6851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2D75A32-35CD-4C51-9494-BF6411205CBD}" name="Table13421222627283031323435363568910111213141516171819202122232425" displayName="Table13421222627283031323435363568910111213141516171819202122232425" ref="A2:V20" headerRowDxfId="6850" tableBorderDxfId="6849">
  <autoFilter ref="A2:V20" xr:uid="{5A36EC4E-5180-4405-A898-13FD0A6EA1DE}"/>
  <tableColumns count="22">
    <tableColumn id="1" xr3:uid="{30C122E1-85F1-40FF-8A24-2DA2C28AC014}" name="SR. NO." totalsRowLabel="Total" dataDxfId="6847" totalsRowDxfId="6848"/>
    <tableColumn id="2" xr3:uid="{E54D8C67-37D4-4527-9C5F-288D2E7ABB48}" name="INVOICE NO." dataDxfId="6845" totalsRowDxfId="6846"/>
    <tableColumn id="3" xr3:uid="{DF348544-7A27-4FFF-83FE-168A14A7116B}" name="ROOM NO." dataDxfId="6843" totalsRowDxfId="6844"/>
    <tableColumn id="4" xr3:uid="{3B8E7838-E3A7-4385-959A-AE156F5ED9F5}" name="GUEST NAME" dataDxfId="6841" totalsRowDxfId="6842"/>
    <tableColumn id="5" xr3:uid="{4F134156-6399-4EED-B3CE-B5BE7AABBBE5}" name="BOOKING MODE" dataDxfId="6839" totalsRowDxfId="6840"/>
    <tableColumn id="6" xr3:uid="{E4887EDD-54DF-440B-A017-DD8E2B404036}" name="CHECK IN DATE " dataDxfId="6837" totalsRowDxfId="6838"/>
    <tableColumn id="7" xr3:uid="{601B9254-7238-4C07-817E-B3442FE140B6}" name="CHECK IN TIME" dataDxfId="6835" totalsRowDxfId="6836"/>
    <tableColumn id="8" xr3:uid="{40AEBA6B-6608-47DE-87D7-20BEA63A1592}" name="CHECK OUT DATE" dataDxfId="6833" totalsRowDxfId="6834"/>
    <tableColumn id="9" xr3:uid="{12F63CBE-C51D-4C56-8A04-416D56E3232E}" name="CHECK OUT TIME" dataDxfId="6831" totalsRowDxfId="6832"/>
    <tableColumn id="10" xr3:uid="{597B42A4-30AA-4E3A-8962-C7DA46BF4B80}" name="ROOM CASH PAYMENT" totalsRowFunction="custom" dataDxfId="6830">
      <totalsRowFormula>SUBTOTAL(109,J3:J20)</totalsRowFormula>
    </tableColumn>
    <tableColumn id="11" xr3:uid="{0FB93E83-A753-4C0C-B409-3A0E34BE4099}" name="ROOM _x000a_UPI PAYMENT " totalsRowFunction="custom" dataDxfId="6829">
      <totalsRowFormula>SUBTOTAL(109,K3:K20)</totalsRowFormula>
    </tableColumn>
    <tableColumn id="12" xr3:uid="{2F8099A9-589F-455D-A9D7-D5F9A22B2042}" name="ROOM CARD PAYMENT" totalsRowFunction="custom" dataDxfId="6828">
      <totalsRowFormula>SUBTOTAL(109,L3:L20)</totalsRowFormula>
    </tableColumn>
    <tableColumn id="13" xr3:uid="{8A2E7C53-E8F9-4775-8DB0-A8FECC76708D}" name="ROOM PENDING PAYMENT" totalsRowFunction="custom" dataDxfId="6827">
      <totalsRowFormula>SUBTOTAL(109,M3:M20)</totalsRowFormula>
    </tableColumn>
    <tableColumn id="14" xr3:uid="{930F56A4-A1D1-423D-BCCE-E478175A875D}" name="ROOM TREEBO PAID" totalsRowFunction="custom" dataDxfId="6826">
      <totalsRowFormula>SUBTOTAL(109,N3:N20)</totalsRowFormula>
    </tableColumn>
    <tableColumn id="15" xr3:uid="{D61AB418-FCFE-4134-8BD9-AE395CDE4424}" name="FOOD BILL NO" dataDxfId="6824" totalsRowDxfId="6825"/>
    <tableColumn id="16" xr3:uid="{7D21CE9C-2222-4BA7-A39F-E0AF8EAD3431}" name="FOOD _x000a_BILL _x000a_CASH" totalsRowFunction="custom" dataDxfId="6823">
      <totalsRowFormula>SUBTOTAL(109,P3:P20)</totalsRowFormula>
    </tableColumn>
    <tableColumn id="17" xr3:uid="{CB1BDDCB-1676-414D-A00E-53C07434BA67}" name="FOOD_x000a_ BILL _x000a_UPI" totalsRowFunction="custom" dataDxfId="6822">
      <totalsRowFormula>SUBTOTAL(109,Q3:Q20)</totalsRowFormula>
    </tableColumn>
    <tableColumn id="18" xr3:uid="{04BF8010-B7AB-4264-899B-F5E55D6079BE}" name="FOOD_x000a_ BILL_x000a_ CARD" dataDxfId="6821"/>
    <tableColumn id="19" xr3:uid="{90E39AAA-94D9-47FE-8431-D05F068127A3}" name="TREEBO COMPLE._x000a_FOOD" dataDxfId="6820"/>
    <tableColumn id="20" xr3:uid="{0B50FC80-8599-49D5-8322-69800A3D2F3D}" name="FOOD_x000a_PENDING_x000a_PAYMENT" dataDxfId="6819"/>
    <tableColumn id="21" xr3:uid="{DCE3F831-EA49-4F31-B285-6778628FB84D}" name=" TREEBO C.L AFTER _x000a_CHECK OUT" dataDxfId="6818"/>
    <tableColumn id="22" xr3:uid="{7BD9E37E-0119-432D-87DE-303B965CA7D1}" name="FOOD BILL _x000a_ DISHA_x000a_COMPANY." totalsRowFunction="sum" dataDxfId="6817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13E4A2C-4FB3-4434-85D3-F934102B6436}" name="Table134212226272830313234353635689101112131415161718192021222324" displayName="Table134212226272830313234353635689101112131415161718192021222324" ref="A2:V18" headerRowDxfId="6816" tableBorderDxfId="6815">
  <autoFilter ref="A2:V18" xr:uid="{5A36EC4E-5180-4405-A898-13FD0A6EA1DE}"/>
  <tableColumns count="22">
    <tableColumn id="1" xr3:uid="{F59FDD03-533A-4E53-94BF-DB18470F8159}" name="SR. NO." totalsRowLabel="Total" dataDxfId="6813" totalsRowDxfId="6814"/>
    <tableColumn id="2" xr3:uid="{B7EF7879-9F92-4694-B548-353F8E283668}" name="INVOICE NO." dataDxfId="6811" totalsRowDxfId="6812"/>
    <tableColumn id="3" xr3:uid="{E5DE56C0-BD54-4537-98B4-75B125195725}" name="ROOM NO." dataDxfId="6809" totalsRowDxfId="6810"/>
    <tableColumn id="4" xr3:uid="{484DE657-0DFC-4CEE-BF7A-05BDE3292C96}" name="GUEST NAME" dataDxfId="6807" totalsRowDxfId="6808"/>
    <tableColumn id="5" xr3:uid="{A821A668-2413-41D5-B867-1229FF3B52E6}" name="BOOKING MODE" dataDxfId="6805" totalsRowDxfId="6806"/>
    <tableColumn id="6" xr3:uid="{014E1E00-FFFD-488D-A514-F806E1E9AC48}" name="CHECK IN DATE " dataDxfId="6803" totalsRowDxfId="6804"/>
    <tableColumn id="7" xr3:uid="{49D77C0C-BF5C-4E30-BECF-1C1E9E7F9EB7}" name="CHECK IN TIME" dataDxfId="6801" totalsRowDxfId="6802"/>
    <tableColumn id="8" xr3:uid="{01270DBB-CC02-4A40-B81F-90084E2D79A5}" name="CHECK OUT DATE" dataDxfId="6799" totalsRowDxfId="6800"/>
    <tableColumn id="9" xr3:uid="{20E18418-3F46-4891-845F-F9FAFD89F0D0}" name="CHECK OUT TIME" dataDxfId="6797" totalsRowDxfId="6798"/>
    <tableColumn id="10" xr3:uid="{84EB8042-BFAF-42CF-9532-7D566625F9E3}" name="ROOM CASH PAYMENT" totalsRowFunction="custom" dataDxfId="6796">
      <totalsRowFormula>SUBTOTAL(109,J3:J18)</totalsRowFormula>
    </tableColumn>
    <tableColumn id="11" xr3:uid="{C93E4630-226A-422D-990C-42A6D09045C1}" name="ROOM _x000a_UPI PAYMENT " totalsRowFunction="custom" dataDxfId="6795">
      <totalsRowFormula>SUBTOTAL(109,K3:K18)</totalsRowFormula>
    </tableColumn>
    <tableColumn id="12" xr3:uid="{1A93E003-D2A4-4C26-B1DD-CB27AA0AF23F}" name="ROOM CARD PAYMENT" totalsRowFunction="custom" dataDxfId="6794">
      <totalsRowFormula>SUBTOTAL(109,L3:L18)</totalsRowFormula>
    </tableColumn>
    <tableColumn id="13" xr3:uid="{CAEE72B9-B3F0-4EF3-BCE2-FCB47562CF4C}" name="ROOM PENDING PAYMENT" totalsRowFunction="custom" dataDxfId="6793">
      <totalsRowFormula>SUBTOTAL(109,M3:M18)</totalsRowFormula>
    </tableColumn>
    <tableColumn id="14" xr3:uid="{FD1CD8F5-C832-4D1E-8473-E36A8BAE7D44}" name="ROOM TREEBO PAID" totalsRowFunction="custom" dataDxfId="6792">
      <totalsRowFormula>SUBTOTAL(109,N3:N18)</totalsRowFormula>
    </tableColumn>
    <tableColumn id="15" xr3:uid="{7D2447B6-7ABA-42A3-87E6-B8376ACE0BB3}" name="FOOD BILL NO" dataDxfId="6790" totalsRowDxfId="6791"/>
    <tableColumn id="16" xr3:uid="{C0E9BEE0-2695-4553-8839-E921DB9F01A0}" name="FOOD _x000a_BILL _x000a_CASH" totalsRowFunction="custom" dataDxfId="6789">
      <totalsRowFormula>SUBTOTAL(109,P3:P18)</totalsRowFormula>
    </tableColumn>
    <tableColumn id="17" xr3:uid="{A2144CF1-8D3C-4300-9818-4E03D6E28C19}" name="FOOD_x000a_ BILL _x000a_UPI" totalsRowFunction="custom" dataDxfId="6788">
      <totalsRowFormula>SUBTOTAL(109,Q3:Q18)</totalsRowFormula>
    </tableColumn>
    <tableColumn id="18" xr3:uid="{B5FA6814-CFBC-4A2B-AF3B-D203434222F3}" name="FOOD_x000a_ BILL_x000a_ CARD" dataDxfId="6787"/>
    <tableColumn id="19" xr3:uid="{FEAE89F7-1608-4B11-B567-B006C1B5FC69}" name="TREEBO COMPLE._x000a_FOOD" dataDxfId="6786"/>
    <tableColumn id="20" xr3:uid="{7791D22E-0F53-4A9F-8ADE-90FD0D8333DA}" name="FOOD_x000a_PENDING_x000a_PAYMENT" dataDxfId="6785"/>
    <tableColumn id="21" xr3:uid="{A3C78086-7788-4935-8205-C021EA8A9B78}" name=" TREEBO C.L AFTER _x000a_CHECK OUT" dataDxfId="6784"/>
    <tableColumn id="22" xr3:uid="{6BA45882-A1BA-452A-AADB-DA53C1397D3B}" name="FOOD BILL _x000a_ DISHA_x000a_COMPANY." totalsRowFunction="sum" dataDxfId="6783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5EF94C4-8E51-42F6-8468-C42F407C61A1}" name="Table1342122262728303132343536356891011121314151617181920212223" displayName="Table1342122262728303132343536356891011121314151617181920212223" ref="A2:V30" headerRowDxfId="6782" tableBorderDxfId="6781">
  <autoFilter ref="A2:V30" xr:uid="{5A36EC4E-5180-4405-A898-13FD0A6EA1DE}"/>
  <tableColumns count="22">
    <tableColumn id="1" xr3:uid="{F84CE874-1B22-417A-A13D-B6C09E1182D4}" name="SR. NO." totalsRowLabel="Total" dataDxfId="6779" totalsRowDxfId="6780"/>
    <tableColumn id="2" xr3:uid="{5C82ABE4-09B8-4754-A9A4-4DF6A5C2BBED}" name="INVOICE NO." dataDxfId="6777" totalsRowDxfId="6778"/>
    <tableColumn id="3" xr3:uid="{EF102C4E-2D85-4FDC-B350-ED86CB382AEE}" name="ROOM NO." dataDxfId="6775" totalsRowDxfId="6776"/>
    <tableColumn id="4" xr3:uid="{D68B57B1-4570-40C1-BAED-DF04AAE17305}" name="GUEST NAME" dataDxfId="6773" totalsRowDxfId="6774"/>
    <tableColumn id="5" xr3:uid="{47FAC1A7-45EE-4389-8D90-FE0EBC105DB9}" name="BOOKING MODE" dataDxfId="6771" totalsRowDxfId="6772"/>
    <tableColumn id="6" xr3:uid="{29D54206-FBA6-4A1C-A8AD-0221DFB4B0F7}" name="CHECK IN DATE " dataDxfId="6769" totalsRowDxfId="6770"/>
    <tableColumn id="7" xr3:uid="{09DBF010-EABA-4DC9-B72A-71DEC8F81389}" name="CHECK IN TIME" dataDxfId="6767" totalsRowDxfId="6768"/>
    <tableColumn id="8" xr3:uid="{D170C0CC-15A4-4053-ADA5-C73628D02550}" name="CHECK OUT DATE" dataDxfId="6765" totalsRowDxfId="6766"/>
    <tableColumn id="9" xr3:uid="{25280E62-9983-4EDC-83DF-59C1C1F8E457}" name="CHECK OUT TIME" dataDxfId="6763" totalsRowDxfId="6764"/>
    <tableColumn id="10" xr3:uid="{995C9E94-0A4B-41B1-8714-E4E98C45F260}" name="ROOM CASH PAYMENT" totalsRowFunction="custom" dataDxfId="6762">
      <totalsRowFormula>SUBTOTAL(109,J3:J30)</totalsRowFormula>
    </tableColumn>
    <tableColumn id="11" xr3:uid="{F15D8031-0491-4EFB-BEF6-3657510B2AC1}" name="ROOM _x000a_UPI PAYMENT " totalsRowFunction="custom" dataDxfId="6761">
      <totalsRowFormula>SUBTOTAL(109,K3:K30)</totalsRowFormula>
    </tableColumn>
    <tableColumn id="12" xr3:uid="{AE0F46F2-6696-4C85-84BE-C213C78477DA}" name="ROOM CARD PAYMENT" totalsRowFunction="custom" dataDxfId="6760">
      <totalsRowFormula>SUBTOTAL(109,L3:L30)</totalsRowFormula>
    </tableColumn>
    <tableColumn id="13" xr3:uid="{DF501D04-68F7-4888-8443-A67A403FAF95}" name="ROOM PENDING PAYMENT" totalsRowFunction="custom" dataDxfId="6759">
      <totalsRowFormula>SUBTOTAL(109,M3:M30)</totalsRowFormula>
    </tableColumn>
    <tableColumn id="14" xr3:uid="{945B80BB-B542-4257-90C2-17CD54DB8E53}" name="ROOM TREEBO PAID" totalsRowFunction="custom" dataDxfId="6758">
      <totalsRowFormula>SUBTOTAL(109,N3:N30)</totalsRowFormula>
    </tableColumn>
    <tableColumn id="15" xr3:uid="{DB2E6BC4-BE7D-4D54-8211-B01F5646745A}" name="FOOD BILL NO" dataDxfId="6756" totalsRowDxfId="6757"/>
    <tableColumn id="16" xr3:uid="{4C9320FC-7787-4B61-A745-86FE07017121}" name="FOOD _x000a_BILL _x000a_CASH" totalsRowFunction="custom" dataDxfId="6755">
      <totalsRowFormula>SUBTOTAL(109,P3:P30)</totalsRowFormula>
    </tableColumn>
    <tableColumn id="17" xr3:uid="{157E93F6-6FEA-4A71-A6FD-D20AEF36C032}" name="FOOD_x000a_ BILL _x000a_UPI" totalsRowFunction="custom" dataDxfId="6754">
      <totalsRowFormula>SUBTOTAL(109,Q3:Q30)</totalsRowFormula>
    </tableColumn>
    <tableColumn id="18" xr3:uid="{14761948-409E-4361-8107-DCC274BAE54E}" name="FOOD_x000a_ BILL_x000a_ CARD" dataDxfId="6753"/>
    <tableColumn id="19" xr3:uid="{3C9DDCB7-7559-4456-A589-E20D32444596}" name="TREEBO COMPLE._x000a_FOOD" dataDxfId="6752"/>
    <tableColumn id="20" xr3:uid="{74FB75B6-6846-4E3C-A306-B22B99E58F8B}" name="FOOD_x000a_PENDING_x000a_PAYMENT" dataDxfId="6751"/>
    <tableColumn id="21" xr3:uid="{8C3099AE-A7BA-4D3F-8753-8B19945C0D5B}" name=" TREEBO C.L AFTER _x000a_CHECK OUT" dataDxfId="6750"/>
    <tableColumn id="22" xr3:uid="{9D9DF38F-733B-4E0C-A968-57AA90A46BD5}" name="FOOD BILL _x000a_ DISHA_x000a_COMPANY." totalsRowFunction="sum" dataDxfId="6749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7E1740C-DBDD-4390-B803-1FEEB2217A25}" name="Table13421222627283031323435363568910111213141516171819202122" displayName="Table13421222627283031323435363568910111213141516171819202122" ref="A2:V26" headerRowDxfId="6748" tableBorderDxfId="6747">
  <autoFilter ref="A2:V26" xr:uid="{5A36EC4E-5180-4405-A898-13FD0A6EA1DE}"/>
  <tableColumns count="22">
    <tableColumn id="1" xr3:uid="{C821B178-19A8-4A05-8B8E-EA7CEE51EE23}" name="SR. NO." totalsRowLabel="Total" dataDxfId="6745" totalsRowDxfId="6746"/>
    <tableColumn id="2" xr3:uid="{BE0F712F-A2B6-43E7-8170-8D793614C217}" name="INVOICE NO." dataDxfId="6743" totalsRowDxfId="6744"/>
    <tableColumn id="3" xr3:uid="{C64B0941-5634-460D-BE35-18CE4C5E9171}" name="ROOM NO." dataDxfId="6741" totalsRowDxfId="6742"/>
    <tableColumn id="4" xr3:uid="{883B7444-71DA-4687-BC8C-8454A1C02615}" name="GUEST NAME" dataDxfId="6739" totalsRowDxfId="6740"/>
    <tableColumn id="5" xr3:uid="{9EFE6420-1AD8-4FFC-9CC3-21F62B66D76A}" name="BOOKING MODE" dataDxfId="6737" totalsRowDxfId="6738"/>
    <tableColumn id="6" xr3:uid="{14CFDD06-7934-4301-8864-9242CF243532}" name="CHECK IN DATE " dataDxfId="6735" totalsRowDxfId="6736"/>
    <tableColumn id="7" xr3:uid="{EE5FCFA4-F9AB-409E-9972-11E6652AD460}" name="CHECK IN TIME" dataDxfId="6733" totalsRowDxfId="6734"/>
    <tableColumn id="8" xr3:uid="{01A83988-2779-4D21-92D1-00F74F4CCFF9}" name="CHECK OUT DATE" dataDxfId="6731" totalsRowDxfId="6732"/>
    <tableColumn id="9" xr3:uid="{BC2BD798-AD09-458B-AE0E-A156F9608829}" name="CHECK OUT TIME" dataDxfId="6729" totalsRowDxfId="6730"/>
    <tableColumn id="10" xr3:uid="{BE21BA11-2A9B-4FF2-9AA7-BF8696071C88}" name="ROOM CASH PAYMENT" totalsRowFunction="custom" dataDxfId="6728">
      <totalsRowFormula>SUBTOTAL(109,J3:J26)</totalsRowFormula>
    </tableColumn>
    <tableColumn id="11" xr3:uid="{B336EC2B-BB7D-4FDD-A8E0-C89B88AE748A}" name="ROOM _x000a_UPI PAYMENT " totalsRowFunction="custom" dataDxfId="6727">
      <totalsRowFormula>SUBTOTAL(109,K3:K26)</totalsRowFormula>
    </tableColumn>
    <tableColumn id="12" xr3:uid="{7CCD885C-2EF9-46F1-95B5-7D695C07380C}" name="ROOM CARD PAYMENT" totalsRowFunction="custom" dataDxfId="6726">
      <totalsRowFormula>SUBTOTAL(109,L3:L26)</totalsRowFormula>
    </tableColumn>
    <tableColumn id="13" xr3:uid="{4D386924-B0A8-464B-87A5-18B1867D8A66}" name="ROOM PENDING PAYMENT" totalsRowFunction="custom" dataDxfId="6725">
      <totalsRowFormula>SUBTOTAL(109,M3:M26)</totalsRowFormula>
    </tableColumn>
    <tableColumn id="14" xr3:uid="{ECB9871F-0808-4C6C-A7B4-9504E83DFE04}" name="ROOM TREEBO PAID" totalsRowFunction="custom" dataDxfId="6724">
      <totalsRowFormula>SUBTOTAL(109,N3:N26)</totalsRowFormula>
    </tableColumn>
    <tableColumn id="15" xr3:uid="{978C47B6-E490-400F-82F9-BB1DF96AF730}" name="FOOD BILL NO" dataDxfId="6722" totalsRowDxfId="6723"/>
    <tableColumn id="16" xr3:uid="{14ADEE29-D478-439D-883D-B3D98845BA14}" name="FOOD _x000a_BILL _x000a_CASH" totalsRowFunction="custom" dataDxfId="6721">
      <totalsRowFormula>SUBTOTAL(109,P3:P26)</totalsRowFormula>
    </tableColumn>
    <tableColumn id="17" xr3:uid="{86F23E78-D3F2-4A9E-8993-5E5393E2B1CA}" name="FOOD_x000a_ BILL _x000a_UPI" totalsRowFunction="custom" dataDxfId="6720">
      <totalsRowFormula>SUBTOTAL(109,Q3:Q26)</totalsRowFormula>
    </tableColumn>
    <tableColumn id="18" xr3:uid="{4245D232-3C07-417B-A8D7-17EFD055C142}" name="FOOD_x000a_ BILL_x000a_ CARD" dataDxfId="6719"/>
    <tableColumn id="19" xr3:uid="{53E1ED2F-372E-4647-82BA-D3707BA5CCA3}" name="TREEBO COMPLE._x000a_FOOD" dataDxfId="6718"/>
    <tableColumn id="20" xr3:uid="{65650809-D63D-4D64-ADB0-CC9B1DE3880E}" name="FOOD_x000a_PENDING_x000a_PAYMENT" dataDxfId="6717"/>
    <tableColumn id="21" xr3:uid="{65BC7E92-E42F-4929-B486-4C4809D425B8}" name=" TREEBO C.L AFTER _x000a_CHECK OUT" dataDxfId="6716"/>
    <tableColumn id="22" xr3:uid="{920D7E9A-E890-474A-81C8-11B95D737C63}" name="FOOD BILL _x000a_ DISHA_x000a_COMPANY." totalsRowFunction="sum" dataDxfId="6715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2B069A1-4A7E-4E9F-80EC-8485FC9F520B}" name="Table134212226272830313234353635689101112131415161718192021" displayName="Table134212226272830313234353635689101112131415161718192021" ref="A2:V28" headerRowDxfId="6714" tableBorderDxfId="6713">
  <autoFilter ref="A2:V28" xr:uid="{5A36EC4E-5180-4405-A898-13FD0A6EA1DE}"/>
  <tableColumns count="22">
    <tableColumn id="1" xr3:uid="{D8620FC0-B496-4DC2-AC10-ACDD494492BE}" name="SR. NO." totalsRowLabel="Total" dataDxfId="6711" totalsRowDxfId="6712"/>
    <tableColumn id="2" xr3:uid="{91E9E186-04C2-4097-9002-A262CF4ED163}" name="INVOICE NO." dataDxfId="6709" totalsRowDxfId="6710"/>
    <tableColumn id="3" xr3:uid="{FC158BEF-0E83-45C7-A373-BF0B7A7B6F23}" name="ROOM NO." dataDxfId="6707" totalsRowDxfId="6708"/>
    <tableColumn id="4" xr3:uid="{12E43CC1-03C8-491B-A674-37E65DAC116B}" name="GUEST NAME" dataDxfId="6705" totalsRowDxfId="6706"/>
    <tableColumn id="5" xr3:uid="{4800D555-39A5-47E9-982B-C25086034C1D}" name="BOOKING MODE" dataDxfId="6703" totalsRowDxfId="6704"/>
    <tableColumn id="6" xr3:uid="{76E4614B-8D00-4F4B-BCE2-59F3F0E74663}" name="CHECK IN DATE " dataDxfId="6701" totalsRowDxfId="6702"/>
    <tableColumn id="7" xr3:uid="{B1603D2F-EA38-437B-B678-0A0A2A9C9BB0}" name="CHECK IN TIME" dataDxfId="6699" totalsRowDxfId="6700"/>
    <tableColumn id="8" xr3:uid="{6EB9B81E-4B63-4EF1-8814-8CF08E4E94F8}" name="CHECK OUT DATE" dataDxfId="6697" totalsRowDxfId="6698"/>
    <tableColumn id="9" xr3:uid="{15F2FCA7-074A-4EA0-8997-65E17940D450}" name="CHECK OUT TIME" dataDxfId="6695" totalsRowDxfId="6696"/>
    <tableColumn id="10" xr3:uid="{1B5EDD3C-3A56-4678-8C80-7B2273CBE12F}" name="ROOM CASH PAYMENT" totalsRowFunction="custom" dataDxfId="6694">
      <totalsRowFormula>SUBTOTAL(109,J3:J28)</totalsRowFormula>
    </tableColumn>
    <tableColumn id="11" xr3:uid="{5BF24D9F-703B-490B-AB89-027539D974E8}" name="ROOM _x000a_UPI PAYMENT " totalsRowFunction="custom" dataDxfId="6693">
      <totalsRowFormula>SUBTOTAL(109,K3:K28)</totalsRowFormula>
    </tableColumn>
    <tableColumn id="12" xr3:uid="{0256945C-F630-47E1-A477-102E5A432342}" name="ROOM CARD PAYMENT" totalsRowFunction="custom" dataDxfId="6692">
      <totalsRowFormula>SUBTOTAL(109,L3:L28)</totalsRowFormula>
    </tableColumn>
    <tableColumn id="13" xr3:uid="{BF397E74-B134-4C48-9ED1-E143FD02A90D}" name="ROOM PENDING PAYMENT" totalsRowFunction="custom" dataDxfId="6691">
      <totalsRowFormula>SUBTOTAL(109,M3:M28)</totalsRowFormula>
    </tableColumn>
    <tableColumn id="14" xr3:uid="{E3E418F7-77ED-4169-8CA9-59B15B5DB29F}" name="ROOM TREEBO PAID" totalsRowFunction="custom" dataDxfId="6690">
      <totalsRowFormula>SUBTOTAL(109,N3:N28)</totalsRowFormula>
    </tableColumn>
    <tableColumn id="15" xr3:uid="{B8D7DB3E-771D-4E16-8ED5-BC8C7E935D0A}" name="FOOD BILL NO" dataDxfId="6688" totalsRowDxfId="6689"/>
    <tableColumn id="16" xr3:uid="{05033DE5-3DD4-4C73-96EC-D9CA49D912AB}" name="FOOD _x000a_BILL _x000a_CASH" totalsRowFunction="custom" dataDxfId="6687">
      <totalsRowFormula>SUBTOTAL(109,P3:P28)</totalsRowFormula>
    </tableColumn>
    <tableColumn id="17" xr3:uid="{F2C2E4C3-4553-44CF-8A4D-5EAB268E2D1E}" name="FOOD_x000a_ BILL _x000a_UPI" totalsRowFunction="custom" dataDxfId="6686">
      <totalsRowFormula>SUBTOTAL(109,Q3:Q28)</totalsRowFormula>
    </tableColumn>
    <tableColumn id="18" xr3:uid="{BDAF5CF3-B105-4F99-8BE2-ED0C8C4C1AFE}" name="FOOD_x000a_ BILL_x000a_ CARD" dataDxfId="6685"/>
    <tableColumn id="19" xr3:uid="{7F6525C4-A073-48F9-9248-29FF841A71E3}" name="TREEBO COMPLE._x000a_FOOD" dataDxfId="6684"/>
    <tableColumn id="20" xr3:uid="{5C7DE785-0638-43DE-BC63-61A88460296C}" name="FOOD_x000a_PENDING_x000a_PAYMENT" dataDxfId="6683"/>
    <tableColumn id="21" xr3:uid="{A61AE750-A477-4B12-9727-9652CC97BCC0}" name=" TREEBO C.L AFTER _x000a_CHECK OUT" dataDxfId="6682"/>
    <tableColumn id="22" xr3:uid="{F15A5804-5A8E-432F-A112-03C80FAA6DA3}" name="FOOD BILL _x000a_ DISHA_x000a_COMPANY." totalsRowFunction="sum" dataDxfId="6681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3068038-8591-4F8C-95CA-35F9B08F6BC2}" name="Table1342122262728303132343536356891011121314151617181920" displayName="Table1342122262728303132343536356891011121314151617181920" ref="A2:V28" headerRowDxfId="6680" tableBorderDxfId="6679">
  <autoFilter ref="A2:V28" xr:uid="{5A36EC4E-5180-4405-A898-13FD0A6EA1DE}"/>
  <tableColumns count="22">
    <tableColumn id="1" xr3:uid="{885E3A8A-0521-41EA-9E2D-278AF992B7A6}" name="SR. NO." totalsRowLabel="Total" dataDxfId="6677" totalsRowDxfId="6678"/>
    <tableColumn id="2" xr3:uid="{74788887-5EEC-4D6A-80E5-CA8C9C9F5120}" name="INVOICE NO." dataDxfId="6675" totalsRowDxfId="6676"/>
    <tableColumn id="3" xr3:uid="{552768AA-FE30-485F-BCCF-8FE51E13F0C7}" name="ROOM NO." dataDxfId="6673" totalsRowDxfId="6674"/>
    <tableColumn id="4" xr3:uid="{D56E15EB-8C3F-4497-A67C-2351F08DD782}" name="GUEST NAME" dataDxfId="6671" totalsRowDxfId="6672"/>
    <tableColumn id="5" xr3:uid="{868C7EAC-240B-43AC-BDD8-1742B7CCA7E1}" name="BOOKING MODE" dataDxfId="6669" totalsRowDxfId="6670"/>
    <tableColumn id="6" xr3:uid="{E2002EAC-E9A7-41E6-BC4A-12EC714EDD57}" name="CHECK IN DATE " dataDxfId="6667" totalsRowDxfId="6668"/>
    <tableColumn id="7" xr3:uid="{3AD37B55-42C1-40CA-9093-9455393C6B97}" name="CHECK IN TIME" dataDxfId="6665" totalsRowDxfId="6666"/>
    <tableColumn id="8" xr3:uid="{D115BAF9-F9C1-4F48-9CDF-FD3D85ACC2F9}" name="CHECK OUT DATE" dataDxfId="6663" totalsRowDxfId="6664"/>
    <tableColumn id="9" xr3:uid="{C63BF256-71AE-4989-9D22-611862BF0EA2}" name="CHECK OUT TIME" dataDxfId="6661" totalsRowDxfId="6662"/>
    <tableColumn id="10" xr3:uid="{932E412B-E408-4FBD-9898-3FAE445C66D4}" name="ROOM CASH PAYMENT" totalsRowFunction="custom" dataDxfId="6660">
      <totalsRowFormula>SUBTOTAL(109,J3:J28)</totalsRowFormula>
    </tableColumn>
    <tableColumn id="11" xr3:uid="{3C098276-2CEC-4A08-818D-0BECA2509940}" name="ROOM _x000a_UPI PAYMENT " totalsRowFunction="custom" dataDxfId="6659">
      <totalsRowFormula>SUBTOTAL(109,K3:K28)</totalsRowFormula>
    </tableColumn>
    <tableColumn id="12" xr3:uid="{6BB0C791-CF11-4708-B12E-A179269EBD6E}" name="ROOM CARD PAYMENT" totalsRowFunction="custom" dataDxfId="6658">
      <totalsRowFormula>SUBTOTAL(109,L3:L28)</totalsRowFormula>
    </tableColumn>
    <tableColumn id="13" xr3:uid="{9F31236B-AAC0-4538-895C-B6EA97BD0E35}" name="ROOM PENDING PAYMENT" totalsRowFunction="custom" dataDxfId="6657">
      <totalsRowFormula>SUBTOTAL(109,M3:M28)</totalsRowFormula>
    </tableColumn>
    <tableColumn id="14" xr3:uid="{810848D3-268A-4594-B4FC-F34E45B3FB49}" name="ROOM TREEBO PAID" totalsRowFunction="custom" dataDxfId="6656">
      <totalsRowFormula>SUBTOTAL(109,N3:N28)</totalsRowFormula>
    </tableColumn>
    <tableColumn id="15" xr3:uid="{C1F16C4A-4B2D-46D1-986A-D14B181130D5}" name="FOOD BILL NO" dataDxfId="6654" totalsRowDxfId="6655"/>
    <tableColumn id="16" xr3:uid="{B6013846-F597-4CC4-A10C-A4D79AE30446}" name="FOOD _x000a_BILL _x000a_CASH" totalsRowFunction="custom" dataDxfId="6653">
      <totalsRowFormula>SUBTOTAL(109,P3:P28)</totalsRowFormula>
    </tableColumn>
    <tableColumn id="17" xr3:uid="{B32E4C44-3358-46D1-A993-7F939DE75CF0}" name="FOOD_x000a_ BILL _x000a_UPI" totalsRowFunction="custom" dataDxfId="6652">
      <totalsRowFormula>SUBTOTAL(109,Q3:Q28)</totalsRowFormula>
    </tableColumn>
    <tableColumn id="18" xr3:uid="{A06434B2-A731-43E1-BC6A-8D9DAB4907D5}" name="FOOD_x000a_ BILL_x000a_ CARD" dataDxfId="6651"/>
    <tableColumn id="19" xr3:uid="{404936BD-339B-4EEA-9770-0006CE2BEE14}" name="TREEBO COMPLE._x000a_FOOD" dataDxfId="6650"/>
    <tableColumn id="20" xr3:uid="{2370DA5D-E301-4829-ACF8-AB6EEC2F47F2}" name="FOOD_x000a_PENDING_x000a_PAYMENT" dataDxfId="6649"/>
    <tableColumn id="21" xr3:uid="{F30342A7-B779-437B-8E4F-D31FD60448F5}" name=" TREEBO C.L AFTER _x000a_CHECK OUT" dataDxfId="6648"/>
    <tableColumn id="22" xr3:uid="{BC1CCE06-165C-4E43-B58F-BACD863D3018}" name="FOOD BILL _x000a_ DISHA_x000a_COMPANY." totalsRowFunction="sum" dataDxfId="6647"/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A4FC2A4-B02F-4761-81F9-C1AF9AE9F430}" name="Table13421222627283031323435363568910111213141516171819" displayName="Table13421222627283031323435363568910111213141516171819" ref="A2:V28" headerRowDxfId="6646" tableBorderDxfId="6645">
  <autoFilter ref="A2:V28" xr:uid="{5A36EC4E-5180-4405-A898-13FD0A6EA1DE}"/>
  <tableColumns count="22">
    <tableColumn id="1" xr3:uid="{955663D7-C113-4F3B-9868-0B5DCDF44939}" name="SR. NO." totalsRowLabel="Total" dataDxfId="6643" totalsRowDxfId="6644"/>
    <tableColumn id="2" xr3:uid="{F00439C4-7B08-4873-96A8-6E9444595AA0}" name="INVOICE NO." dataDxfId="6641" totalsRowDxfId="6642"/>
    <tableColumn id="3" xr3:uid="{61553B63-E2FF-4386-AB22-FE855512DF2E}" name="ROOM NO." dataDxfId="6639" totalsRowDxfId="6640"/>
    <tableColumn id="4" xr3:uid="{15D39BB4-BDBB-49E3-9E4D-B01C31F0BB08}" name="GUEST NAME" dataDxfId="6637" totalsRowDxfId="6638"/>
    <tableColumn id="5" xr3:uid="{42765C70-79A8-47F4-8D4B-BDEC79C217F5}" name="BOOKING MODE" dataDxfId="6635" totalsRowDxfId="6636"/>
    <tableColumn id="6" xr3:uid="{71139F75-F45F-4D20-9B35-AF0A7D6B3B99}" name="CHECK IN DATE " dataDxfId="6633" totalsRowDxfId="6634"/>
    <tableColumn id="7" xr3:uid="{22749489-EA37-4E82-8466-EC90C7F84576}" name="CHECK IN TIME" dataDxfId="6631" totalsRowDxfId="6632"/>
    <tableColumn id="8" xr3:uid="{9B299675-EB3F-4A56-947C-07FC53BD3261}" name="CHECK OUT DATE" dataDxfId="6629" totalsRowDxfId="6630"/>
    <tableColumn id="9" xr3:uid="{662E397A-73AA-41AC-9C76-4A6D146571CE}" name="CHECK OUT TIME" dataDxfId="6627" totalsRowDxfId="6628"/>
    <tableColumn id="10" xr3:uid="{F08DCF64-B389-4EE9-B594-C38D42E2BE2E}" name="ROOM CASH PAYMENT" totalsRowFunction="custom" dataDxfId="6626">
      <totalsRowFormula>SUBTOTAL(109,J3:J28)</totalsRowFormula>
    </tableColumn>
    <tableColumn id="11" xr3:uid="{FA351853-EF03-4846-AFA9-3F89276D4D3A}" name="ROOM _x000a_UPI PAYMENT " totalsRowFunction="custom" dataDxfId="6625">
      <totalsRowFormula>SUBTOTAL(109,K3:K28)</totalsRowFormula>
    </tableColumn>
    <tableColumn id="12" xr3:uid="{D13E9AF4-CB97-43DA-960A-1BA2979B18FC}" name="ROOM CARD PAYMENT" totalsRowFunction="custom" dataDxfId="6624">
      <totalsRowFormula>SUBTOTAL(109,L3:L28)</totalsRowFormula>
    </tableColumn>
    <tableColumn id="13" xr3:uid="{A7C38BD5-EF48-4A6B-86C2-5683740B78A2}" name="ROOM PENDING PAYMENT" totalsRowFunction="custom" dataDxfId="6623">
      <totalsRowFormula>SUBTOTAL(109,M3:M28)</totalsRowFormula>
    </tableColumn>
    <tableColumn id="14" xr3:uid="{420B707F-205F-4FAA-BE4B-0C5D750A68E5}" name="ROOM TREEBO PAID" totalsRowFunction="custom" dataDxfId="6622">
      <totalsRowFormula>SUBTOTAL(109,N3:N28)</totalsRowFormula>
    </tableColumn>
    <tableColumn id="15" xr3:uid="{23D63D98-920F-4BDF-8445-AE4B15B06A5B}" name="FOOD BILL NO" dataDxfId="6620" totalsRowDxfId="6621"/>
    <tableColumn id="16" xr3:uid="{12CE4474-B38D-4121-9201-AD4142D47539}" name="FOOD _x000a_BILL _x000a_CASH" totalsRowFunction="custom" dataDxfId="6619">
      <totalsRowFormula>SUBTOTAL(109,P3:P28)</totalsRowFormula>
    </tableColumn>
    <tableColumn id="17" xr3:uid="{F2C2E1AE-1116-4C9D-9C18-0A444C0EE9D8}" name="FOOD_x000a_ BILL _x000a_UPI" totalsRowFunction="custom" dataDxfId="6618">
      <totalsRowFormula>SUBTOTAL(109,Q3:Q28)</totalsRowFormula>
    </tableColumn>
    <tableColumn id="18" xr3:uid="{37B190BA-AA8C-44B8-A3AE-FD37C09769C0}" name="FOOD_x000a_ BILL_x000a_ CARD" dataDxfId="6617"/>
    <tableColumn id="19" xr3:uid="{1F667487-A434-4501-A464-7A990CF480FB}" name="TREEBO COMPLE._x000a_FOOD" dataDxfId="6616"/>
    <tableColumn id="20" xr3:uid="{0A730F07-0E1B-449D-8CA3-FE60DBA1F3ED}" name="FOOD_x000a_PENDING_x000a_PAYMENT" dataDxfId="6615"/>
    <tableColumn id="21" xr3:uid="{302D446B-6C48-4FC5-B82A-35A558849983}" name=" TREEBO C.L AFTER _x000a_CHECK OUT" dataDxfId="6614"/>
    <tableColumn id="22" xr3:uid="{FE018A6A-D358-4CAE-B0BD-91343F6DC97D}" name="FOOD BILL _x000a_ DISHA_x000a_COMPANY." totalsRowFunction="sum" dataDxfId="6613"/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07758B7-FA2F-4C44-AF63-1F56514D3341}" name="Table1342122262728303132343536356891011121314151617183334" displayName="Table1342122262728303132343536356891011121314151617183334" ref="A2:V17" headerRowDxfId="6612" tableBorderDxfId="6611">
  <autoFilter ref="A2:V17" xr:uid="{5A36EC4E-5180-4405-A898-13FD0A6EA1DE}"/>
  <tableColumns count="22">
    <tableColumn id="1" xr3:uid="{5646436D-6B6E-42DE-B50A-5B6A1EB0F041}" name="SR. NO." totalsRowLabel="Total" dataDxfId="6609" totalsRowDxfId="6610"/>
    <tableColumn id="2" xr3:uid="{E31DEC0B-915F-4A1C-B4DB-5DA0011BB5FE}" name="INVOICE NO." dataDxfId="6607" totalsRowDxfId="6608"/>
    <tableColumn id="3" xr3:uid="{226200EC-1471-4F8A-A9CA-72037B59A4F1}" name="ROOM NO." dataDxfId="6605" totalsRowDxfId="6606"/>
    <tableColumn id="4" xr3:uid="{6DF59707-8FCB-42AD-81D6-E7321B444210}" name="GUEST NAME" dataDxfId="6603" totalsRowDxfId="6604"/>
    <tableColumn id="5" xr3:uid="{EFBD4F3A-9AC6-486F-ACAF-D7D7B529A6A5}" name="BOOKING MODE" dataDxfId="6601" totalsRowDxfId="6602"/>
    <tableColumn id="6" xr3:uid="{DF590596-C77E-4142-8CC8-4C0B98E5B543}" name="CHECK IN DATE " dataDxfId="6599" totalsRowDxfId="6600"/>
    <tableColumn id="7" xr3:uid="{22A49250-1FDE-49CE-A67B-8080924C4525}" name="CHECK IN TIME" dataDxfId="6597" totalsRowDxfId="6598"/>
    <tableColumn id="8" xr3:uid="{D0DC8DBB-0672-42A5-8BA4-2D7DF8253713}" name="CHECK OUT DATE" dataDxfId="6595" totalsRowDxfId="6596"/>
    <tableColumn id="9" xr3:uid="{7924A637-379D-4B76-A2AA-3CC1F8149906}" name="CHECK OUT TIME" dataDxfId="6593" totalsRowDxfId="6594"/>
    <tableColumn id="10" xr3:uid="{8EADDF6C-D8EA-47D9-93CC-19CB1678823E}" name="ROOM CASH PAYMENT" totalsRowFunction="custom" dataDxfId="6592">
      <totalsRowFormula>SUBTOTAL(109,J3:J17)</totalsRowFormula>
    </tableColumn>
    <tableColumn id="11" xr3:uid="{770014E2-9A54-43A9-9DD2-5704DCF25428}" name="ROOM _x000a_UPI PAYMENT " totalsRowFunction="custom" dataDxfId="6591">
      <totalsRowFormula>SUBTOTAL(109,K3:K17)</totalsRowFormula>
    </tableColumn>
    <tableColumn id="12" xr3:uid="{49D30BA4-C378-49AD-B1A6-D86B9FB4AA35}" name="ROOM CARD PAYMENT" totalsRowFunction="custom" dataDxfId="6590">
      <totalsRowFormula>SUBTOTAL(109,L3:L17)</totalsRowFormula>
    </tableColumn>
    <tableColumn id="13" xr3:uid="{1A7FA638-293B-42A5-8F15-930B951225B2}" name="ROOM PENDING PAYMENT" totalsRowFunction="custom" dataDxfId="6589">
      <totalsRowFormula>SUBTOTAL(109,M3:M17)</totalsRowFormula>
    </tableColumn>
    <tableColumn id="14" xr3:uid="{74FDF2DF-098F-4048-84D0-D0AA28378276}" name="ROOM TREEBO PAID" totalsRowFunction="custom" dataDxfId="6588">
      <totalsRowFormula>SUBTOTAL(109,N3:N17)</totalsRowFormula>
    </tableColumn>
    <tableColumn id="15" xr3:uid="{E1BB4505-54C2-497E-8D5E-63CC3BD0B0EA}" name="FOOD BILL NO" dataDxfId="6586" totalsRowDxfId="6587"/>
    <tableColumn id="16" xr3:uid="{C074CFA9-1A49-4692-80CE-D62F874D1BED}" name="FOOD _x000a_BILL _x000a_CASH" totalsRowFunction="custom" dataDxfId="6585">
      <totalsRowFormula>SUBTOTAL(109,P3:P17)</totalsRowFormula>
    </tableColumn>
    <tableColumn id="17" xr3:uid="{8967A5A4-FCDF-4B8B-AC6D-0560CA9CC9D6}" name="FOOD_x000a_ BILL _x000a_UPI" totalsRowFunction="custom" dataDxfId="6584">
      <totalsRowFormula>SUBTOTAL(109,Q3:Q17)</totalsRowFormula>
    </tableColumn>
    <tableColumn id="18" xr3:uid="{FFAAF7AD-C10B-4F0F-B94B-0B397D17A069}" name="FOOD_x000a_ BILL_x000a_ CARD" dataDxfId="6583"/>
    <tableColumn id="19" xr3:uid="{C10A3936-4064-4F8E-9E6C-5BC5000EFE71}" name="TREEBO COMPLE._x000a_FOOD" dataDxfId="6582"/>
    <tableColumn id="20" xr3:uid="{7D7BA649-FDFE-4E08-94A1-25A724E36524}" name="FOOD_x000a_PENDING_x000a_PAYMENT" dataDxfId="6581"/>
    <tableColumn id="21" xr3:uid="{8ED0D4BD-2C9E-453D-87B7-0A6576B997CB}" name=" TREEBO C.L AFTER _x000a_CHECK OUT" dataDxfId="6580"/>
    <tableColumn id="22" xr3:uid="{30DAD13D-5E2E-49C8-8FEB-6A4D1EAFA4AC}" name="FOOD BILL _x000a_ DISHA_x000a_COMPANY." totalsRowFunction="sum" dataDxfId="6579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89EDFEB-048B-4914-BFB5-63DA58F7C55B}" name="Table1342122262728303132343536356891011121314151617" displayName="Table1342122262728303132343536356891011121314151617" ref="A2:V21" headerRowDxfId="6578" tableBorderDxfId="6577">
  <autoFilter ref="A2:V21" xr:uid="{5A36EC4E-5180-4405-A898-13FD0A6EA1DE}"/>
  <tableColumns count="22">
    <tableColumn id="1" xr3:uid="{9F4FEB0F-004A-4375-987F-17891D824946}" name="SR. NO." totalsRowLabel="Total" dataDxfId="6575" totalsRowDxfId="6576"/>
    <tableColumn id="2" xr3:uid="{EE573871-F7D1-4147-800B-E910B02F063E}" name="INVOICE NO." dataDxfId="6573" totalsRowDxfId="6574"/>
    <tableColumn id="3" xr3:uid="{25A42021-4701-4FBC-A7CD-156AEDF24D8F}" name="ROOM NO." dataDxfId="6571" totalsRowDxfId="6572"/>
    <tableColumn id="4" xr3:uid="{0642C698-AE07-4612-BF5F-6C67C4095158}" name="GUEST NAME" dataDxfId="6569" totalsRowDxfId="6570"/>
    <tableColumn id="5" xr3:uid="{8F27BC1A-F783-40E2-A6BE-8AF287CD7F8D}" name="BOOKING MODE" dataDxfId="6567" totalsRowDxfId="6568"/>
    <tableColumn id="6" xr3:uid="{2D1B3C05-027C-40F8-8FDE-34FDF595F527}" name="CHECK IN DATE " dataDxfId="6565" totalsRowDxfId="6566"/>
    <tableColumn id="7" xr3:uid="{B2D1E651-2D55-4647-9291-9D07BF1588D5}" name="CHECK IN TIME" dataDxfId="6563" totalsRowDxfId="6564"/>
    <tableColumn id="8" xr3:uid="{8630E221-32A5-4ED8-9CB0-4E93F4C41B59}" name="CHECK OUT DATE" dataDxfId="6561" totalsRowDxfId="6562"/>
    <tableColumn id="9" xr3:uid="{F7251A1F-F563-499F-92F3-FA93BF299825}" name="CHECK OUT TIME" dataDxfId="6559" totalsRowDxfId="6560"/>
    <tableColumn id="10" xr3:uid="{57AAB9A9-A2CE-47B6-8D0B-A21B6E92F12D}" name="ROOM CASH PAYMENT" totalsRowFunction="custom" dataDxfId="6558">
      <totalsRowFormula>SUBTOTAL(109,J3:J21)</totalsRowFormula>
    </tableColumn>
    <tableColumn id="11" xr3:uid="{40F612E3-3BDF-49AF-B9AE-23A659B5B144}" name="ROOM _x000a_UPI PAYMENT " totalsRowFunction="custom" dataDxfId="6557">
      <totalsRowFormula>SUBTOTAL(109,K3:K21)</totalsRowFormula>
    </tableColumn>
    <tableColumn id="12" xr3:uid="{BF89E45E-9033-49D7-9B06-A9302775325A}" name="ROOM CARD PAYMENT" totalsRowFunction="custom" dataDxfId="6556">
      <totalsRowFormula>SUBTOTAL(109,L3:L21)</totalsRowFormula>
    </tableColumn>
    <tableColumn id="13" xr3:uid="{5B6F89C2-8E7A-4D33-9B83-76080617963C}" name="ROOM PENDING PAYMENT" totalsRowFunction="custom" dataDxfId="6555">
      <totalsRowFormula>SUBTOTAL(109,M3:M21)</totalsRowFormula>
    </tableColumn>
    <tableColumn id="14" xr3:uid="{777D64BC-916A-43C4-AC82-960B54DAA7FC}" name="ROOM TREEBO PAID" totalsRowFunction="custom" dataDxfId="6554">
      <totalsRowFormula>SUBTOTAL(109,N3:N21)</totalsRowFormula>
    </tableColumn>
    <tableColumn id="15" xr3:uid="{3130E18F-C27E-43B4-B9DC-CF0A2F027ABF}" name="FOOD BILL NO" dataDxfId="6552" totalsRowDxfId="6553"/>
    <tableColumn id="16" xr3:uid="{C801AE30-8D70-4A6C-B434-8C9BA8BFB5A6}" name="FOOD _x000a_BILL _x000a_CASH" totalsRowFunction="custom" dataDxfId="6551">
      <totalsRowFormula>SUBTOTAL(109,P3:P21)</totalsRowFormula>
    </tableColumn>
    <tableColumn id="17" xr3:uid="{E7ADC0B4-A318-4BEE-9A6E-58CE69D4B507}" name="FOOD_x000a_ BILL _x000a_UPI" totalsRowFunction="custom" dataDxfId="6550">
      <totalsRowFormula>SUBTOTAL(109,Q3:Q21)</totalsRowFormula>
    </tableColumn>
    <tableColumn id="18" xr3:uid="{2DEE51C1-8D5C-4E2C-A241-5E44D1D6A7C3}" name="FOOD_x000a_ BILL_x000a_ CARD" dataDxfId="6549"/>
    <tableColumn id="19" xr3:uid="{4444C2F5-B182-412B-AF13-46427C321B52}" name="TREEBO COMPLE._x000a_FOOD" dataDxfId="6548"/>
    <tableColumn id="20" xr3:uid="{B537F8E4-CEE8-468F-BF20-68DDB982A837}" name="FOOD_x000a_PENDING_x000a_PAYMENT" dataDxfId="6547"/>
    <tableColumn id="21" xr3:uid="{67C9B5A4-1017-405F-8BCE-6338B48AC212}" name=" TREEBO C.L AFTER _x000a_CHECK OUT" dataDxfId="6546"/>
    <tableColumn id="22" xr3:uid="{D64CA4CC-44E7-4327-8FEE-524768F325E9}" name="FOOD BILL _x000a_ DISHA_x000a_COMPANY." totalsRowFunction="sum" dataDxfId="6545"/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5151FEF-D6C0-4426-A015-C950484C3230}" name="Table13421222627283031323435363568910111213141516" displayName="Table13421222627283031323435363568910111213141516" ref="A2:V23" headerRowDxfId="6544" tableBorderDxfId="6543">
  <autoFilter ref="A2:V23" xr:uid="{5A36EC4E-5180-4405-A898-13FD0A6EA1DE}"/>
  <tableColumns count="22">
    <tableColumn id="1" xr3:uid="{A81ECBE3-BDC3-4F2B-AC34-A18BCE6EFB61}" name="SR. NO." totalsRowLabel="Total" dataDxfId="6541" totalsRowDxfId="6542"/>
    <tableColumn id="2" xr3:uid="{3F2D7D3D-0B84-44A1-BBE5-B2CF399217FF}" name="INVOICE NO." dataDxfId="6539" totalsRowDxfId="6540"/>
    <tableColumn id="3" xr3:uid="{69EB021E-6786-46B8-89DE-7601FDB8A594}" name="ROOM NO." dataDxfId="6537" totalsRowDxfId="6538"/>
    <tableColumn id="4" xr3:uid="{1E4E2D9B-9014-46AA-B4C1-5C1C4778CDC9}" name="GUEST NAME" dataDxfId="6535" totalsRowDxfId="6536"/>
    <tableColumn id="5" xr3:uid="{9768B868-4B30-4299-9ECE-64993B2C5E6B}" name="BOOKING MODE" dataDxfId="6533" totalsRowDxfId="6534"/>
    <tableColumn id="6" xr3:uid="{D905C5E6-58ED-4875-988D-E2C8E68FBB01}" name="CHECK IN DATE " dataDxfId="6531" totalsRowDxfId="6532"/>
    <tableColumn id="7" xr3:uid="{D320D8EE-9797-4772-BF68-65396C9929E6}" name="CHECK IN TIME" dataDxfId="6529" totalsRowDxfId="6530"/>
    <tableColumn id="8" xr3:uid="{2C5316E4-E1E0-4696-B1D9-7850BEDB4C8A}" name="CHECK OUT DATE" dataDxfId="6527" totalsRowDxfId="6528"/>
    <tableColumn id="9" xr3:uid="{48794273-1A4C-4E1B-8509-25F49F052A37}" name="CHECK OUT TIME" dataDxfId="6525" totalsRowDxfId="6526"/>
    <tableColumn id="10" xr3:uid="{001C0C41-57E9-434E-9D21-F0ED2AE0C268}" name="ROOM CASH PAYMENT" totalsRowFunction="custom" dataDxfId="6524">
      <totalsRowFormula>SUBTOTAL(109,J3:J23)</totalsRowFormula>
    </tableColumn>
    <tableColumn id="11" xr3:uid="{2898583C-F481-4584-A671-A422564145FF}" name="ROOM _x000a_UPI PAYMENT " totalsRowFunction="custom" dataDxfId="6523">
      <totalsRowFormula>SUBTOTAL(109,K3:K23)</totalsRowFormula>
    </tableColumn>
    <tableColumn id="12" xr3:uid="{53A2082F-8B49-4CA9-B994-8F99D3CF0C7D}" name="ROOM CARD PAYMENT" totalsRowFunction="custom" dataDxfId="6522">
      <totalsRowFormula>SUBTOTAL(109,L3:L23)</totalsRowFormula>
    </tableColumn>
    <tableColumn id="13" xr3:uid="{7BBEC8B6-E654-47D1-9C07-F2550C05C243}" name="ROOM PENDING PAYMENT" totalsRowFunction="custom" dataDxfId="6521">
      <totalsRowFormula>SUBTOTAL(109,M3:M23)</totalsRowFormula>
    </tableColumn>
    <tableColumn id="14" xr3:uid="{6A14C456-B7D4-4FCF-810F-3A51E9C10DEB}" name="ROOM TREEBO PAID" totalsRowFunction="custom" dataDxfId="6520">
      <totalsRowFormula>SUBTOTAL(109,N3:N23)</totalsRowFormula>
    </tableColumn>
    <tableColumn id="15" xr3:uid="{20089870-6B8E-47EB-BB81-9A51E3A8DA85}" name="FOOD BILL NO" dataDxfId="6518" totalsRowDxfId="6519"/>
    <tableColumn id="16" xr3:uid="{7ACEF3FB-DEE9-4042-B750-216330821588}" name="FOOD _x000a_BILL _x000a_CASH" totalsRowFunction="custom" dataDxfId="6517">
      <totalsRowFormula>SUBTOTAL(109,P3:P23)</totalsRowFormula>
    </tableColumn>
    <tableColumn id="17" xr3:uid="{123745E2-F652-4C75-8CA0-55CF6691241F}" name="FOOD_x000a_ BILL _x000a_UPI" totalsRowFunction="custom" dataDxfId="6516">
      <totalsRowFormula>SUBTOTAL(109,Q3:Q23)</totalsRowFormula>
    </tableColumn>
    <tableColumn id="18" xr3:uid="{8B97BDAD-0C8E-4B63-B8A6-8647CB69C315}" name="FOOD_x000a_ BILL_x000a_ CARD" dataDxfId="6515"/>
    <tableColumn id="19" xr3:uid="{8EB5CB2C-5CFE-476D-AF7A-F9167054A22C}" name="TREEBO COMPLE._x000a_FOOD" dataDxfId="6514"/>
    <tableColumn id="20" xr3:uid="{89E992ED-5885-4A09-BCF8-04510A2F26F4}" name="FOOD_x000a_PENDING_x000a_PAYMENT" dataDxfId="6513"/>
    <tableColumn id="21" xr3:uid="{A1BA24DF-4716-4C22-9584-ACE2B50A7E18}" name=" TREEBO C.L AFTER _x000a_CHECK OUT" dataDxfId="6512"/>
    <tableColumn id="22" xr3:uid="{9D842AB3-2153-422F-80BE-E03FDCBB2C3D}" name="FOOD BILL _x000a_ DISHA_x000a_COMPANY." totalsRowFunction="sum" dataDxfId="6511"/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F237F46-FB9E-47CA-A7CA-50AF88506746}" name="Table134212226272830313234353635689101112131415" displayName="Table134212226272830313234353635689101112131415" ref="A2:V28" headerRowDxfId="6510" tableBorderDxfId="6509">
  <autoFilter ref="A2:V28" xr:uid="{5A36EC4E-5180-4405-A898-13FD0A6EA1DE}"/>
  <tableColumns count="22">
    <tableColumn id="1" xr3:uid="{15D55876-24AC-4D18-8844-30B8868D68E7}" name="SR. NO." totalsRowLabel="Total" dataDxfId="6507" totalsRowDxfId="6508"/>
    <tableColumn id="2" xr3:uid="{C1D03400-952A-403A-AF23-BC2CB69476DD}" name="INVOICE NO." dataDxfId="6505" totalsRowDxfId="6506"/>
    <tableColumn id="3" xr3:uid="{15F28C3F-CE66-46D1-A2FE-6276A4512EBA}" name="ROOM NO." dataDxfId="6503" totalsRowDxfId="6504"/>
    <tableColumn id="4" xr3:uid="{81AE086B-3E37-47C5-AFDB-F3F075BE2AD0}" name="GUEST NAME" dataDxfId="6501" totalsRowDxfId="6502"/>
    <tableColumn id="5" xr3:uid="{9D3210DA-2016-44B1-BE57-6353489F3BD5}" name="BOOKING MODE" dataDxfId="6499" totalsRowDxfId="6500"/>
    <tableColumn id="6" xr3:uid="{954BD3A0-927F-4216-AE3E-19960BE1AB4B}" name="CHECK IN DATE " dataDxfId="6497" totalsRowDxfId="6498"/>
    <tableColumn id="7" xr3:uid="{F6236E8C-2A10-43B6-B561-9E4CF9D478CC}" name="CHECK IN TIME" dataDxfId="6495" totalsRowDxfId="6496"/>
    <tableColumn id="8" xr3:uid="{9D024512-290F-424F-8667-965387A6FC59}" name="CHECK OUT DATE" dataDxfId="6493" totalsRowDxfId="6494"/>
    <tableColumn id="9" xr3:uid="{F9B9E26B-7F23-4016-94E1-1053E36247C8}" name="CHECK OUT TIME" dataDxfId="6491" totalsRowDxfId="6492"/>
    <tableColumn id="10" xr3:uid="{6A08995F-81BB-42FA-B1FF-D36C1F2C2CE5}" name="ROOM CASH PAYMENT" totalsRowFunction="custom" dataDxfId="6490">
      <totalsRowFormula>SUBTOTAL(109,J3:J28)</totalsRowFormula>
    </tableColumn>
    <tableColumn id="11" xr3:uid="{0B28A51E-1095-48D2-98B4-39FF98511C9F}" name="ROOM _x000a_UPI PAYMENT " totalsRowFunction="custom" dataDxfId="6489">
      <totalsRowFormula>SUBTOTAL(109,K3:K28)</totalsRowFormula>
    </tableColumn>
    <tableColumn id="12" xr3:uid="{087C9F30-3577-47B8-878A-9CF16EEC8E85}" name="ROOM CARD PAYMENT" totalsRowFunction="custom" dataDxfId="6488">
      <totalsRowFormula>SUBTOTAL(109,L3:L28)</totalsRowFormula>
    </tableColumn>
    <tableColumn id="13" xr3:uid="{91E75639-453B-4C65-BDCA-15E41A8D59FB}" name="ROOM PENDING PAYMENT" totalsRowFunction="custom" dataDxfId="6487">
      <totalsRowFormula>SUBTOTAL(109,M3:M28)</totalsRowFormula>
    </tableColumn>
    <tableColumn id="14" xr3:uid="{331D380D-077A-406B-AD6D-C851A3CF27EF}" name="ROOM TREEBO PAID" totalsRowFunction="custom" dataDxfId="6486">
      <totalsRowFormula>SUBTOTAL(109,N3:N28)</totalsRowFormula>
    </tableColumn>
    <tableColumn id="15" xr3:uid="{893C47E2-C659-4658-90C6-43B82CB7C409}" name="FOOD BILL NO" dataDxfId="6484" totalsRowDxfId="6485"/>
    <tableColumn id="16" xr3:uid="{8BAA9572-066A-4C78-87C0-A6D3D83BD328}" name="FOOD _x000a_BILL _x000a_CASH" totalsRowFunction="custom" dataDxfId="6483">
      <totalsRowFormula>SUBTOTAL(109,P3:P28)</totalsRowFormula>
    </tableColumn>
    <tableColumn id="17" xr3:uid="{8F8676FC-6FB7-402C-89D7-2F918AA7E132}" name="FOOD_x000a_ BILL _x000a_UPI" totalsRowFunction="custom" dataDxfId="6482">
      <totalsRowFormula>SUBTOTAL(109,Q3:Q28)</totalsRowFormula>
    </tableColumn>
    <tableColumn id="18" xr3:uid="{6060E886-B3AF-438F-B254-66E9D45D44D4}" name="FOOD_x000a_ BILL_x000a_ CARD" dataDxfId="6481"/>
    <tableColumn id="19" xr3:uid="{F3965DA3-4C1B-407E-8915-40F1E91752BB}" name="TREEBO COMPLE._x000a_FOOD" dataDxfId="6480"/>
    <tableColumn id="20" xr3:uid="{7D6D8D02-292D-4FD1-91AC-28DF03BDFB4A}" name="FOOD_x000a_PENDING_x000a_PAYMENT" dataDxfId="6479"/>
    <tableColumn id="21" xr3:uid="{96753454-9DCA-4DB3-8999-04BDDF43EEB8}" name=" TREEBO C.L AFTER _x000a_CHECK OUT" dataDxfId="6478"/>
    <tableColumn id="22" xr3:uid="{53EDF0F9-0A2F-408E-9A77-28FEF650402E}" name="FOOD BILL _x000a_ DISHA_x000a_COMPANY." totalsRowFunction="sum" dataDxfId="6477"/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4BDF8D9-5F19-4CAB-A810-2941C1454BD9}" name="Table13421222627283031323435363183335363738394041424344454647" displayName="Table13421222627283031323435363183335363738394041424344454647" ref="A2:V31" headerRowDxfId="6476" tableBorderDxfId="6475">
  <autoFilter ref="A2:V31" xr:uid="{5A36EC4E-5180-4405-A898-13FD0A6EA1DE}"/>
  <tableColumns count="22">
    <tableColumn id="1" xr3:uid="{E90B128E-6A34-4635-AB05-C643862EF7EC}" name="SR. NO." totalsRowLabel="Total" dataDxfId="6473" totalsRowDxfId="6474"/>
    <tableColumn id="2" xr3:uid="{FABDB7D1-12FE-4EE8-B0AB-2734E5C54DDC}" name="INVOICE NO." dataDxfId="6471" totalsRowDxfId="6472"/>
    <tableColumn id="3" xr3:uid="{5288AC2F-4EEB-4EC0-AE78-8B141B258177}" name="ROOM NO." dataDxfId="6469" totalsRowDxfId="6470"/>
    <tableColumn id="4" xr3:uid="{0608743D-4160-43EB-B132-BEC78C8A7B8D}" name="GUEST NAME" dataDxfId="6467" totalsRowDxfId="6468"/>
    <tableColumn id="5" xr3:uid="{601515EF-0B57-45ED-8501-65EBFA0E2841}" name="BOOKING MODE" dataDxfId="6465" totalsRowDxfId="6466"/>
    <tableColumn id="6" xr3:uid="{0670156A-DC7E-4D3D-AC97-BB7B730CAD7B}" name="CHECK IN DATE " dataDxfId="6463" totalsRowDxfId="6464"/>
    <tableColumn id="7" xr3:uid="{2BC86E9E-CC4F-4552-9660-5E78A2332244}" name="CHECK IN TIME" dataDxfId="6461" totalsRowDxfId="6462"/>
    <tableColumn id="8" xr3:uid="{FAB5E23A-D429-4608-B73F-8EF9A39EEE56}" name="CHECK OUT DATE" dataDxfId="6459" totalsRowDxfId="6460"/>
    <tableColumn id="9" xr3:uid="{9BA971B0-02D0-41C4-A84E-3DDB36FECBD8}" name="CHECK OUT TIME" dataDxfId="6457" totalsRowDxfId="6458"/>
    <tableColumn id="10" xr3:uid="{71CACEF3-692D-4B09-82F1-99AB686E4748}" name="ROOM CASH PAYMENT" totalsRowFunction="custom" dataDxfId="6456">
      <totalsRowFormula>SUBTOTAL(109,J3:J31)</totalsRowFormula>
    </tableColumn>
    <tableColumn id="11" xr3:uid="{417095B7-37AD-4C92-8055-98D71C82B84F}" name="ROOM _x000a_UPI PAYMENT " totalsRowFunction="custom" dataDxfId="6455">
      <totalsRowFormula>SUBTOTAL(109,K3:K31)</totalsRowFormula>
    </tableColumn>
    <tableColumn id="12" xr3:uid="{1DA6D963-C9C1-47A4-B25F-4608675B0AFD}" name="ROOM CARD PAYMENT" totalsRowFunction="custom" dataDxfId="6454">
      <totalsRowFormula>SUBTOTAL(109,L3:L31)</totalsRowFormula>
    </tableColumn>
    <tableColumn id="13" xr3:uid="{23247379-FAC5-4284-BCF1-8A412F59FA04}" name="ROOM PENDING PAYMENT" totalsRowFunction="custom" dataDxfId="6453">
      <totalsRowFormula>SUBTOTAL(109,M3:M31)</totalsRowFormula>
    </tableColumn>
    <tableColumn id="14" xr3:uid="{98EC71AA-1FD7-4E9E-8956-1C5A36092248}" name="ROOM TREEBO PAID" totalsRowFunction="custom" dataDxfId="6452">
      <totalsRowFormula>SUBTOTAL(109,N3:N31)</totalsRowFormula>
    </tableColumn>
    <tableColumn id="15" xr3:uid="{78329FE4-7AEE-4439-AA1E-6F2E47F2CBC2}" name="FOOD BILL NO" dataDxfId="6450" totalsRowDxfId="6451"/>
    <tableColumn id="16" xr3:uid="{80EE3526-1429-4CFE-96A6-D5E703E81B56}" name="FOOD _x000a_BILL _x000a_CASH" totalsRowFunction="custom" dataDxfId="6449">
      <totalsRowFormula>SUBTOTAL(109,P3:P31)</totalsRowFormula>
    </tableColumn>
    <tableColumn id="17" xr3:uid="{F728B095-E835-4263-B8A8-92304BB3E6FE}" name="FOOD_x000a_ BILL _x000a_UPI" totalsRowFunction="custom" dataDxfId="6448">
      <totalsRowFormula>SUBTOTAL(109,Q3:Q31)</totalsRowFormula>
    </tableColumn>
    <tableColumn id="18" xr3:uid="{B0B3B21E-14AC-4CB2-989C-7E730821FC95}" name="FOOD_x000a_ BILL_x000a_ CARD" dataDxfId="6447"/>
    <tableColumn id="19" xr3:uid="{1D50F16B-7B7F-45B6-9E64-DB0FB35B6003}" name="TREEBO COMPLE._x000a_FOOD" dataDxfId="6446"/>
    <tableColumn id="20" xr3:uid="{11F19BF2-FDFF-4D7E-960E-70814B304DA0}" name="FOOD_x000a_PENDING_x000a_PAYMENT" dataDxfId="6445"/>
    <tableColumn id="21" xr3:uid="{2C08D2F7-2311-4BB0-8143-DCE79D56F66F}" name=" TREEBO C.L AFTER _x000a_CHECK OUT" dataDxfId="6444"/>
    <tableColumn id="22" xr3:uid="{BC9C12E8-386B-4EFF-A7DF-2655E94A97C0}" name="FOOD BILL _x000a_ DISHA_x000a_COMPANY." totalsRowFunction="sum" dataDxfId="6443"/>
  </tableColumns>
  <tableStyleInfo name="TableStyleMedium2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820B08-93FA-415C-83C3-6EB5B65C9BE8}" name="Table1342122262728303132343536356891011121314" displayName="Table1342122262728303132343536356891011121314" ref="A2:V26" headerRowDxfId="6442" tableBorderDxfId="6441">
  <autoFilter ref="A2:V26" xr:uid="{5A36EC4E-5180-4405-A898-13FD0A6EA1DE}"/>
  <tableColumns count="22">
    <tableColumn id="1" xr3:uid="{07122BBE-5719-446A-BC1D-36A4C92A25EB}" name="SR. NO." totalsRowLabel="Total" dataDxfId="6439" totalsRowDxfId="6440"/>
    <tableColumn id="2" xr3:uid="{EC204059-4E48-4397-BF82-09171EE3EB22}" name="INVOICE NO." dataDxfId="6437" totalsRowDxfId="6438"/>
    <tableColumn id="3" xr3:uid="{549DA29A-CA56-4D60-9B63-FE3524806F69}" name="ROOM NO." dataDxfId="6435" totalsRowDxfId="6436"/>
    <tableColumn id="4" xr3:uid="{F160D6A7-F52C-4F06-B28C-26148884695F}" name="GUEST NAME" dataDxfId="6433" totalsRowDxfId="6434"/>
    <tableColumn id="5" xr3:uid="{9752CA48-6CEF-407C-8212-406F0256C551}" name="BOOKING MODE" dataDxfId="6431" totalsRowDxfId="6432"/>
    <tableColumn id="6" xr3:uid="{44E3C811-ABD7-4AF0-BDE0-547415263266}" name="CHECK IN DATE " dataDxfId="6429" totalsRowDxfId="6430"/>
    <tableColumn id="7" xr3:uid="{373E6DC7-F6CE-42B3-A1EE-A7608240E9BD}" name="CHECK IN TIME" dataDxfId="6427" totalsRowDxfId="6428"/>
    <tableColumn id="8" xr3:uid="{D4620283-41E8-4506-BFC4-9B00F61B49CF}" name="CHECK OUT DATE" dataDxfId="6425" totalsRowDxfId="6426"/>
    <tableColumn id="9" xr3:uid="{F3E4DC8E-88EE-4E56-9656-7D3E8C539957}" name="CHECK OUT TIME" dataDxfId="6423" totalsRowDxfId="6424"/>
    <tableColumn id="10" xr3:uid="{A21E9A1B-97AF-4104-9A7E-F11545790503}" name="ROOM CASH PAYMENT" totalsRowFunction="custom" dataDxfId="6422">
      <totalsRowFormula>SUBTOTAL(109,J3:J26)</totalsRowFormula>
    </tableColumn>
    <tableColumn id="11" xr3:uid="{B93DA3EF-879D-4259-8760-22700565956C}" name="ROOM _x000a_UPI PAYMENT " totalsRowFunction="custom" dataDxfId="6421">
      <totalsRowFormula>SUBTOTAL(109,K3:K26)</totalsRowFormula>
    </tableColumn>
    <tableColumn id="12" xr3:uid="{58E04732-5F28-425C-895E-8C55B7D1D2D8}" name="ROOM CARD PAYMENT" totalsRowFunction="custom" dataDxfId="6420">
      <totalsRowFormula>SUBTOTAL(109,L3:L26)</totalsRowFormula>
    </tableColumn>
    <tableColumn id="13" xr3:uid="{E233BD8F-1E53-44C4-B008-DDD2BDC13E1F}" name="ROOM PENDING PAYMENT" totalsRowFunction="custom" dataDxfId="6419">
      <totalsRowFormula>SUBTOTAL(109,M3:M26)</totalsRowFormula>
    </tableColumn>
    <tableColumn id="14" xr3:uid="{BBE2672D-4D54-49D0-8731-BD3C97C1423D}" name="ROOM TREEBO PAID" totalsRowFunction="custom" dataDxfId="6418">
      <totalsRowFormula>SUBTOTAL(109,N3:N26)</totalsRowFormula>
    </tableColumn>
    <tableColumn id="15" xr3:uid="{E2E5F375-A8F8-475F-9249-FFD5BA190B5E}" name="FOOD BILL NO" dataDxfId="6416" totalsRowDxfId="6417"/>
    <tableColumn id="16" xr3:uid="{61A885F7-4934-475C-8F94-6EA036922AF8}" name="FOOD _x000a_BILL _x000a_CASH" totalsRowFunction="custom" dataDxfId="6415">
      <totalsRowFormula>SUBTOTAL(109,P3:P26)</totalsRowFormula>
    </tableColumn>
    <tableColumn id="17" xr3:uid="{ECE6C6BB-245D-4613-9C16-328F51920EE9}" name="FOOD_x000a_ BILL _x000a_UPI" totalsRowFunction="custom" dataDxfId="6414">
      <totalsRowFormula>SUBTOTAL(109,Q3:Q26)</totalsRowFormula>
    </tableColumn>
    <tableColumn id="18" xr3:uid="{487F1386-45BF-4049-B9F7-409BACBF04AA}" name="FOOD_x000a_ BILL_x000a_ CARD" dataDxfId="6413"/>
    <tableColumn id="19" xr3:uid="{E62EA358-580B-40D3-A134-7CAB2CFEC7B8}" name="TREEBO COMPLE._x000a_FOOD" dataDxfId="6412"/>
    <tableColumn id="20" xr3:uid="{0C97AF1C-99C4-4AAC-96B4-F7F1CB5B58A7}" name="FOOD_x000a_PENDING_x000a_PAYMENT" dataDxfId="6411"/>
    <tableColumn id="21" xr3:uid="{8CE239E4-1512-49D4-B0BA-47F09AB95CC7}" name=" TREEBO C.L AFTER _x000a_CHECK OUT" dataDxfId="6410"/>
    <tableColumn id="22" xr3:uid="{39D61E83-B64C-41F6-96B0-A8D0E3B7E24A}" name="FOOD BILL _x000a_ DISHA_x000a_COMPANY." totalsRowFunction="sum" dataDxfId="6409"/>
  </tableColumns>
  <tableStyleInfo name="TableStyleMedium2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32A72E-D4A0-499C-A16B-8DC70489B5A2}" name="Table13421222627283031323435363568910111213" displayName="Table13421222627283031323435363568910111213" ref="A2:V25" headerRowDxfId="6408" tableBorderDxfId="6407">
  <autoFilter ref="A2:V25" xr:uid="{5A36EC4E-5180-4405-A898-13FD0A6EA1DE}"/>
  <tableColumns count="22">
    <tableColumn id="1" xr3:uid="{199231C3-85D0-4024-889F-A6861E6296B0}" name="SR. NO." totalsRowLabel="Total" dataDxfId="6405" totalsRowDxfId="6406"/>
    <tableColumn id="2" xr3:uid="{B4995B30-8EE8-413C-9F26-583C2F291DC1}" name="INVOICE NO." dataDxfId="6403" totalsRowDxfId="6404"/>
    <tableColumn id="3" xr3:uid="{343B3786-425F-4411-9610-58464E48B0AA}" name="ROOM NO." dataDxfId="6401" totalsRowDxfId="6402"/>
    <tableColumn id="4" xr3:uid="{C9E7F02C-E639-40CA-85DE-5C9AF73BD830}" name="GUEST NAME" dataDxfId="6399" totalsRowDxfId="6400"/>
    <tableColumn id="5" xr3:uid="{67CF7AB8-5828-49E4-A22B-B3A9BC8F89E0}" name="BOOKING MODE" dataDxfId="6397" totalsRowDxfId="6398"/>
    <tableColumn id="6" xr3:uid="{52C50A74-F725-4EB1-B63E-793DD58AA5C8}" name="CHECK IN DATE " dataDxfId="6395" totalsRowDxfId="6396"/>
    <tableColumn id="7" xr3:uid="{01E0CD81-95A2-46C2-BE72-E1D0F3B5B344}" name="CHECK IN TIME" dataDxfId="6393" totalsRowDxfId="6394"/>
    <tableColumn id="8" xr3:uid="{F68AF798-233F-4897-B33B-DD8F1C5488B9}" name="CHECK OUT DATE" dataDxfId="6391" totalsRowDxfId="6392"/>
    <tableColumn id="9" xr3:uid="{625F24DC-E19C-4A6D-B1D1-20B1B78FB9AA}" name="CHECK OUT TIME" dataDxfId="6389" totalsRowDxfId="6390"/>
    <tableColumn id="10" xr3:uid="{020A21AE-122F-43BD-BEF8-9934E5324F9D}" name="ROOM CASH PAYMENT" totalsRowFunction="custom" dataDxfId="6388">
      <totalsRowFormula>SUBTOTAL(109,J3:J25)</totalsRowFormula>
    </tableColumn>
    <tableColumn id="11" xr3:uid="{50FAD802-FACE-4C82-8D25-7E7A4193BD9A}" name="ROOM _x000a_UPI PAYMENT " totalsRowFunction="custom" dataDxfId="6387">
      <totalsRowFormula>SUBTOTAL(109,K3:K25)</totalsRowFormula>
    </tableColumn>
    <tableColumn id="12" xr3:uid="{E7A93AB5-9C8C-42A6-8C9D-1C8809E13740}" name="ROOM CARD PAYMENT" totalsRowFunction="custom" dataDxfId="6386">
      <totalsRowFormula>SUBTOTAL(109,L3:L25)</totalsRowFormula>
    </tableColumn>
    <tableColumn id="13" xr3:uid="{5B265A83-388D-4350-9693-86FD2B36DA39}" name="ROOM PENDING PAYMENT" totalsRowFunction="custom" dataDxfId="6385">
      <totalsRowFormula>SUBTOTAL(109,M3:M25)</totalsRowFormula>
    </tableColumn>
    <tableColumn id="14" xr3:uid="{CFBC4EFA-7DF2-4D43-8032-57AB1B21B2F7}" name="ROOM TREEBO PAID" totalsRowFunction="custom" dataDxfId="6384">
      <totalsRowFormula>SUBTOTAL(109,N3:N25)</totalsRowFormula>
    </tableColumn>
    <tableColumn id="15" xr3:uid="{3C8CB797-0C9B-4D5E-89DD-B3FED24AE254}" name="FOOD BILL NO" dataDxfId="6382" totalsRowDxfId="6383"/>
    <tableColumn id="16" xr3:uid="{4E947DF2-F1A2-4F5C-ADB4-2AC6CB12D251}" name="FOOD _x000a_BILL _x000a_CASH" totalsRowFunction="custom" dataDxfId="6381">
      <totalsRowFormula>SUBTOTAL(109,P3:P25)</totalsRowFormula>
    </tableColumn>
    <tableColumn id="17" xr3:uid="{1BC1AC51-8C86-468D-9EA8-D0DEE0FD76D2}" name="FOOD_x000a_ BILL _x000a_UPI" totalsRowFunction="custom" dataDxfId="6380">
      <totalsRowFormula>SUBTOTAL(109,Q3:Q25)</totalsRowFormula>
    </tableColumn>
    <tableColumn id="18" xr3:uid="{68C7F416-8BC2-4FB4-9995-9BC26743C8AF}" name="FOOD_x000a_ BILL_x000a_ CARD" dataDxfId="6379"/>
    <tableColumn id="19" xr3:uid="{9199177B-495A-4EE7-B1D9-0E884E241EE1}" name="TREEBO COMPLE._x000a_FOOD" dataDxfId="6378"/>
    <tableColumn id="20" xr3:uid="{9FA3E911-2D41-4EBD-9392-C0C69000DAD2}" name="FOOD_x000a_PENDING_x000a_PAYMENT" dataDxfId="6377"/>
    <tableColumn id="21" xr3:uid="{34AC4BA0-CBE6-43A7-8959-C2B55672F03F}" name=" TREEBO C.L AFTER _x000a_CHECK OUT" dataDxfId="6376"/>
    <tableColumn id="22" xr3:uid="{9AD6980F-041E-4375-A33C-03C26593D481}" name="FOOD BILL _x000a_ DISHA_x000a_COMPANY." totalsRowFunction="sum" dataDxfId="6375"/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6671E6-E57E-482D-BAD6-EE6A8B719448}" name="Table134212226272830313234353635689101112" displayName="Table134212226272830313234353635689101112" ref="A2:V30" headerRowDxfId="6374" tableBorderDxfId="6373">
  <autoFilter ref="A2:V30" xr:uid="{5A36EC4E-5180-4405-A898-13FD0A6EA1DE}"/>
  <tableColumns count="22">
    <tableColumn id="1" xr3:uid="{A0443F1A-67B1-4C03-BD43-B885EA407625}" name="SR. NO." totalsRowLabel="Total" dataDxfId="6371" totalsRowDxfId="6372"/>
    <tableColumn id="2" xr3:uid="{94BB518D-F39A-45AD-8072-6488B39980DE}" name="INVOICE NO." dataDxfId="6369" totalsRowDxfId="6370"/>
    <tableColumn id="3" xr3:uid="{43A29ABE-3ED2-48FA-AB9E-BB247C7B77B5}" name="ROOM NO." dataDxfId="6367" totalsRowDxfId="6368"/>
    <tableColumn id="4" xr3:uid="{68EF4F98-677E-4DD1-BB80-B1D80BA185E3}" name="GUEST NAME" dataDxfId="6365" totalsRowDxfId="6366"/>
    <tableColumn id="5" xr3:uid="{F32C80D7-49B7-43F8-A282-1B8BB5B0556F}" name="BOOKING MODE" dataDxfId="6363" totalsRowDxfId="6364"/>
    <tableColumn id="6" xr3:uid="{6D6AECF7-9EDA-4B68-A8AE-EFE11E01A9AA}" name="CHECK IN DATE " dataDxfId="6361" totalsRowDxfId="6362"/>
    <tableColumn id="7" xr3:uid="{BD01FA5F-2B09-49D2-B1BC-21D6E7787BF1}" name="CHECK IN TIME" dataDxfId="6359" totalsRowDxfId="6360"/>
    <tableColumn id="8" xr3:uid="{D9351E19-8AE7-46B6-837B-82915847935E}" name="CHECK OUT DATE" dataDxfId="6357" totalsRowDxfId="6358"/>
    <tableColumn id="9" xr3:uid="{B3074ED3-FAC4-47FD-8DC1-6BB5236BD014}" name="CHECK OUT TIME" dataDxfId="6355" totalsRowDxfId="6356"/>
    <tableColumn id="10" xr3:uid="{B7747BD8-5569-47B2-92E3-473CCB6FBF39}" name="ROOM CASH PAYMENT" totalsRowFunction="custom" dataDxfId="6354">
      <totalsRowFormula>SUBTOTAL(109,J3:J30)</totalsRowFormula>
    </tableColumn>
    <tableColumn id="11" xr3:uid="{6D0C5120-B00A-4723-864C-6602CDF6D07C}" name="ROOM _x000a_UPI PAYMENT " totalsRowFunction="custom" dataDxfId="6353">
      <totalsRowFormula>SUBTOTAL(109,K3:K30)</totalsRowFormula>
    </tableColumn>
    <tableColumn id="12" xr3:uid="{0E868D4A-6306-404E-A642-DDCA630FD1CF}" name="ROOM CARD PAYMENT" totalsRowFunction="custom" dataDxfId="6352">
      <totalsRowFormula>SUBTOTAL(109,L3:L30)</totalsRowFormula>
    </tableColumn>
    <tableColumn id="13" xr3:uid="{7BB9196A-68E8-497D-9A0C-68D129049448}" name="ROOM PENDING PAYMENT" totalsRowFunction="custom" dataDxfId="6351">
      <totalsRowFormula>SUBTOTAL(109,M3:M30)</totalsRowFormula>
    </tableColumn>
    <tableColumn id="14" xr3:uid="{729F7D94-8EAA-4AE0-9856-24557D67F7AB}" name="ROOM TREEBO PAID" totalsRowFunction="custom" dataDxfId="6350">
      <totalsRowFormula>SUBTOTAL(109,N3:N30)</totalsRowFormula>
    </tableColumn>
    <tableColumn id="15" xr3:uid="{E9259BD8-51FC-431D-BF09-21AD7FB58B71}" name="FOOD BILL NO" dataDxfId="6348" totalsRowDxfId="6349"/>
    <tableColumn id="16" xr3:uid="{371EAF56-06E0-48A8-9469-F3F6DA3C5684}" name="FOOD _x000a_BILL _x000a_CASH" totalsRowFunction="custom" dataDxfId="6347">
      <totalsRowFormula>SUBTOTAL(109,P3:P30)</totalsRowFormula>
    </tableColumn>
    <tableColumn id="17" xr3:uid="{5AB31244-5B20-429C-9EB0-44988B0A7986}" name="FOOD_x000a_ BILL _x000a_UPI" totalsRowFunction="custom" dataDxfId="6346">
      <totalsRowFormula>SUBTOTAL(109,Q3:Q30)</totalsRowFormula>
    </tableColumn>
    <tableColumn id="18" xr3:uid="{4856EBDE-2CDC-4A38-8074-F411CA02CB09}" name="FOOD_x000a_ BILL_x000a_ CARD" dataDxfId="6345"/>
    <tableColumn id="19" xr3:uid="{E2FB3DBA-D1B0-47F0-A6DE-73F6C696BA2B}" name="TREEBO COMPLE._x000a_FOOD" dataDxfId="6344"/>
    <tableColumn id="20" xr3:uid="{7E8CC2C9-107A-4B79-803E-D03B8FE35547}" name="FOOD_x000a_PENDING_x000a_PAYMENT" dataDxfId="6343"/>
    <tableColumn id="21" xr3:uid="{A24B93D6-BE3B-4607-8A10-8D76149C7019}" name=" TREEBO C.L AFTER _x000a_CHECK OUT" dataDxfId="6342"/>
    <tableColumn id="22" xr3:uid="{BAA12CE1-EB95-49B9-95F0-8A69410CCAF7}" name="FOOD BILL _x000a_ DISHA_x000a_COMPANY." totalsRowFunction="sum" dataDxfId="6341"/>
  </tableColumns>
  <tableStyleInfo name="TableStyleMedium2" showFirstColumn="0" showLastColumn="0" showRowStripes="0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F5821B-B25B-4B0E-95D0-F7AF6FA095F9}" name="Table1342122262728303132343536356891011" displayName="Table1342122262728303132343536356891011" ref="A2:V24" headerRowDxfId="6340" tableBorderDxfId="6339">
  <autoFilter ref="A2:V24" xr:uid="{5A36EC4E-5180-4405-A898-13FD0A6EA1DE}"/>
  <tableColumns count="22">
    <tableColumn id="1" xr3:uid="{5A6179BA-EEF8-44C4-A573-6F429134B0FE}" name="SR. NO." totalsRowLabel="Total" dataDxfId="6337" totalsRowDxfId="6338"/>
    <tableColumn id="2" xr3:uid="{FBFEFD82-159B-4526-A541-CD8B99E3DE62}" name="INVOICE NO." dataDxfId="6335" totalsRowDxfId="6336"/>
    <tableColumn id="3" xr3:uid="{F043FA7E-7DEA-44CB-85DA-DAF15D73B3C0}" name="ROOM NO." dataDxfId="6333" totalsRowDxfId="6334"/>
    <tableColumn id="4" xr3:uid="{5B1D54B4-9969-4070-B960-2DEA971B5D64}" name="GUEST NAME" dataDxfId="6331" totalsRowDxfId="6332"/>
    <tableColumn id="5" xr3:uid="{8E4A9807-056F-4D3A-9022-99FCF178E241}" name="BOOKING MODE" dataDxfId="6329" totalsRowDxfId="6330"/>
    <tableColumn id="6" xr3:uid="{93E818FE-6DC8-4EF0-BD2E-305B6A68987A}" name="CHECK IN DATE " dataDxfId="6327" totalsRowDxfId="6328"/>
    <tableColumn id="7" xr3:uid="{0CF5088C-297A-41A1-B43E-F21E3381F98C}" name="CHECK IN TIME" dataDxfId="6325" totalsRowDxfId="6326"/>
    <tableColumn id="8" xr3:uid="{450BD6EE-6A57-490B-9373-A400EAEAA050}" name="CHECK OUT DATE" dataDxfId="6323" totalsRowDxfId="6324"/>
    <tableColumn id="9" xr3:uid="{C0DF504F-67CE-48FF-BF8C-F29A5C7B35A0}" name="CHECK OUT TIME" dataDxfId="6321" totalsRowDxfId="6322"/>
    <tableColumn id="10" xr3:uid="{3AA20DB0-E4E0-4611-B2FC-1AC5416859E6}" name="ROOM CASH PAYMENT" totalsRowFunction="custom" dataDxfId="6320">
      <totalsRowFormula>SUBTOTAL(109,J3:J24)</totalsRowFormula>
    </tableColumn>
    <tableColumn id="11" xr3:uid="{1F2CC633-DF74-4EDC-A3F5-58306195D71D}" name="ROOM _x000a_UPI PAYMENT " totalsRowFunction="custom" dataDxfId="6319">
      <totalsRowFormula>SUBTOTAL(109,K3:K24)</totalsRowFormula>
    </tableColumn>
    <tableColumn id="12" xr3:uid="{6CF28494-0265-4CD6-BFF5-3B5BE5B2CCAB}" name="ROOM CARD PAYMENT" totalsRowFunction="custom" dataDxfId="6318">
      <totalsRowFormula>SUBTOTAL(109,L3:L24)</totalsRowFormula>
    </tableColumn>
    <tableColumn id="13" xr3:uid="{9BEF86BD-C2E6-41B4-85C8-A2DE6C27C6B3}" name="ROOM PENDING PAYMENT" totalsRowFunction="custom" dataDxfId="6317">
      <totalsRowFormula>SUBTOTAL(109,M3:M24)</totalsRowFormula>
    </tableColumn>
    <tableColumn id="14" xr3:uid="{EDBF23C2-2150-42E8-B0DB-776797F9631F}" name="ROOM TREEBO PAID" totalsRowFunction="custom" dataDxfId="6316">
      <totalsRowFormula>SUBTOTAL(109,N3:N24)</totalsRowFormula>
    </tableColumn>
    <tableColumn id="15" xr3:uid="{614FE704-D66A-4433-B3B8-CF74599988A3}" name="FOOD BILL NO" dataDxfId="6314" totalsRowDxfId="6315"/>
    <tableColumn id="16" xr3:uid="{CADACA88-959E-4E84-A31F-A79E75057EA1}" name="FOOD _x000a_BILL _x000a_CASH" totalsRowFunction="custom" dataDxfId="6313">
      <totalsRowFormula>SUBTOTAL(109,P3:P24)</totalsRowFormula>
    </tableColumn>
    <tableColumn id="17" xr3:uid="{5A269C04-6DA3-4977-9184-4E9B884F6F8E}" name="FOOD_x000a_ BILL _x000a_UPI" totalsRowFunction="custom" dataDxfId="6312">
      <totalsRowFormula>SUBTOTAL(109,Q3:Q24)</totalsRowFormula>
    </tableColumn>
    <tableColumn id="18" xr3:uid="{08979593-4163-4204-9CA7-A7EEAE6916A1}" name="FOOD_x000a_ BILL_x000a_ CARD" dataDxfId="6311"/>
    <tableColumn id="19" xr3:uid="{C2C96DD1-AFE4-4E6D-8007-47FF4C2F4318}" name="TREEBO COMPLE._x000a_FOOD" dataDxfId="6310"/>
    <tableColumn id="20" xr3:uid="{402DF076-CB25-456F-B555-385E35ECAD7D}" name="FOOD_x000a_PENDING_x000a_PAYMENT" dataDxfId="6309"/>
    <tableColumn id="21" xr3:uid="{CF68E5E9-56BA-4007-A704-735BC59B64FD}" name=" TREEBO C.L AFTER _x000a_CHECK OUT" dataDxfId="6308"/>
    <tableColumn id="22" xr3:uid="{74E5B56B-A2EC-4FAC-91F6-96D279DFE50B}" name="FOOD BILL _x000a_ DISHA_x000a_COMPANY." totalsRowFunction="sum" dataDxfId="6307"/>
  </tableColumns>
  <tableStyleInfo name="TableStyleMedium2" showFirstColumn="0" showLastColumn="0" showRowStripes="0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AE82E9-3E2D-4920-9B83-FE862457944E}" name="Table13421222627283031323435363568910" displayName="Table13421222627283031323435363568910" ref="A2:V24" headerRowDxfId="6306" tableBorderDxfId="6305">
  <autoFilter ref="A2:V24" xr:uid="{5A36EC4E-5180-4405-A898-13FD0A6EA1DE}"/>
  <tableColumns count="22">
    <tableColumn id="1" xr3:uid="{0CC8E4FE-C39A-4118-A93B-3F417E0F6261}" name="SR. NO." totalsRowLabel="Total" dataDxfId="6303" totalsRowDxfId="6304"/>
    <tableColumn id="2" xr3:uid="{2EB5C725-8B41-46DB-899E-15B1DAD2D8B2}" name="INVOICE NO." dataDxfId="6301" totalsRowDxfId="6302"/>
    <tableColumn id="3" xr3:uid="{2ABF4A87-7433-4AEA-B3B0-3D7198A81F67}" name="ROOM NO." dataDxfId="6299" totalsRowDxfId="6300"/>
    <tableColumn id="4" xr3:uid="{703B959B-254F-4885-BBC1-90EBEC177C9E}" name="GUEST NAME" dataDxfId="6297" totalsRowDxfId="6298"/>
    <tableColumn id="5" xr3:uid="{E0E136DC-2790-4D8F-9721-AF3EF5DD62D5}" name="BOOKING MODE" dataDxfId="6295" totalsRowDxfId="6296"/>
    <tableColumn id="6" xr3:uid="{56045EBB-5731-4053-A56F-A35549AFA832}" name="CHECK IN DATE " dataDxfId="6293" totalsRowDxfId="6294"/>
    <tableColumn id="7" xr3:uid="{9DF06029-90B2-4C0E-B7F8-00D01206A8B5}" name="CHECK IN TIME" dataDxfId="6291" totalsRowDxfId="6292"/>
    <tableColumn id="8" xr3:uid="{A99E55B3-1DAA-4E73-9D56-2E930F5C133D}" name="CHECK OUT DATE" dataDxfId="6289" totalsRowDxfId="6290"/>
    <tableColumn id="9" xr3:uid="{51531241-39FF-4BF1-BBF5-AD4AFDC3396A}" name="CHECK OUT TIME" dataDxfId="6287" totalsRowDxfId="6288"/>
    <tableColumn id="10" xr3:uid="{2ADF5415-440B-4831-8F5C-F19C9EB13B01}" name="ROOM CASH PAYMENT" totalsRowFunction="custom" dataDxfId="6286">
      <totalsRowFormula>SUBTOTAL(109,J3:J24)</totalsRowFormula>
    </tableColumn>
    <tableColumn id="11" xr3:uid="{3CD35E58-ACEA-49EE-B104-CAA80D4F496F}" name="ROOM _x000a_UPI PAYMENT " totalsRowFunction="custom" dataDxfId="6285">
      <totalsRowFormula>SUBTOTAL(109,K3:K24)</totalsRowFormula>
    </tableColumn>
    <tableColumn id="12" xr3:uid="{C5039DFC-B509-49AD-BE68-D63300703931}" name="ROOM CARD PAYMENT" totalsRowFunction="custom" dataDxfId="6284">
      <totalsRowFormula>SUBTOTAL(109,L3:L24)</totalsRowFormula>
    </tableColumn>
    <tableColumn id="13" xr3:uid="{8BE5A105-6AB6-4D27-A3AF-4918D8D6BD5E}" name="ROOM PENDING PAYMENT" totalsRowFunction="custom" dataDxfId="6283">
      <totalsRowFormula>SUBTOTAL(109,M3:M24)</totalsRowFormula>
    </tableColumn>
    <tableColumn id="14" xr3:uid="{C2F811CB-9751-404E-9E02-998D820803FD}" name="ROOM TREEBO PAID" totalsRowFunction="custom" dataDxfId="6282">
      <totalsRowFormula>SUBTOTAL(109,N3:N24)</totalsRowFormula>
    </tableColumn>
    <tableColumn id="15" xr3:uid="{6E9F5283-62F4-40EA-81E7-675542C13FBF}" name="FOOD BILL NO" dataDxfId="6280" totalsRowDxfId="6281"/>
    <tableColumn id="16" xr3:uid="{9EA2E6AF-8100-40EF-8D5C-97D94BA55079}" name="FOOD _x000a_BILL _x000a_CASH" totalsRowFunction="custom" dataDxfId="6279">
      <totalsRowFormula>SUBTOTAL(109,P3:P24)</totalsRowFormula>
    </tableColumn>
    <tableColumn id="17" xr3:uid="{CD945330-0FEE-417F-9B2A-3894F4E7502E}" name="FOOD_x000a_ BILL _x000a_UPI" totalsRowFunction="custom" dataDxfId="6278">
      <totalsRowFormula>SUBTOTAL(109,Q3:Q24)</totalsRowFormula>
    </tableColumn>
    <tableColumn id="18" xr3:uid="{CFDEFED1-5F42-4926-8BBF-1D3571649946}" name="FOOD_x000a_ BILL_x000a_ CARD" dataDxfId="6277"/>
    <tableColumn id="19" xr3:uid="{727A8DFF-76F1-44BB-BC97-56F41A6B4581}" name="TREEBO COMPLE._x000a_FOOD" dataDxfId="6276"/>
    <tableColumn id="20" xr3:uid="{1A308F61-16C5-4D90-A1BF-BD70713E194C}" name="FOOD_x000a_PENDING_x000a_PAYMENT" dataDxfId="6275"/>
    <tableColumn id="21" xr3:uid="{8B052254-ECBF-431D-89B8-B81A91B2F6AF}" name=" TREEBO C.L AFTER _x000a_CHECK OUT" dataDxfId="6274"/>
    <tableColumn id="22" xr3:uid="{B7BD221B-4E53-4471-A495-ECEF988B25F9}" name="FOOD BILL _x000a_ DISHA_x000a_COMPANY." totalsRowFunction="sum" dataDxfId="6273"/>
  </tableColumns>
  <tableStyleInfo name="TableStyleMedium2" showFirstColumn="0" showLastColumn="0" showRowStripes="0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A51C98-1B6B-4435-8619-E527B1208155}" name="Table134212226272830313234353635689" displayName="Table134212226272830313234353635689" ref="A2:V25" headerRowDxfId="6272" tableBorderDxfId="6271">
  <autoFilter ref="A2:V25" xr:uid="{5A36EC4E-5180-4405-A898-13FD0A6EA1DE}"/>
  <tableColumns count="22">
    <tableColumn id="1" xr3:uid="{B3BE4817-54CC-4FAA-BD41-E1F231B08147}" name="SR. NO." totalsRowLabel="Total" dataDxfId="6269" totalsRowDxfId="6270"/>
    <tableColumn id="2" xr3:uid="{4B89E7AC-4806-4EF5-BA6C-DC85C4305EA8}" name="INVOICE NO." dataDxfId="6267" totalsRowDxfId="6268"/>
    <tableColumn id="3" xr3:uid="{8251D5C9-E7B6-4CBB-B8D2-DDDF3A317143}" name="ROOM NO." dataDxfId="6265" totalsRowDxfId="6266"/>
    <tableColumn id="4" xr3:uid="{BF947C86-7EEB-449D-A6CF-84516A7794A0}" name="GUEST NAME" dataDxfId="6263" totalsRowDxfId="6264"/>
    <tableColumn id="5" xr3:uid="{1618B22C-BF4E-4A7A-9587-B02801D5E099}" name="BOOKING MODE" dataDxfId="6261" totalsRowDxfId="6262"/>
    <tableColumn id="6" xr3:uid="{966DB001-8DDC-4723-9E89-B79D0F2EF4BD}" name="CHECK IN DATE " dataDxfId="6259" totalsRowDxfId="6260"/>
    <tableColumn id="7" xr3:uid="{0551A25E-9E14-4E18-B79D-9E254A3E99F1}" name="CHECK IN TIME" dataDxfId="6257" totalsRowDxfId="6258"/>
    <tableColumn id="8" xr3:uid="{41B3B336-EA77-4BB6-B499-C24535AD7179}" name="CHECK OUT DATE" dataDxfId="6255" totalsRowDxfId="6256"/>
    <tableColumn id="9" xr3:uid="{0B55CB4D-07A2-455A-BE1E-6CD38F36A4C0}" name="CHECK OUT TIME" dataDxfId="6253" totalsRowDxfId="6254"/>
    <tableColumn id="10" xr3:uid="{44AEB7DF-EB8E-46D7-91AC-496D487678EB}" name="ROOM CASH PAYMENT" totalsRowFunction="custom" dataDxfId="6252">
      <totalsRowFormula>SUBTOTAL(109,J3:J25)</totalsRowFormula>
    </tableColumn>
    <tableColumn id="11" xr3:uid="{C4995CEA-A8B0-44B8-A260-ED1CF449258A}" name="ROOM _x000a_UPI PAYMENT " totalsRowFunction="custom" dataDxfId="6251">
      <totalsRowFormula>SUBTOTAL(109,K3:K25)</totalsRowFormula>
    </tableColumn>
    <tableColumn id="12" xr3:uid="{0AE71119-E85D-4383-877B-A29954E626C2}" name="ROOM CARD PAYMENT" totalsRowFunction="custom" dataDxfId="6250">
      <totalsRowFormula>SUBTOTAL(109,L3:L25)</totalsRowFormula>
    </tableColumn>
    <tableColumn id="13" xr3:uid="{8DDF0F45-EF45-4660-BC98-F14D44BFCC83}" name="ROOM PENDING PAYMENT" totalsRowFunction="custom" dataDxfId="6249">
      <totalsRowFormula>SUBTOTAL(109,M3:M25)</totalsRowFormula>
    </tableColumn>
    <tableColumn id="14" xr3:uid="{6F1C3BC0-79BD-4C1B-9E8A-A6D8E0B7D243}" name="ROOM TREEBO PAID" totalsRowFunction="custom" dataDxfId="6248">
      <totalsRowFormula>SUBTOTAL(109,N3:N25)</totalsRowFormula>
    </tableColumn>
    <tableColumn id="15" xr3:uid="{465E0EC3-21DA-47BB-A6B5-58922F963A91}" name="FOOD BILL NO" dataDxfId="6246" totalsRowDxfId="6247"/>
    <tableColumn id="16" xr3:uid="{87494496-0D75-4AF1-99EE-E867B2901962}" name="FOOD _x000a_BILL _x000a_CASH" totalsRowFunction="custom" dataDxfId="6245">
      <totalsRowFormula>SUBTOTAL(109,P3:P25)</totalsRowFormula>
    </tableColumn>
    <tableColumn id="17" xr3:uid="{883E0303-DF93-4B05-BC29-46C175FB606A}" name="FOOD_x000a_ BILL _x000a_UPI" totalsRowFunction="custom" dataDxfId="6244">
      <totalsRowFormula>SUBTOTAL(109,Q3:Q25)</totalsRowFormula>
    </tableColumn>
    <tableColumn id="18" xr3:uid="{FE883D42-0D2C-46C9-9682-BA736A3EA1AA}" name="FOOD_x000a_ BILL_x000a_ CARD" dataDxfId="6243"/>
    <tableColumn id="19" xr3:uid="{A09FC7A6-7890-479C-B724-DA404C6A3AFA}" name="TREEBO COMPLE._x000a_FOOD" dataDxfId="6242"/>
    <tableColumn id="20" xr3:uid="{705D8A58-EFB2-4B5B-AEF4-DD4A9947D400}" name="FOOD_x000a_PENDING_x000a_PAYMENT" dataDxfId="6241"/>
    <tableColumn id="21" xr3:uid="{801635F4-23E8-4951-9224-E640F853F5A0}" name=" TREEBO C.L AFTER _x000a_CHECK OUT" dataDxfId="6240"/>
    <tableColumn id="22" xr3:uid="{CEDBA0B0-5215-4D07-9E57-4DA4695EF12B}" name="FOOD BILL _x000a_ DISHA_x000a_COMPANY." totalsRowFunction="sum" dataDxfId="6239"/>
  </tableColumns>
  <tableStyleInfo name="TableStyleMedium2"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652BEF-0313-4970-A31E-2D2E9B963216}" name="Table13421222627283031323435363568" displayName="Table13421222627283031323435363568" ref="A2:V25" headerRowDxfId="6238" tableBorderDxfId="6237">
  <autoFilter ref="A2:V25" xr:uid="{5A36EC4E-5180-4405-A898-13FD0A6EA1DE}"/>
  <tableColumns count="22">
    <tableColumn id="1" xr3:uid="{EFDB329B-164D-4B39-BA43-97050018F8B9}" name="SR. NO." totalsRowLabel="Total" dataDxfId="6235" totalsRowDxfId="6236"/>
    <tableColumn id="2" xr3:uid="{9E9A5961-026D-48E6-80F1-1B1E9B4C6607}" name="INVOICE NO." dataDxfId="6233" totalsRowDxfId="6234"/>
    <tableColumn id="3" xr3:uid="{A2D653CF-6119-477F-AB7E-108382F62243}" name="ROOM NO." dataDxfId="6231" totalsRowDxfId="6232"/>
    <tableColumn id="4" xr3:uid="{07A2E290-25A3-4A31-ADB3-67D277052204}" name="GUEST NAME" dataDxfId="6229" totalsRowDxfId="6230"/>
    <tableColumn id="5" xr3:uid="{8D4ADE3C-C1EB-494D-B8BB-727FBA7E89A6}" name="BOOKING MODE" dataDxfId="6227" totalsRowDxfId="6228"/>
    <tableColumn id="6" xr3:uid="{24FD04BD-4160-4A9A-82E4-76969CA069C4}" name="CHECK IN DATE " dataDxfId="6225" totalsRowDxfId="6226"/>
    <tableColumn id="7" xr3:uid="{DAE5EF49-7DC0-447C-B6D5-1085FE175F18}" name="CHECK IN TIME" dataDxfId="6223" totalsRowDxfId="6224"/>
    <tableColumn id="8" xr3:uid="{12AE8880-0477-4979-98B8-8D595254EE8F}" name="CHECK OUT DATE" dataDxfId="6221" totalsRowDxfId="6222"/>
    <tableColumn id="9" xr3:uid="{86B6A918-6AD3-4D4B-8834-15CDDE1C6571}" name="CHECK OUT TIME" dataDxfId="6219" totalsRowDxfId="6220"/>
    <tableColumn id="10" xr3:uid="{A7210099-7EA1-46E0-AD51-0EF260827032}" name="ROOM CASH PAYMENT" totalsRowFunction="custom" dataDxfId="6218">
      <totalsRowFormula>SUBTOTAL(109,J3:J25)</totalsRowFormula>
    </tableColumn>
    <tableColumn id="11" xr3:uid="{4B45F75D-7920-40D2-B529-972EF636FAFB}" name="ROOM _x000a_UPI PAYMENT " totalsRowFunction="custom" dataDxfId="6217">
      <totalsRowFormula>SUBTOTAL(109,K3:K25)</totalsRowFormula>
    </tableColumn>
    <tableColumn id="12" xr3:uid="{6F072CF1-873B-4CB0-9392-3B1D170DE0CC}" name="ROOM CARD PAYMENT" totalsRowFunction="custom" dataDxfId="6216">
      <totalsRowFormula>SUBTOTAL(109,L3:L25)</totalsRowFormula>
    </tableColumn>
    <tableColumn id="13" xr3:uid="{EACB0B26-BFF9-4493-B8B7-2F42CCD86D5E}" name="ROOM PENDING PAYMENT" totalsRowFunction="custom" dataDxfId="6215">
      <totalsRowFormula>SUBTOTAL(109,M3:M25)</totalsRowFormula>
    </tableColumn>
    <tableColumn id="14" xr3:uid="{7EF39AA9-09BF-4A9D-8111-FBBDF2386EFF}" name="ROOM TREEBO PAID" totalsRowFunction="custom" dataDxfId="6214">
      <totalsRowFormula>SUBTOTAL(109,N3:N25)</totalsRowFormula>
    </tableColumn>
    <tableColumn id="15" xr3:uid="{BFDF2D39-2322-446E-A8D7-7770DE07BF53}" name="FOOD BILL NO" dataDxfId="6212" totalsRowDxfId="6213"/>
    <tableColumn id="16" xr3:uid="{09D470EF-FA38-46C7-8E64-06F483342D29}" name="FOOD _x000a_BILL _x000a_CASH" totalsRowFunction="custom" dataDxfId="6211">
      <totalsRowFormula>SUBTOTAL(109,P3:P25)</totalsRowFormula>
    </tableColumn>
    <tableColumn id="17" xr3:uid="{09928041-140A-4C70-B839-903D928BDD95}" name="FOOD_x000a_ BILL _x000a_UPI" totalsRowFunction="custom" dataDxfId="6210">
      <totalsRowFormula>SUBTOTAL(109,Q3:Q25)</totalsRowFormula>
    </tableColumn>
    <tableColumn id="18" xr3:uid="{D5649FF0-1BB3-4C68-B9B4-0CB0CD8F7E7E}" name="FOOD_x000a_ BILL_x000a_ CARD" dataDxfId="6209"/>
    <tableColumn id="19" xr3:uid="{8F2A0A89-6E5F-41F1-8A7F-98BBCE722DE2}" name="TREEBO COMPLE._x000a_FOOD" dataDxfId="6208"/>
    <tableColumn id="20" xr3:uid="{E8BC59B9-98F0-43F1-BD05-83CE6091332D}" name="FOOD_x000a_PENDING_x000a_PAYMENT" dataDxfId="6207"/>
    <tableColumn id="21" xr3:uid="{BCBDF477-B6FD-4896-87DB-DC578EA6B3BB}" name=" TREEBO C.L AFTER _x000a_CHECK OUT" dataDxfId="6206"/>
    <tableColumn id="22" xr3:uid="{935B806D-FA82-496A-97A7-DBBC6A86948C}" name="FOOD BILL _x000a_ DISHA_x000a_COMPANY." totalsRowFunction="sum" dataDxfId="6205"/>
  </tableColumns>
  <tableStyleInfo name="TableStyleMedium2"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CF26F6-3838-4A58-A2CD-CB67D17AB6BE}" name="Table1342122262728303132343536356" displayName="Table1342122262728303132343536356" ref="A2:V20" headerRowDxfId="6204" tableBorderDxfId="6203">
  <autoFilter ref="A2:V20" xr:uid="{5A36EC4E-5180-4405-A898-13FD0A6EA1DE}"/>
  <tableColumns count="22">
    <tableColumn id="1" xr3:uid="{BD36568B-C204-4BDA-B961-55785EED2698}" name="SR. NO." totalsRowLabel="Total" dataDxfId="6201" totalsRowDxfId="6202"/>
    <tableColumn id="2" xr3:uid="{48370261-59F9-4109-8AD3-560D45A0DCD5}" name="INVOICE NO." dataDxfId="6199" totalsRowDxfId="6200"/>
    <tableColumn id="3" xr3:uid="{C58E2824-EF60-428E-BA4B-62A118568E02}" name="ROOM NO." dataDxfId="6197" totalsRowDxfId="6198"/>
    <tableColumn id="4" xr3:uid="{2E4EA5DE-9A01-4A41-A30C-7E2C1D188940}" name="GUEST NAME" dataDxfId="6195" totalsRowDxfId="6196"/>
    <tableColumn id="5" xr3:uid="{948B36CD-844B-48C0-9D8C-A0D201BF3489}" name="BOOKING MODE" dataDxfId="6193" totalsRowDxfId="6194"/>
    <tableColumn id="6" xr3:uid="{6833D5CC-DE51-4D41-BA8F-EEB9FA8F51F3}" name="CHECK IN DATE " dataDxfId="6191" totalsRowDxfId="6192"/>
    <tableColumn id="7" xr3:uid="{B1814DBC-5FB5-4DED-B2AE-46E5DD265E82}" name="CHECK IN TIME" dataDxfId="6189" totalsRowDxfId="6190"/>
    <tableColumn id="8" xr3:uid="{60E235DD-F6CA-4716-9441-2E61DC7ECCFF}" name="CHECK OUT DATE" dataDxfId="6187" totalsRowDxfId="6188"/>
    <tableColumn id="9" xr3:uid="{A6D3DDDE-6E5D-458F-B34D-8CA803013904}" name="CHECK OUT TIME" dataDxfId="6185" totalsRowDxfId="6186"/>
    <tableColumn id="10" xr3:uid="{35F4574A-EAC8-48D9-932A-D948B1CC7098}" name="ROOM CASH PAYMENT" totalsRowFunction="custom" dataDxfId="6184">
      <totalsRowFormula>SUBTOTAL(109,J3:J20)</totalsRowFormula>
    </tableColumn>
    <tableColumn id="11" xr3:uid="{2E9347BD-3B8C-48ED-9BD8-D1B3355DBB43}" name="ROOM _x000a_UPI PAYMENT " totalsRowFunction="custom" dataDxfId="6183">
      <totalsRowFormula>SUBTOTAL(109,K3:K20)</totalsRowFormula>
    </tableColumn>
    <tableColumn id="12" xr3:uid="{38E5F78E-8D5A-48F3-AE77-6B6AF0543106}" name="ROOM CARD PAYMENT" totalsRowFunction="custom" dataDxfId="6182">
      <totalsRowFormula>SUBTOTAL(109,L3:L20)</totalsRowFormula>
    </tableColumn>
    <tableColumn id="13" xr3:uid="{983ADF3B-9AE8-4258-8E62-514631407562}" name="ROOM PENDING PAYMENT" totalsRowFunction="custom" dataDxfId="6181">
      <totalsRowFormula>SUBTOTAL(109,M3:M20)</totalsRowFormula>
    </tableColumn>
    <tableColumn id="14" xr3:uid="{C00FDB8B-C765-4749-AA5E-E29110CA348A}" name="ROOM TREEBO PAID" totalsRowFunction="custom" dataDxfId="6180">
      <totalsRowFormula>SUBTOTAL(109,N3:N20)</totalsRowFormula>
    </tableColumn>
    <tableColumn id="15" xr3:uid="{6A2C2C3A-FBB5-49AE-86FD-1A5C50745333}" name="FOOD BILL NO" dataDxfId="6178" totalsRowDxfId="6179"/>
    <tableColumn id="16" xr3:uid="{E955DB4C-8343-4E06-8E2C-178AF9D98F1A}" name="FOOD _x000a_BILL _x000a_CASH" totalsRowFunction="custom" dataDxfId="6177">
      <totalsRowFormula>SUBTOTAL(109,P3:P20)</totalsRowFormula>
    </tableColumn>
    <tableColumn id="17" xr3:uid="{6E79414C-0B89-4441-ACC8-B9CDF344AEB8}" name="FOOD_x000a_ BILL _x000a_UPI" totalsRowFunction="custom" dataDxfId="6176">
      <totalsRowFormula>SUBTOTAL(109,Q3:Q20)</totalsRowFormula>
    </tableColumn>
    <tableColumn id="18" xr3:uid="{300E5414-AC85-4C25-B5AD-FBD93753C087}" name="FOOD_x000a_ BILL_x000a_ CARD" dataDxfId="6175"/>
    <tableColumn id="19" xr3:uid="{C3058243-BDC4-4B73-9E58-B18E598A2103}" name="TREEBO COMPLE._x000a_FOOD" dataDxfId="6174"/>
    <tableColumn id="20" xr3:uid="{B52E3222-CE50-4253-8050-628BE7A1B45F}" name="FOOD_x000a_PENDING_x000a_PAYMENT" dataDxfId="6173"/>
    <tableColumn id="21" xr3:uid="{800FD8BD-4AC0-4BBA-8D61-DA36EED28751}" name=" TREEBO C.L AFTER _x000a_CHECK OUT" dataDxfId="6172"/>
    <tableColumn id="22" xr3:uid="{C00FFFB8-2FF7-4AB9-930F-268EDA1441ED}" name="FOOD BILL _x000a_ DISHA_x000a_COMPANY." totalsRowFunction="sum" dataDxfId="6171"/>
  </tableColumns>
  <tableStyleInfo name="TableStyleMedium2" showFirstColumn="0" showLastColumn="0" showRowStripes="0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B381A1-6243-4EDB-8DD0-357A70FDF41D}" name="Table134212226272830313234353635" displayName="Table134212226272830313234353635" ref="A2:V22" headerRowDxfId="6170" tableBorderDxfId="6169">
  <autoFilter ref="A2:V22" xr:uid="{5A36EC4E-5180-4405-A898-13FD0A6EA1DE}"/>
  <tableColumns count="22">
    <tableColumn id="1" xr3:uid="{98638E9E-6DE3-4EB1-A6C4-1FD3EB24E345}" name="SR. NO." totalsRowLabel="Total" dataDxfId="6167" totalsRowDxfId="6168"/>
    <tableColumn id="2" xr3:uid="{5A238CA2-C635-4C1D-9FDA-EF7DCD6D2AC6}" name="INVOICE NO." dataDxfId="6165" totalsRowDxfId="6166"/>
    <tableColumn id="3" xr3:uid="{CDA12D37-A976-4D84-8827-64B19A7FE94A}" name="ROOM NO." dataDxfId="6163" totalsRowDxfId="6164"/>
    <tableColumn id="4" xr3:uid="{13A2CC48-07C3-449B-9C62-56EFAD5CC7F7}" name="GUEST NAME" dataDxfId="6161" totalsRowDxfId="6162"/>
    <tableColumn id="5" xr3:uid="{08BFC738-22DF-483F-A30D-136FCF1CA940}" name="BOOKING MODE" dataDxfId="6159" totalsRowDxfId="6160"/>
    <tableColumn id="6" xr3:uid="{2C817371-3FEE-46B3-AE10-0652DC94A664}" name="CHECK IN DATE " dataDxfId="6157" totalsRowDxfId="6158"/>
    <tableColumn id="7" xr3:uid="{204B0B6D-1851-4C27-B015-1AC9F299EC56}" name="CHECK IN TIME" dataDxfId="6155" totalsRowDxfId="6156"/>
    <tableColumn id="8" xr3:uid="{49F293CB-5AAD-4608-A04E-9671B677E3F7}" name="CHECK OUT DATE" dataDxfId="6153" totalsRowDxfId="6154"/>
    <tableColumn id="9" xr3:uid="{824AC0C1-2A95-4F9C-B4E0-90FF0C85EC4D}" name="CHECK OUT TIME" dataDxfId="6151" totalsRowDxfId="6152"/>
    <tableColumn id="10" xr3:uid="{FCA4A18E-8F17-4BDD-97EE-A0A5378BA362}" name="ROOM CASH PAYMENT" totalsRowFunction="custom" dataDxfId="6150">
      <totalsRowFormula>SUBTOTAL(109,J3:J22)</totalsRowFormula>
    </tableColumn>
    <tableColumn id="11" xr3:uid="{43DDED23-FE1C-4726-8B0D-24AFEADFD836}" name="ROOM _x000a_UPI PAYMENT " totalsRowFunction="custom" dataDxfId="6149">
      <totalsRowFormula>SUBTOTAL(109,K3:K22)</totalsRowFormula>
    </tableColumn>
    <tableColumn id="12" xr3:uid="{4F5F43A7-9467-46B1-96A6-5672F7442704}" name="ROOM CARD PAYMENT" totalsRowFunction="custom" dataDxfId="6148">
      <totalsRowFormula>SUBTOTAL(109,L3:L22)</totalsRowFormula>
    </tableColumn>
    <tableColumn id="13" xr3:uid="{2C237FBC-2042-4F95-8B0B-86FC35369D26}" name="ROOM PENDING PAYMENT" totalsRowFunction="custom" dataDxfId="6147">
      <totalsRowFormula>SUBTOTAL(109,M3:M22)</totalsRowFormula>
    </tableColumn>
    <tableColumn id="14" xr3:uid="{AE150C00-770A-4D89-8586-32AFFBE9D4B7}" name="ROOM TREEBO PAID" totalsRowFunction="custom" dataDxfId="6146">
      <totalsRowFormula>SUBTOTAL(109,N3:N22)</totalsRowFormula>
    </tableColumn>
    <tableColumn id="15" xr3:uid="{382129B7-B0E4-4E14-9D3E-6F0422B6A18B}" name="FOOD BILL NO" dataDxfId="6144" totalsRowDxfId="6145"/>
    <tableColumn id="16" xr3:uid="{1CC95DEF-E5BD-45B4-970B-9F633E5F86AA}" name="FOOD _x000a_BILL _x000a_CASH" totalsRowFunction="custom" dataDxfId="6143">
      <totalsRowFormula>SUBTOTAL(109,P3:P22)</totalsRowFormula>
    </tableColumn>
    <tableColumn id="17" xr3:uid="{CE4C3139-36F3-4D47-ABC0-81C17B42B4B4}" name="FOOD_x000a_ BILL _x000a_UPI" totalsRowFunction="custom" dataDxfId="6142">
      <totalsRowFormula>SUBTOTAL(109,Q3:Q22)</totalsRowFormula>
    </tableColumn>
    <tableColumn id="18" xr3:uid="{B9FDA6A3-E838-48B0-BF44-199B1044BA58}" name="FOOD_x000a_ BILL_x000a_ CARD" dataDxfId="6141"/>
    <tableColumn id="19" xr3:uid="{A9CC842F-246E-4B75-9ACA-60219CEC1474}" name="TREEBO COMPLE._x000a_FOOD" dataDxfId="6140"/>
    <tableColumn id="20" xr3:uid="{192AA68F-016D-467E-A85E-C49B439465A6}" name="FOOD_x000a_PENDING_x000a_PAYMENT" dataDxfId="6139"/>
    <tableColumn id="21" xr3:uid="{0EB2604E-6393-411F-9200-C4DAC16CB610}" name=" TREEBO C.L AFTER _x000a_CHECK OUT" dataDxfId="6138"/>
    <tableColumn id="22" xr3:uid="{03AD0D9D-95CA-438D-A5A4-CED24752FA7B}" name="FOOD BILL _x000a_ DISHA_x000a_COMPANY." totalsRowFunction="sum" dataDxfId="6137"/>
  </tableColumns>
  <tableStyleInfo name="TableStyleMedium2" showFirstColumn="0" showLastColumn="0" showRowStripes="0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3E6228-8B6B-4134-99AD-CD133CCE310D}" name="Table13421222627283031323435363" displayName="Table13421222627283031323435363" ref="A2:V27" headerRowDxfId="6136" tableBorderDxfId="6135">
  <autoFilter ref="A2:V27" xr:uid="{5A36EC4E-5180-4405-A898-13FD0A6EA1DE}"/>
  <tableColumns count="22">
    <tableColumn id="1" xr3:uid="{7E5EF9AF-7BC9-4DCE-90C8-0361DC425CBB}" name="SR. NO." totalsRowLabel="Total" dataDxfId="6133" totalsRowDxfId="6134"/>
    <tableColumn id="2" xr3:uid="{2CAA575C-F2ED-41B9-9022-148D000F1CB2}" name="INVOICE NO." dataDxfId="6131" totalsRowDxfId="6132"/>
    <tableColumn id="3" xr3:uid="{42049A60-2231-4D14-BDC7-99EB90C4375A}" name="ROOM NO." dataDxfId="6129" totalsRowDxfId="6130"/>
    <tableColumn id="4" xr3:uid="{9B6F499B-6007-4374-9399-EC46AB5A5F97}" name="GUEST NAME" dataDxfId="6127" totalsRowDxfId="6128"/>
    <tableColumn id="5" xr3:uid="{C7588F57-A9B0-4E57-8B87-6DE3225BB2FF}" name="BOOKING MODE" dataDxfId="6125" totalsRowDxfId="6126"/>
    <tableColumn id="6" xr3:uid="{EFCCC18E-E1DE-42C6-B755-4018276E6873}" name="CHECK IN DATE " dataDxfId="6123" totalsRowDxfId="6124"/>
    <tableColumn id="7" xr3:uid="{C746C82D-6277-42DF-B73E-C5B6BDF62E86}" name="CHECK IN TIME" dataDxfId="6121" totalsRowDxfId="6122"/>
    <tableColumn id="8" xr3:uid="{8D5705DE-7F1F-4667-9196-EB473278FBCD}" name="CHECK OUT DATE" dataDxfId="6119" totalsRowDxfId="6120"/>
    <tableColumn id="9" xr3:uid="{22773BE2-6F22-4C5B-B187-A4F86BC0317D}" name="CHECK OUT TIME" dataDxfId="6117" totalsRowDxfId="6118"/>
    <tableColumn id="10" xr3:uid="{AF08D98F-B78B-4EB8-BC7D-D78A938CD599}" name="ROOM CASH PAYMENT" totalsRowFunction="custom" dataDxfId="6116">
      <totalsRowFormula>SUBTOTAL(109,J3:J27)</totalsRowFormula>
    </tableColumn>
    <tableColumn id="11" xr3:uid="{E4293291-2E72-460A-B4FD-9EC63345889F}" name="ROOM _x000a_UPI PAYMENT " totalsRowFunction="custom" dataDxfId="6115">
      <totalsRowFormula>SUBTOTAL(109,K3:K27)</totalsRowFormula>
    </tableColumn>
    <tableColumn id="12" xr3:uid="{9BD84149-1CA8-4DF4-AD38-7F221BA42A76}" name="ROOM CARD PAYMENT" totalsRowFunction="custom" dataDxfId="6114">
      <totalsRowFormula>SUBTOTAL(109,L3:L27)</totalsRowFormula>
    </tableColumn>
    <tableColumn id="13" xr3:uid="{627E4E46-8E25-4CDF-9ECB-1E63B19EC12E}" name="ROOM PENDING PAYMENT" totalsRowFunction="custom" dataDxfId="6113">
      <totalsRowFormula>SUBTOTAL(109,M3:M27)</totalsRowFormula>
    </tableColumn>
    <tableColumn id="14" xr3:uid="{14388766-8EFC-437D-BA8B-CD9F1E06D3D3}" name="ROOM TREEBO PAID" totalsRowFunction="custom" dataDxfId="6112">
      <totalsRowFormula>SUBTOTAL(109,N3:N27)</totalsRowFormula>
    </tableColumn>
    <tableColumn id="15" xr3:uid="{BFFE2842-CB0D-44EB-9E32-CAA141D35109}" name="FOOD BILL NO" dataDxfId="6110" totalsRowDxfId="6111"/>
    <tableColumn id="16" xr3:uid="{0F6C0030-CB4C-4B5C-9485-A642B796DDFC}" name="FOOD _x000a_BILL _x000a_CASH" totalsRowFunction="custom" dataDxfId="6109">
      <totalsRowFormula>SUBTOTAL(109,P3:P27)</totalsRowFormula>
    </tableColumn>
    <tableColumn id="17" xr3:uid="{9B0055E2-CC97-4B0F-AC89-B08CCEA286E5}" name="FOOD_x000a_ BILL _x000a_UPI" totalsRowFunction="custom" dataDxfId="6108">
      <totalsRowFormula>SUBTOTAL(109,Q3:Q27)</totalsRowFormula>
    </tableColumn>
    <tableColumn id="18" xr3:uid="{F1E41A55-160B-4B7A-993F-868CE3997CA5}" name="FOOD_x000a_ BILL_x000a_ CARD" dataDxfId="6107"/>
    <tableColumn id="19" xr3:uid="{D7684F0B-D175-4D08-9DB7-B30147EEF190}" name="TREEBO COMPLE._x000a_FOOD" dataDxfId="6106"/>
    <tableColumn id="20" xr3:uid="{846395A2-92D0-479F-A99A-C291F307EE07}" name="FOOD_x000a_PENDING_x000a_PAYMENT" dataDxfId="6105"/>
    <tableColumn id="21" xr3:uid="{B7C66EFD-6377-43F5-AD0C-660A2AE9F807}" name=" TREEBO C.L AFTER _x000a_CHECK OUT" dataDxfId="6104"/>
    <tableColumn id="22" xr3:uid="{86FDCEDB-A10B-4CDC-848D-A6D819D11363}" name="FOOD BILL _x000a_ DISHA_x000a_COMPANY." totalsRowFunction="sum" dataDxfId="6103"/>
  </tableColumns>
  <tableStyleInfo name="TableStyleMedium2" showFirstColumn="0" showLastColumn="0" showRowStripes="0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4E12487-4650-47F0-84D5-748D69C179E0}" name="Table1342122262728303132343536318" displayName="Table1342122262728303132343536318" ref="A2:V22" headerRowDxfId="6102" tableBorderDxfId="6101">
  <autoFilter ref="A2:V22" xr:uid="{5A36EC4E-5180-4405-A898-13FD0A6EA1DE}"/>
  <tableColumns count="22">
    <tableColumn id="1" xr3:uid="{ED636F3B-4D01-4AC9-B3E6-C96DB4C3BD31}" name="SR. NO." totalsRowLabel="Total" dataDxfId="6099" totalsRowDxfId="6100"/>
    <tableColumn id="2" xr3:uid="{B1CE51A5-4AD8-493B-9D13-B92B3847D7CA}" name="INVOICE NO." dataDxfId="6097" totalsRowDxfId="6098"/>
    <tableColumn id="3" xr3:uid="{9DEA17EC-C248-421B-A6E2-63A8A1E897D3}" name="ROOM NO." dataDxfId="6095" totalsRowDxfId="6096"/>
    <tableColumn id="4" xr3:uid="{7C35BAC4-9296-4A09-933A-71D5DE070B6F}" name="GUEST NAME" dataDxfId="6093" totalsRowDxfId="6094"/>
    <tableColumn id="5" xr3:uid="{E06197CA-3F0C-4E97-8CDA-8D082506DEAD}" name="BOOKING MODE" dataDxfId="6091" totalsRowDxfId="6092"/>
    <tableColumn id="6" xr3:uid="{0A7C500B-2EFA-4697-813D-7F828EEA7050}" name="CHECK IN DATE " dataDxfId="6089" totalsRowDxfId="6090"/>
    <tableColumn id="7" xr3:uid="{09C327E2-133A-408C-81AB-7E9C86343F63}" name="CHECK IN TIME" dataDxfId="6087" totalsRowDxfId="6088"/>
    <tableColumn id="8" xr3:uid="{2D16C3B6-D5DA-4672-89CA-A33E966A6865}" name="CHECK OUT DATE" dataDxfId="6085" totalsRowDxfId="6086"/>
    <tableColumn id="9" xr3:uid="{B08F3F23-23A3-489D-923B-6EFCDEFE6949}" name="CHECK OUT TIME" dataDxfId="6083" totalsRowDxfId="6084"/>
    <tableColumn id="10" xr3:uid="{406CE31D-71B5-4394-BA45-B076A9973A88}" name="ROOM CASH PAYMENT" totalsRowFunction="custom" dataDxfId="6082">
      <totalsRowFormula>SUBTOTAL(109,J3:J22)</totalsRowFormula>
    </tableColumn>
    <tableColumn id="11" xr3:uid="{B57D617D-95CB-4CDD-9E24-A3F219692BF4}" name="ROOM _x000a_UPI PAYMENT " totalsRowFunction="custom" dataDxfId="6081">
      <totalsRowFormula>SUBTOTAL(109,K3:K22)</totalsRowFormula>
    </tableColumn>
    <tableColumn id="12" xr3:uid="{B4F89FE0-83B2-41AF-8E49-81C647220E3E}" name="ROOM CARD PAYMENT" totalsRowFunction="custom" dataDxfId="6080">
      <totalsRowFormula>SUBTOTAL(109,L3:L22)</totalsRowFormula>
    </tableColumn>
    <tableColumn id="13" xr3:uid="{E4D93045-36D3-48CA-9257-BF3066AE17CF}" name="ROOM PENDING PAYMENT" totalsRowFunction="custom" dataDxfId="6079">
      <totalsRowFormula>SUBTOTAL(109,M3:M22)</totalsRowFormula>
    </tableColumn>
    <tableColumn id="14" xr3:uid="{904A71C2-0EDB-4215-82C1-3EA2CBC9A1FE}" name="ROOM TREEBO PAID" totalsRowFunction="custom" dataDxfId="6078">
      <totalsRowFormula>SUBTOTAL(109,N3:N22)</totalsRowFormula>
    </tableColumn>
    <tableColumn id="15" xr3:uid="{7178B827-2B07-41D1-80D1-559DFF10DF95}" name="FOOD BILL NO" dataDxfId="6076" totalsRowDxfId="6077"/>
    <tableColumn id="16" xr3:uid="{177A6FDB-716B-46B1-A36C-D78C3C0D8705}" name="FOOD _x000a_BILL _x000a_CASH" totalsRowFunction="custom" dataDxfId="6075">
      <totalsRowFormula>SUBTOTAL(109,P3:P22)</totalsRowFormula>
    </tableColumn>
    <tableColumn id="17" xr3:uid="{F2299ADE-0529-486B-A184-350DCDF32A63}" name="FOOD_x000a_ BILL _x000a_UPI" totalsRowFunction="custom" dataDxfId="6074">
      <totalsRowFormula>SUBTOTAL(109,Q3:Q22)</totalsRowFormula>
    </tableColumn>
    <tableColumn id="18" xr3:uid="{47581FF0-8217-48AF-B190-614C677C6AF2}" name="FOOD_x000a_ BILL_x000a_ CARD" dataDxfId="6073"/>
    <tableColumn id="19" xr3:uid="{89FCC995-C8B5-44D4-AB4C-BDB24ED7F670}" name="TREEBO COMPLE._x000a_FOOD" dataDxfId="6072"/>
    <tableColumn id="20" xr3:uid="{7F78DB10-F0BE-4FE6-B6AB-FAAADDA568F0}" name="FOOD_x000a_PENDING_x000a_PAYMENT" dataDxfId="6071"/>
    <tableColumn id="21" xr3:uid="{8C112EE9-4BF6-4256-95AA-F47BC4459F4B}" name=" TREEBO C.L AFTER _x000a_CHECK OUT" dataDxfId="6070"/>
    <tableColumn id="22" xr3:uid="{2FE2E9C2-B14F-45C2-9B73-2134F1B7DEB2}" name="FOOD BILL _x000a_ DISHA_x000a_COMPANY." totalsRowFunction="sum" dataDxfId="6069"/>
  </tableColumns>
  <tableStyleInfo name="TableStyleMedium2" showFirstColumn="0" showLastColumn="0" showRowStripes="0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C0A07B4-A70C-4AFB-BA52-DF25B8C49F65}" name="Table134212226272830313234353631833" displayName="Table134212226272830313234353631833" ref="A2:V28" headerRowDxfId="6068" tableBorderDxfId="6067">
  <autoFilter ref="A2:V28" xr:uid="{5A36EC4E-5180-4405-A898-13FD0A6EA1DE}"/>
  <tableColumns count="22">
    <tableColumn id="1" xr3:uid="{554B4921-B659-46D3-AFCC-D208AF4EB7B2}" name="SR. NO." totalsRowLabel="Total" dataDxfId="6065" totalsRowDxfId="6066"/>
    <tableColumn id="2" xr3:uid="{EDAC7050-4CDA-4DBC-BAEE-36E1A5B0C23F}" name="INVOICE NO." dataDxfId="6063" totalsRowDxfId="6064"/>
    <tableColumn id="3" xr3:uid="{3C1C4F31-89D2-4D26-9793-D9292632CBF4}" name="ROOM NO." dataDxfId="6061" totalsRowDxfId="6062"/>
    <tableColumn id="4" xr3:uid="{927EA6B8-9A74-42CC-AA1F-A2CC902D679A}" name="GUEST NAME" dataDxfId="6059" totalsRowDxfId="6060"/>
    <tableColumn id="5" xr3:uid="{D6401C2D-005E-4B3C-9265-5DE000245131}" name="BOOKING MODE" dataDxfId="6057" totalsRowDxfId="6058"/>
    <tableColumn id="6" xr3:uid="{DB8CDF90-9E45-4057-9BBF-4702E580A642}" name="CHECK IN DATE " dataDxfId="6055" totalsRowDxfId="6056"/>
    <tableColumn id="7" xr3:uid="{E6986C31-865E-4D70-A4A9-4AC2641306D4}" name="CHECK IN TIME" dataDxfId="6053" totalsRowDxfId="6054"/>
    <tableColumn id="8" xr3:uid="{0AF83DDB-AC14-4BFA-8097-B67237BC6E11}" name="CHECK OUT DATE" dataDxfId="6051" totalsRowDxfId="6052"/>
    <tableColumn id="9" xr3:uid="{0B065319-AD6F-4833-8878-D54836B4AC44}" name="CHECK OUT TIME" dataDxfId="6049" totalsRowDxfId="6050"/>
    <tableColumn id="10" xr3:uid="{64B74FED-F642-4153-97FC-BA840F82223B}" name="ROOM CASH PAYMENT" totalsRowFunction="custom" dataDxfId="6048">
      <totalsRowFormula>SUBTOTAL(109,J3:J28)</totalsRowFormula>
    </tableColumn>
    <tableColumn id="11" xr3:uid="{CD255CD1-4F30-4AF6-B85B-68716BA6FA1E}" name="ROOM _x000a_UPI PAYMENT " totalsRowFunction="custom" dataDxfId="6047">
      <totalsRowFormula>SUBTOTAL(109,K3:K28)</totalsRowFormula>
    </tableColumn>
    <tableColumn id="12" xr3:uid="{D733CFCD-5C89-4752-B5D4-2A3C9C13A9AE}" name="ROOM CARD PAYMENT" totalsRowFunction="custom" dataDxfId="6046">
      <totalsRowFormula>SUBTOTAL(109,L3:L28)</totalsRowFormula>
    </tableColumn>
    <tableColumn id="13" xr3:uid="{9E60E3E9-48FC-4133-BD52-3776930366C1}" name="ROOM PENDING PAYMENT" totalsRowFunction="custom" dataDxfId="6045">
      <totalsRowFormula>SUBTOTAL(109,M3:M28)</totalsRowFormula>
    </tableColumn>
    <tableColumn id="14" xr3:uid="{FE6AF959-862A-4C3E-B337-921AC7C16D11}" name="ROOM TREEBO PAID" totalsRowFunction="custom" dataDxfId="6044">
      <totalsRowFormula>SUBTOTAL(109,N3:N28)</totalsRowFormula>
    </tableColumn>
    <tableColumn id="15" xr3:uid="{6895F01C-BD7A-44CE-9364-822A8A05E85F}" name="FOOD BILL NO" dataDxfId="6042" totalsRowDxfId="6043"/>
    <tableColumn id="16" xr3:uid="{AA4B8BD2-5E08-4E90-8520-15F48382D446}" name="FOOD _x000a_BILL _x000a_CASH" totalsRowFunction="custom" dataDxfId="6041">
      <totalsRowFormula>SUBTOTAL(109,P3:P28)</totalsRowFormula>
    </tableColumn>
    <tableColumn id="17" xr3:uid="{E549FCB4-B37A-4445-9402-DAF0F408B335}" name="FOOD_x000a_ BILL _x000a_UPI" totalsRowFunction="custom" dataDxfId="6040">
      <totalsRowFormula>SUBTOTAL(109,Q3:Q28)</totalsRowFormula>
    </tableColumn>
    <tableColumn id="18" xr3:uid="{F0032C7D-F3EA-4BED-B4B0-5EF850AF13F7}" name="FOOD_x000a_ BILL_x000a_ CARD" dataDxfId="6039"/>
    <tableColumn id="19" xr3:uid="{520BF729-0409-4C27-862D-713DC7EE1104}" name="TREEBO COMPLE._x000a_FOOD" dataDxfId="6038"/>
    <tableColumn id="20" xr3:uid="{EA68AEB0-7495-41A7-AD1C-7CBEA75EF154}" name="FOOD_x000a_PENDING_x000a_PAYMENT" dataDxfId="6037"/>
    <tableColumn id="21" xr3:uid="{1EB1EF5F-04A3-4D55-9C19-B2A45BDBFE3E}" name=" TREEBO C.L AFTER _x000a_CHECK OUT" dataDxfId="6036"/>
    <tableColumn id="22" xr3:uid="{27A44B66-4F87-408D-B3AE-2D018BFB9FF2}" name="FOOD BILL _x000a_ DISHA_x000a_COMPANY." totalsRowFunction="sum" dataDxfId="6035"/>
  </tableColumns>
  <tableStyleInfo name="TableStyleMedium2"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352BCF4-234C-4EDC-B710-6711E338D6E8}" name="Table13421222627283031323435363183335" displayName="Table13421222627283031323435363183335" ref="A2:V28" headerRowDxfId="6034" tableBorderDxfId="6033">
  <autoFilter ref="A2:V28" xr:uid="{5A36EC4E-5180-4405-A898-13FD0A6EA1DE}"/>
  <tableColumns count="22">
    <tableColumn id="1" xr3:uid="{221ED39C-5D1B-4632-9A2C-A6FCD05E64DE}" name="SR. NO." totalsRowLabel="Total" dataDxfId="6031" totalsRowDxfId="6032"/>
    <tableColumn id="2" xr3:uid="{7089E7DD-FE75-479A-9C22-D125B54AD2CD}" name="INVOICE NO." dataDxfId="6029" totalsRowDxfId="6030"/>
    <tableColumn id="3" xr3:uid="{005FE05F-0B7F-4B8D-8253-2DAA0DA7EC3E}" name="ROOM NO." dataDxfId="6027" totalsRowDxfId="6028"/>
    <tableColumn id="4" xr3:uid="{C8A974FD-F54A-4525-8160-E0296CBBD96C}" name="GUEST NAME" dataDxfId="6025" totalsRowDxfId="6026"/>
    <tableColumn id="5" xr3:uid="{20D696EE-EC3F-494A-82CA-C6A4FFF55DB3}" name="BOOKING MODE" dataDxfId="6023" totalsRowDxfId="6024"/>
    <tableColumn id="6" xr3:uid="{57510702-6BA3-4D69-AD2D-3A7AD2BB8436}" name="CHECK IN DATE " dataDxfId="6021" totalsRowDxfId="6022"/>
    <tableColumn id="7" xr3:uid="{583B9B0A-1775-453E-91CF-54FCBFA60EED}" name="CHECK IN TIME" dataDxfId="6019" totalsRowDxfId="6020"/>
    <tableColumn id="8" xr3:uid="{72814A8D-0F68-4F01-B631-B82CA6551E02}" name="CHECK OUT DATE" dataDxfId="6017" totalsRowDxfId="6018"/>
    <tableColumn id="9" xr3:uid="{9C6963E3-893E-49AA-94FA-A372D9E6D35E}" name="CHECK OUT TIME" dataDxfId="6015" totalsRowDxfId="6016"/>
    <tableColumn id="10" xr3:uid="{5AFA46FB-CE00-45C5-8343-C0468BAAC850}" name="ROOM CASH PAYMENT" totalsRowFunction="custom" dataDxfId="6014">
      <totalsRowFormula>SUBTOTAL(109,J3:J28)</totalsRowFormula>
    </tableColumn>
    <tableColumn id="11" xr3:uid="{9489901B-2B74-418F-A454-8A7F46F8E5E4}" name="ROOM _x000a_UPI PAYMENT " totalsRowFunction="custom" dataDxfId="6013">
      <totalsRowFormula>SUBTOTAL(109,K3:K28)</totalsRowFormula>
    </tableColumn>
    <tableColumn id="12" xr3:uid="{93F01425-20FA-486B-AD7D-46BDF7F85E83}" name="ROOM CARD PAYMENT" totalsRowFunction="custom" dataDxfId="6012">
      <totalsRowFormula>SUBTOTAL(109,L3:L28)</totalsRowFormula>
    </tableColumn>
    <tableColumn id="13" xr3:uid="{2A0B6458-AB0E-4B3D-A944-730B103BA6D3}" name="ROOM PENDING PAYMENT" totalsRowFunction="custom" dataDxfId="6011">
      <totalsRowFormula>SUBTOTAL(109,M3:M28)</totalsRowFormula>
    </tableColumn>
    <tableColumn id="14" xr3:uid="{DD4E6302-1C0C-48F4-944F-84E619998F60}" name="ROOM TREEBO PAID" totalsRowFunction="custom" dataDxfId="6010">
      <totalsRowFormula>SUBTOTAL(109,N3:N28)</totalsRowFormula>
    </tableColumn>
    <tableColumn id="15" xr3:uid="{6DFB24F6-1372-4C46-AD0C-EE283C1ED76F}" name="FOOD BILL NO" dataDxfId="6008" totalsRowDxfId="6009"/>
    <tableColumn id="16" xr3:uid="{80D35497-41C8-48AA-8B35-D5F13B24292D}" name="FOOD _x000a_BILL _x000a_CASH" totalsRowFunction="custom" dataDxfId="6007">
      <totalsRowFormula>SUBTOTAL(109,P3:P28)</totalsRowFormula>
    </tableColumn>
    <tableColumn id="17" xr3:uid="{7B0D5828-4E9A-4584-809C-0EBA313C300C}" name="FOOD_x000a_ BILL _x000a_UPI" totalsRowFunction="custom" dataDxfId="6006">
      <totalsRowFormula>SUBTOTAL(109,Q3:Q28)</totalsRowFormula>
    </tableColumn>
    <tableColumn id="18" xr3:uid="{C4B2D7AF-B50C-4374-B09F-E26C51D8E65D}" name="FOOD_x000a_ BILL_x000a_ CARD" dataDxfId="6005"/>
    <tableColumn id="19" xr3:uid="{F62F7221-DD7F-48FE-A122-A6B9285EAB83}" name="TREEBO COMPLE._x000a_FOOD" dataDxfId="6004"/>
    <tableColumn id="20" xr3:uid="{1DDF06F1-EEEB-4802-83EE-2BE274F57807}" name="FOOD_x000a_PENDING_x000a_PAYMENT" dataDxfId="6003"/>
    <tableColumn id="21" xr3:uid="{36641267-6738-49DB-8EAE-0F8B939AFBA2}" name=" TREEBO C.L AFTER _x000a_CHECK OUT" dataDxfId="6002"/>
    <tableColumn id="22" xr3:uid="{6BBB8655-DA62-481A-82F0-E99410F4205A}" name="FOOD BILL _x000a_ DISHA_x000a_COMPANY." totalsRowFunction="sum" dataDxfId="6001"/>
  </tableColumns>
  <tableStyleInfo name="TableStyleMedium2" showFirstColumn="0" showLastColumn="0" showRowStripes="0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E10E07D-0804-4E39-9F93-98D1BD08B0AD}" name="Table1342122262728303132343536318333536" displayName="Table1342122262728303132343536318333536" ref="A2:V29" headerRowDxfId="6000" tableBorderDxfId="5999">
  <autoFilter ref="A2:V29" xr:uid="{5A36EC4E-5180-4405-A898-13FD0A6EA1DE}"/>
  <tableColumns count="22">
    <tableColumn id="1" xr3:uid="{E1B76BBB-ADD7-4696-B011-FF645D27FB78}" name="SR. NO." totalsRowLabel="Total" dataDxfId="5997" totalsRowDxfId="5998"/>
    <tableColumn id="2" xr3:uid="{BCDC62F4-85ED-4E54-AA69-3D47865C9F87}" name="INVOICE NO." dataDxfId="5995" totalsRowDxfId="5996"/>
    <tableColumn id="3" xr3:uid="{7F5829E4-89F4-4424-B791-C84712857D3A}" name="ROOM NO." dataDxfId="5993" totalsRowDxfId="5994"/>
    <tableColumn id="4" xr3:uid="{B804702D-7765-47E9-B197-D77E68DBFC19}" name="GUEST NAME" dataDxfId="5991" totalsRowDxfId="5992"/>
    <tableColumn id="5" xr3:uid="{641DF8E1-812D-4FFE-ACFD-535987ACC5E5}" name="BOOKING MODE" dataDxfId="5989" totalsRowDxfId="5990"/>
    <tableColumn id="6" xr3:uid="{E05DCE14-A6DD-4349-9FA1-87D4D3B9A945}" name="CHECK IN DATE " dataDxfId="5987" totalsRowDxfId="5988"/>
    <tableColumn id="7" xr3:uid="{E9002A2B-6FCC-4BFE-9053-338244EC3422}" name="CHECK IN TIME" dataDxfId="5985" totalsRowDxfId="5986"/>
    <tableColumn id="8" xr3:uid="{754ECAFE-CF9C-487E-84D2-7AC38BED3805}" name="CHECK OUT DATE" dataDxfId="5983" totalsRowDxfId="5984"/>
    <tableColumn id="9" xr3:uid="{2DD0992B-D0C1-48E7-90FC-9A1A72976247}" name="CHECK OUT TIME" dataDxfId="5981" totalsRowDxfId="5982"/>
    <tableColumn id="10" xr3:uid="{2701F050-4EE0-4DE2-8CA8-3481CAD09BC7}" name="ROOM CASH PAYMENT" totalsRowFunction="custom" dataDxfId="5980">
      <totalsRowFormula>SUBTOTAL(109,J3:J29)</totalsRowFormula>
    </tableColumn>
    <tableColumn id="11" xr3:uid="{EF7BB316-804F-4796-AB0F-8016DED96217}" name="ROOM _x000a_UPI PAYMENT " totalsRowFunction="custom" dataDxfId="5979">
      <totalsRowFormula>SUBTOTAL(109,K3:K29)</totalsRowFormula>
    </tableColumn>
    <tableColumn id="12" xr3:uid="{096D5F16-B6C9-4497-A021-6D404A7C5BA3}" name="ROOM CARD PAYMENT" totalsRowFunction="custom" dataDxfId="5978">
      <totalsRowFormula>SUBTOTAL(109,L3:L29)</totalsRowFormula>
    </tableColumn>
    <tableColumn id="13" xr3:uid="{9CEEAA73-2807-42B0-B85D-097FF127796D}" name="ROOM PENDING PAYMENT" totalsRowFunction="custom" dataDxfId="5977">
      <totalsRowFormula>SUBTOTAL(109,M3:M29)</totalsRowFormula>
    </tableColumn>
    <tableColumn id="14" xr3:uid="{606980C4-A68D-4638-8742-3BF39BAD9E89}" name="ROOM TREEBO PAID" totalsRowFunction="custom" dataDxfId="5976">
      <totalsRowFormula>SUBTOTAL(109,N3:N29)</totalsRowFormula>
    </tableColumn>
    <tableColumn id="15" xr3:uid="{D22900D3-5A4A-4BC6-8DDA-85C8E99A284E}" name="FOOD BILL NO" dataDxfId="5974" totalsRowDxfId="5975"/>
    <tableColumn id="16" xr3:uid="{E0FD4333-B1B8-4D2B-BD73-09F55EF78820}" name="FOOD _x000a_BILL _x000a_CASH" totalsRowFunction="custom" dataDxfId="5973">
      <totalsRowFormula>SUBTOTAL(109,P3:P29)</totalsRowFormula>
    </tableColumn>
    <tableColumn id="17" xr3:uid="{EAE04997-132D-4BDA-9A47-4C72E8F42D6C}" name="FOOD_x000a_ BILL _x000a_UPI" totalsRowFunction="custom" dataDxfId="5972">
      <totalsRowFormula>SUBTOTAL(109,Q3:Q29)</totalsRowFormula>
    </tableColumn>
    <tableColumn id="18" xr3:uid="{53BA9FF5-D2C1-437A-99AB-A558F8082520}" name="FOOD_x000a_ BILL_x000a_ CARD" dataDxfId="5971"/>
    <tableColumn id="19" xr3:uid="{D1B92BF0-292E-47EB-B642-9FD42DB4C908}" name="TREEBO COMPLE._x000a_FOOD" dataDxfId="5970"/>
    <tableColumn id="20" xr3:uid="{DEA305A3-EE57-4F03-86DD-AA09E8DDB904}" name="FOOD_x000a_PENDING_x000a_PAYMENT" dataDxfId="5969"/>
    <tableColumn id="21" xr3:uid="{AAE6CE3D-A360-4A7B-A181-55C287114927}" name=" TREEBO C.L AFTER _x000a_CHECK OUT" dataDxfId="5968"/>
    <tableColumn id="22" xr3:uid="{75FA2D5F-FB18-4325-BC52-DC50C914F6C1}" name="FOOD BILL _x000a_ DISHA_x000a_COMPANY." totalsRowFunction="sum" dataDxfId="5967"/>
  </tableColumns>
  <tableStyleInfo name="TableStyleMedium2" showFirstColumn="0" showLastColumn="0" showRowStripes="0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AF25A02-7BDA-4A05-B11A-7C91B8F3B2C1}" name="Table134212226272830313234353631833353637" displayName="Table134212226272830313234353631833353637" ref="A2:V25" headerRowDxfId="5966" tableBorderDxfId="5965">
  <autoFilter ref="A2:V25" xr:uid="{5A36EC4E-5180-4405-A898-13FD0A6EA1DE}"/>
  <tableColumns count="22">
    <tableColumn id="1" xr3:uid="{E842E3A6-6AF2-4E52-8314-298405A9551F}" name="SR. NO." totalsRowLabel="Total" dataDxfId="5963" totalsRowDxfId="5964"/>
    <tableColumn id="2" xr3:uid="{293FBABA-CF4B-4EA5-9E56-78EC02A21B91}" name="INVOICE NO." dataDxfId="5961" totalsRowDxfId="5962"/>
    <tableColumn id="3" xr3:uid="{7F199EB9-9A13-4017-BDBB-36EE251FD3AE}" name="ROOM NO." dataDxfId="5959" totalsRowDxfId="5960"/>
    <tableColumn id="4" xr3:uid="{690A3096-BCA7-4DFE-B028-1EB959F510FC}" name="GUEST NAME" dataDxfId="5957" totalsRowDxfId="5958"/>
    <tableColumn id="5" xr3:uid="{CA07B767-71A2-4A22-835B-39B683A4C5FD}" name="BOOKING MODE" dataDxfId="5955" totalsRowDxfId="5956"/>
    <tableColumn id="6" xr3:uid="{0BC6E634-228F-4A09-8060-3806955462C2}" name="CHECK IN DATE " dataDxfId="5953" totalsRowDxfId="5954"/>
    <tableColumn id="7" xr3:uid="{D29D2265-63EE-4116-91BE-7E7FAA1ECA87}" name="CHECK IN TIME" dataDxfId="5951" totalsRowDxfId="5952"/>
    <tableColumn id="8" xr3:uid="{EE25B907-4D8B-4F73-A5AF-1B16E7C06CF8}" name="CHECK OUT DATE" dataDxfId="5949" totalsRowDxfId="5950"/>
    <tableColumn id="9" xr3:uid="{7D33E5F4-45F9-4FEE-A9A5-40C6B07B2F7F}" name="CHECK OUT TIME" dataDxfId="5947" totalsRowDxfId="5948"/>
    <tableColumn id="10" xr3:uid="{BF082D2D-521D-4551-8D31-0EB8C550B54C}" name="ROOM CASH PAYMENT" totalsRowFunction="custom" dataDxfId="5946">
      <totalsRowFormula>SUBTOTAL(109,J3:J25)</totalsRowFormula>
    </tableColumn>
    <tableColumn id="11" xr3:uid="{CE9D7DFF-5430-43AF-957D-7B4495D62D8F}" name="ROOM _x000a_UPI PAYMENT " totalsRowFunction="custom" dataDxfId="5945">
      <totalsRowFormula>SUBTOTAL(109,K3:K25)</totalsRowFormula>
    </tableColumn>
    <tableColumn id="12" xr3:uid="{687BDC38-EDAB-464A-9B85-BAF4EB687F19}" name="ROOM CARD PAYMENT" totalsRowFunction="custom" dataDxfId="5944">
      <totalsRowFormula>SUBTOTAL(109,L3:L25)</totalsRowFormula>
    </tableColumn>
    <tableColumn id="13" xr3:uid="{775DA7A9-4C57-4F18-83C2-69F16667D2FD}" name="ROOM PENDING PAYMENT" totalsRowFunction="custom" dataDxfId="5943">
      <totalsRowFormula>SUBTOTAL(109,M3:M25)</totalsRowFormula>
    </tableColumn>
    <tableColumn id="14" xr3:uid="{89A9086B-898C-4D18-9E01-4013DC879681}" name="ROOM TREEBO PAID" totalsRowFunction="custom" dataDxfId="5942">
      <totalsRowFormula>SUBTOTAL(109,N3:N25)</totalsRowFormula>
    </tableColumn>
    <tableColumn id="15" xr3:uid="{14C48770-F28E-4545-BE6C-39316482E972}" name="FOOD BILL NO" dataDxfId="5940" totalsRowDxfId="5941"/>
    <tableColumn id="16" xr3:uid="{AC56F810-2217-4BA6-9434-E88827875760}" name="FOOD _x000a_BILL _x000a_CASH" totalsRowFunction="custom" dataDxfId="5939">
      <totalsRowFormula>SUBTOTAL(109,P3:P25)</totalsRowFormula>
    </tableColumn>
    <tableColumn id="17" xr3:uid="{9EAEEA16-45A9-4C0D-A0C6-6F34EDD5EAC0}" name="FOOD_x000a_ BILL _x000a_UPI" totalsRowFunction="custom" dataDxfId="5938">
      <totalsRowFormula>SUBTOTAL(109,Q3:Q25)</totalsRowFormula>
    </tableColumn>
    <tableColumn id="18" xr3:uid="{B46DCACA-8B60-4B53-A11C-FF95AFE38A26}" name="FOOD_x000a_ BILL_x000a_ CARD" dataDxfId="5937"/>
    <tableColumn id="19" xr3:uid="{A810BE2D-5ED1-46E3-AC23-8C258D0484C8}" name="TREEBO COMPLE._x000a_FOOD" dataDxfId="5936"/>
    <tableColumn id="20" xr3:uid="{E816CB1B-A67C-43E7-A1BD-7AF3F2BF36B1}" name="FOOD_x000a_PENDING_x000a_PAYMENT" dataDxfId="5935"/>
    <tableColumn id="21" xr3:uid="{E136D7C4-D318-423B-9560-F15F5A398668}" name=" TREEBO C.L AFTER _x000a_CHECK OUT" dataDxfId="5934"/>
    <tableColumn id="22" xr3:uid="{6CFD19B4-086A-40F3-A391-D20C4E979D24}" name="FOOD BILL _x000a_ DISHA_x000a_COMPANY." totalsRowFunction="sum" dataDxfId="5933"/>
  </tableColumns>
  <tableStyleInfo name="TableStyleMedium2" showFirstColumn="0" showLastColumn="0" showRowStripes="0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141B256-695F-4839-A79F-E56594A1B421}" name="Table13421222627283031323435363183335363738394041424344454647484950515253545556575859" displayName="Table13421222627283031323435363183335363738394041424344454647484950515253545556575859" ref="A2:V22" headerRowDxfId="5932" tableBorderDxfId="5931">
  <autoFilter ref="A2:V22" xr:uid="{5A36EC4E-5180-4405-A898-13FD0A6EA1DE}"/>
  <tableColumns count="22">
    <tableColumn id="1" xr3:uid="{542D709A-28C3-4C0D-A9D8-A9A5B0738176}" name="SR. NO." totalsRowLabel="Total" dataDxfId="5929" totalsRowDxfId="5930"/>
    <tableColumn id="2" xr3:uid="{984538DF-6D19-40DF-91E9-0EC8A7C72D75}" name="INVOICE NO." dataDxfId="5927" totalsRowDxfId="5928"/>
    <tableColumn id="3" xr3:uid="{6E4570AC-0FC8-441D-9200-9CA25281E9D6}" name="ROOM NO." dataDxfId="5925" totalsRowDxfId="5926"/>
    <tableColumn id="4" xr3:uid="{810F3F94-6429-46D7-9EF0-55835D1EA5BD}" name="GUEST NAME" dataDxfId="5923" totalsRowDxfId="5924"/>
    <tableColumn id="5" xr3:uid="{371749E1-65EA-4D9A-B566-461D75969B0E}" name="BOOKING MODE" dataDxfId="5921" totalsRowDxfId="5922"/>
    <tableColumn id="6" xr3:uid="{58CA80B5-5C6D-4D7E-84CD-7ACE03FE7954}" name="CHECK IN DATE " dataDxfId="5919" totalsRowDxfId="5920"/>
    <tableColumn id="7" xr3:uid="{400C0E29-DDDB-4079-A310-CFF6A05A7A39}" name="CHECK IN TIME" dataDxfId="5917" totalsRowDxfId="5918"/>
    <tableColumn id="8" xr3:uid="{6F51B68A-6552-4937-8B21-64349C9F5818}" name="CHECK OUT DATE" dataDxfId="5915" totalsRowDxfId="5916"/>
    <tableColumn id="9" xr3:uid="{28135FC4-5580-41E6-BA9F-9B7A538D6081}" name="CHECK OUT TIME" dataDxfId="5913" totalsRowDxfId="5914"/>
    <tableColumn id="10" xr3:uid="{DDD780F1-BDE9-4412-809C-37183A0EC182}" name="ROOM CASH PAYMENT" totalsRowFunction="custom" dataDxfId="5912">
      <totalsRowFormula>SUBTOTAL(109,J3:J22)</totalsRowFormula>
    </tableColumn>
    <tableColumn id="11" xr3:uid="{4117CFE8-2EFA-4D9B-8479-10FEF9DD0524}" name="ROOM _x000a_UPI PAYMENT " totalsRowFunction="custom" dataDxfId="5911">
      <totalsRowFormula>SUBTOTAL(109,K3:K22)</totalsRowFormula>
    </tableColumn>
    <tableColumn id="12" xr3:uid="{D56160EA-1CF6-4E99-BDE3-FDECDF4148FA}" name="ROOM CARD PAYMENT" totalsRowFunction="custom" dataDxfId="5910">
      <totalsRowFormula>SUBTOTAL(109,L3:L22)</totalsRowFormula>
    </tableColumn>
    <tableColumn id="13" xr3:uid="{33C8BC95-8E05-4365-9A63-E610B44B4DC4}" name="ROOM PENDING PAYMENT" totalsRowFunction="custom" dataDxfId="5909">
      <totalsRowFormula>SUBTOTAL(109,M3:M22)</totalsRowFormula>
    </tableColumn>
    <tableColumn id="14" xr3:uid="{3AF1AD00-1883-4EAF-82E8-2E8C2E453E6C}" name="ROOM TREEBO PAID" totalsRowFunction="custom" dataDxfId="5908">
      <totalsRowFormula>SUBTOTAL(109,N3:N22)</totalsRowFormula>
    </tableColumn>
    <tableColumn id="15" xr3:uid="{D2A153E5-6E29-4F6F-B0B1-40C95FFE0B16}" name="FOOD BILL NO" dataDxfId="5906" totalsRowDxfId="5907"/>
    <tableColumn id="16" xr3:uid="{8D92257F-D954-4CFD-ABCA-9FA13F92D043}" name="FOOD _x000a_BILL _x000a_CASH" totalsRowFunction="custom" dataDxfId="5905">
      <totalsRowFormula>SUBTOTAL(109,P3:P22)</totalsRowFormula>
    </tableColumn>
    <tableColumn id="17" xr3:uid="{9136BC8D-9D45-47ED-872A-019C399CD437}" name="FOOD_x000a_ BILL _x000a_UPI" totalsRowFunction="custom" dataDxfId="5904">
      <totalsRowFormula>SUBTOTAL(109,Q3:Q22)</totalsRowFormula>
    </tableColumn>
    <tableColumn id="18" xr3:uid="{7E3EA1E0-AF16-4EC4-A831-BC03F5488C21}" name="FOOD_x000a_ BILL_x000a_ CARD" dataDxfId="5903"/>
    <tableColumn id="19" xr3:uid="{A8793644-ED5A-489D-82FB-268C85F84A39}" name="TREEBO COMPLE._x000a_FOOD" dataDxfId="5902"/>
    <tableColumn id="20" xr3:uid="{FBD8637A-58B1-492E-9F7E-740552011AEC}" name="FOOD_x000a_PENDING_x000a_PAYMENT" dataDxfId="5901"/>
    <tableColumn id="21" xr3:uid="{345CE51A-B165-4D0A-B601-E4646DFD5EA7}" name=" TREEBO C.L AFTER _x000a_CHECK OUT" dataDxfId="5900"/>
    <tableColumn id="22" xr3:uid="{1A3713CB-418F-4528-B6E1-FA4D25E9650F}" name="FOOD BILL _x000a_ DISHA_x000a_COMPANY." totalsRowFunction="sum" dataDxfId="5899"/>
  </tableColumns>
  <tableStyleInfo name="TableStyleMedium2" showFirstColumn="0" showLastColumn="0" showRowStripes="0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545BF97-2E35-443B-B775-15C0A3F47F76}" name="Table134212226272830313234353631833353637383940414243444546474849505152535455565758" displayName="Table134212226272830313234353631833353637383940414243444546474849505152535455565758" ref="A2:V25" headerRowDxfId="5898" tableBorderDxfId="5897">
  <autoFilter ref="A2:V25" xr:uid="{5A36EC4E-5180-4405-A898-13FD0A6EA1DE}"/>
  <tableColumns count="22">
    <tableColumn id="1" xr3:uid="{81CE8281-426C-4EE2-A93C-89FBCEF34456}" name="SR. NO." totalsRowLabel="Total" dataDxfId="5895" totalsRowDxfId="5896"/>
    <tableColumn id="2" xr3:uid="{4F638A0B-6B78-4E6C-B74E-AC118FF0A033}" name="INVOICE NO." dataDxfId="5893" totalsRowDxfId="5894"/>
    <tableColumn id="3" xr3:uid="{EBF5D2D9-9B83-4EC9-86BD-3C631565B2FD}" name="ROOM NO." dataDxfId="5891" totalsRowDxfId="5892"/>
    <tableColumn id="4" xr3:uid="{F2579902-5F60-477C-AAF9-8FCB31431A71}" name="GUEST NAME" dataDxfId="5889" totalsRowDxfId="5890"/>
    <tableColumn id="5" xr3:uid="{98023F10-8B1A-431B-B586-495AF4AB2A7D}" name="BOOKING MODE" dataDxfId="5887" totalsRowDxfId="5888"/>
    <tableColumn id="6" xr3:uid="{1548555F-E30E-4A73-9F11-E13E425BD53B}" name="CHECK IN DATE " dataDxfId="5885" totalsRowDxfId="5886"/>
    <tableColumn id="7" xr3:uid="{DAD5F820-3282-43EF-8F41-024F69BE3512}" name="CHECK IN TIME" dataDxfId="5883" totalsRowDxfId="5884"/>
    <tableColumn id="8" xr3:uid="{95D1D896-5B92-4D28-9A96-B759CB56C06A}" name="CHECK OUT DATE" dataDxfId="5881" totalsRowDxfId="5882"/>
    <tableColumn id="9" xr3:uid="{C18C8BB5-61A8-4F79-B23B-AD836B71EDFB}" name="CHECK OUT TIME" dataDxfId="5879" totalsRowDxfId="5880"/>
    <tableColumn id="10" xr3:uid="{A8CBEBC6-DC44-4825-890D-2E8FC71CAA46}" name="ROOM CASH PAYMENT" totalsRowFunction="custom" dataDxfId="5878">
      <totalsRowFormula>SUBTOTAL(109,J3:J25)</totalsRowFormula>
    </tableColumn>
    <tableColumn id="11" xr3:uid="{0F13ACEF-450C-4899-A74F-777C26659968}" name="ROOM _x000a_UPI PAYMENT " totalsRowFunction="custom" dataDxfId="5877">
      <totalsRowFormula>SUBTOTAL(109,K3:K25)</totalsRowFormula>
    </tableColumn>
    <tableColumn id="12" xr3:uid="{EBCE25A3-94BF-4C49-B9BA-196F801F819E}" name="ROOM CARD PAYMENT" totalsRowFunction="custom" dataDxfId="5876">
      <totalsRowFormula>SUBTOTAL(109,L3:L25)</totalsRowFormula>
    </tableColumn>
    <tableColumn id="13" xr3:uid="{EB29165E-FEE3-4B38-A671-62AFD9BC276F}" name="ROOM PENDING PAYMENT" totalsRowFunction="custom" dataDxfId="5875">
      <totalsRowFormula>SUBTOTAL(109,M3:M25)</totalsRowFormula>
    </tableColumn>
    <tableColumn id="14" xr3:uid="{34AE6F02-F606-4473-B63E-2DF690ABBC69}" name="ROOM TREEBO PAID" totalsRowFunction="custom" dataDxfId="5874">
      <totalsRowFormula>SUBTOTAL(109,N3:N25)</totalsRowFormula>
    </tableColumn>
    <tableColumn id="15" xr3:uid="{FC951320-20AF-4CF2-84FE-2F0426A13417}" name="FOOD BILL NO" dataDxfId="5872" totalsRowDxfId="5873"/>
    <tableColumn id="16" xr3:uid="{F66A1455-BCCE-4516-B3EB-578350E4AC7A}" name="FOOD _x000a_BILL _x000a_CASH" totalsRowFunction="custom" dataDxfId="5871">
      <totalsRowFormula>SUBTOTAL(109,P3:P25)</totalsRowFormula>
    </tableColumn>
    <tableColumn id="17" xr3:uid="{932FAC35-64E8-4659-A8B9-04E817EC65EE}" name="FOOD_x000a_ BILL _x000a_UPI" totalsRowFunction="custom" dataDxfId="5870">
      <totalsRowFormula>SUBTOTAL(109,Q3:Q25)</totalsRowFormula>
    </tableColumn>
    <tableColumn id="18" xr3:uid="{225C831C-D3D9-471C-8967-0B19B50BB9E9}" name="FOOD_x000a_ BILL_x000a_ CARD" dataDxfId="5869"/>
    <tableColumn id="19" xr3:uid="{4F946055-62D8-46F7-B918-A6E12703C6E7}" name="TREEBO COMPLE._x000a_FOOD" dataDxfId="5868"/>
    <tableColumn id="20" xr3:uid="{3D4CA6B6-BF9C-458B-BBC6-2C83A7001BA9}" name="FOOD_x000a_PENDING_x000a_PAYMENT" dataDxfId="5867"/>
    <tableColumn id="21" xr3:uid="{801C2DA0-E626-4F2D-85E0-7E522627D5A6}" name=" TREEBO C.L AFTER _x000a_CHECK OUT" dataDxfId="5866"/>
    <tableColumn id="22" xr3:uid="{5BEFC221-3E3C-4CD8-BD4C-43E030293FC1}" name="FOOD BILL _x000a_ DISHA_x000a_COMPANY." totalsRowFunction="sum" dataDxfId="5865"/>
  </tableColumns>
  <tableStyleInfo name="TableStyleMedium2" showFirstColumn="0" showLastColumn="0" showRowStripes="0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EAB8A28-F3B0-486B-9DCC-735FC6CA3717}" name="Table1342122262728303132343536318333536373839404142434445464748495051525354555657" displayName="Table1342122262728303132343536318333536373839404142434445464748495051525354555657" ref="A2:V15" headerRowDxfId="5864" tableBorderDxfId="5863">
  <autoFilter ref="A2:V15" xr:uid="{5A36EC4E-5180-4405-A898-13FD0A6EA1DE}"/>
  <tableColumns count="22">
    <tableColumn id="1" xr3:uid="{7237C41C-493D-4331-B3B3-3CCB19FBB2A8}" name="SR. NO." totalsRowLabel="Total" dataDxfId="5861" totalsRowDxfId="5862"/>
    <tableColumn id="2" xr3:uid="{AE8EA8BF-C448-4F6E-86C5-A13966F24CD3}" name="INVOICE NO." dataDxfId="5859" totalsRowDxfId="5860"/>
    <tableColumn id="3" xr3:uid="{0B5828AE-B3CF-4AC6-8812-EA7BB6AAD5D8}" name="ROOM NO." dataDxfId="5857" totalsRowDxfId="5858"/>
    <tableColumn id="4" xr3:uid="{C2336291-CA30-46D7-8D33-84D1E8B9ABF0}" name="GUEST NAME" dataDxfId="5855" totalsRowDxfId="5856"/>
    <tableColumn id="5" xr3:uid="{1DC9E4E1-1580-4E60-8CD5-3F69377660D2}" name="BOOKING MODE" dataDxfId="5853" totalsRowDxfId="5854"/>
    <tableColumn id="6" xr3:uid="{47525AA7-002C-47F8-B17B-30169998EA19}" name="CHECK IN DATE " dataDxfId="5851" totalsRowDxfId="5852"/>
    <tableColumn id="7" xr3:uid="{F6A87CD7-4550-4D41-8345-A9FC5E655C97}" name="CHECK IN TIME" dataDxfId="5849" totalsRowDxfId="5850"/>
    <tableColumn id="8" xr3:uid="{91E86E2A-48A1-443F-8B5C-AC8BE3D3F2E2}" name="CHECK OUT DATE" dataDxfId="5847" totalsRowDxfId="5848"/>
    <tableColumn id="9" xr3:uid="{01A33D99-ED26-462F-B560-DE48AF166B50}" name="CHECK OUT TIME" dataDxfId="5845" totalsRowDxfId="5846"/>
    <tableColumn id="10" xr3:uid="{6F580071-E77C-4412-BDD9-13861EDC91ED}" name="ROOM CASH PAYMENT" totalsRowFunction="custom" dataDxfId="5844">
      <totalsRowFormula>SUBTOTAL(109,J3:J15)</totalsRowFormula>
    </tableColumn>
    <tableColumn id="11" xr3:uid="{E73411E8-6B00-46ED-978A-94C654542029}" name="ROOM _x000a_UPI PAYMENT " totalsRowFunction="custom" dataDxfId="5843">
      <totalsRowFormula>SUBTOTAL(109,K3:K15)</totalsRowFormula>
    </tableColumn>
    <tableColumn id="12" xr3:uid="{F9E7900B-21B0-4905-B381-D88DE46F8693}" name="ROOM CARD PAYMENT" totalsRowFunction="custom" dataDxfId="5842">
      <totalsRowFormula>SUBTOTAL(109,L3:L15)</totalsRowFormula>
    </tableColumn>
    <tableColumn id="13" xr3:uid="{6DE759D0-F112-48A6-B7DB-A966C89E727A}" name="ROOM PENDING PAYMENT" totalsRowFunction="custom" dataDxfId="5841">
      <totalsRowFormula>SUBTOTAL(109,M3:M15)</totalsRowFormula>
    </tableColumn>
    <tableColumn id="14" xr3:uid="{E9520EC5-FA9C-4026-85A1-0EA2363C5885}" name="ROOM TREEBO PAID" totalsRowFunction="custom" dataDxfId="5840">
      <totalsRowFormula>SUBTOTAL(109,N3:N15)</totalsRowFormula>
    </tableColumn>
    <tableColumn id="15" xr3:uid="{CBA2914A-EB57-4C0A-A6CA-55E913B37D7F}" name="FOOD BILL NO" dataDxfId="5838" totalsRowDxfId="5839"/>
    <tableColumn id="16" xr3:uid="{627C41F8-C5FA-44D3-8057-40453DCF164D}" name="FOOD _x000a_BILL _x000a_CASH" totalsRowFunction="custom" dataDxfId="5837">
      <totalsRowFormula>SUBTOTAL(109,P3:P15)</totalsRowFormula>
    </tableColumn>
    <tableColumn id="17" xr3:uid="{59DA2AB8-504B-43DC-94B2-E364110F1936}" name="FOOD_x000a_ BILL _x000a_UPI" totalsRowFunction="custom" dataDxfId="5836">
      <totalsRowFormula>SUBTOTAL(109,Q3:Q15)</totalsRowFormula>
    </tableColumn>
    <tableColumn id="18" xr3:uid="{79952E6C-F66F-4CCA-B9A2-96BD54FC2FBB}" name="FOOD_x000a_ BILL_x000a_ CARD" dataDxfId="5835"/>
    <tableColumn id="19" xr3:uid="{F5091AAD-B6F0-44BA-9B0C-CD8535631655}" name="TREEBO COMPLE._x000a_FOOD" dataDxfId="5834"/>
    <tableColumn id="20" xr3:uid="{3DDA9238-0BB3-4F73-9186-C5E26D751AD1}" name="FOOD_x000a_PENDING_x000a_PAYMENT" dataDxfId="5833"/>
    <tableColumn id="21" xr3:uid="{5D119FF7-5118-449A-93B8-13655B3FF452}" name=" TREEBO C.L AFTER _x000a_CHECK OUT" dataDxfId="5832"/>
    <tableColumn id="22" xr3:uid="{D772987B-E0A1-4947-BA14-4ECB99167590}" name="FOOD BILL _x000a_ DISHA_x000a_COMPANY." totalsRowFunction="sum" dataDxfId="5831"/>
  </tableColumns>
  <tableStyleInfo name="TableStyleMedium2" showFirstColumn="0" showLastColumn="0" showRowStripes="0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FF95CE2-A964-4ED6-A5CA-13AC322C13FF}" name="Table13421222627283031323435363183335363738394041424344454647484950515253545556" displayName="Table13421222627283031323435363183335363738394041424344454647484950515253545556" ref="A2:V21" headerRowDxfId="5830" tableBorderDxfId="5829">
  <autoFilter ref="A2:V21" xr:uid="{5A36EC4E-5180-4405-A898-13FD0A6EA1DE}"/>
  <tableColumns count="22">
    <tableColumn id="1" xr3:uid="{372E7BA0-BE42-4D33-B458-E458D9495F41}" name="SR. NO." totalsRowLabel="Total" dataDxfId="5827" totalsRowDxfId="5828"/>
    <tableColumn id="2" xr3:uid="{29890FEA-BCE2-407E-86B0-A8232DFF8662}" name="INVOICE NO." dataDxfId="5825" totalsRowDxfId="5826"/>
    <tableColumn id="3" xr3:uid="{B5838689-A5D9-4460-8AAA-30A5B55697AF}" name="ROOM NO." dataDxfId="5823" totalsRowDxfId="5824"/>
    <tableColumn id="4" xr3:uid="{57C8AB48-FCD8-45C2-8ABA-AB9F547760D9}" name="GUEST NAME" dataDxfId="5821" totalsRowDxfId="5822"/>
    <tableColumn id="5" xr3:uid="{0E80414C-79CF-4313-931C-0083331800FB}" name="BOOKING MODE" dataDxfId="5819" totalsRowDxfId="5820"/>
    <tableColumn id="6" xr3:uid="{7AABC1F4-F5AA-4502-BF31-B405F610C30A}" name="CHECK IN DATE " dataDxfId="5817" totalsRowDxfId="5818"/>
    <tableColumn id="7" xr3:uid="{BC2F5D5B-76B5-4404-8C12-8AC7F07F7AEF}" name="CHECK IN TIME" dataDxfId="5815" totalsRowDxfId="5816"/>
    <tableColumn id="8" xr3:uid="{1323C20E-0A11-4478-871D-A47436DC300F}" name="CHECK OUT DATE" dataDxfId="5813" totalsRowDxfId="5814"/>
    <tableColumn id="9" xr3:uid="{A502C040-583D-4F17-B97F-C17D021CC4AD}" name="CHECK OUT TIME" dataDxfId="5811" totalsRowDxfId="5812"/>
    <tableColumn id="10" xr3:uid="{81955BFC-45D9-41FE-ACEB-99B78BD6691C}" name="ROOM CASH PAYMENT" totalsRowFunction="custom" dataDxfId="5810">
      <totalsRowFormula>SUBTOTAL(109,J3:J21)</totalsRowFormula>
    </tableColumn>
    <tableColumn id="11" xr3:uid="{EB140DC7-8441-4B37-9D9B-08630A5C1F6A}" name="ROOM _x000a_UPI PAYMENT " totalsRowFunction="custom" dataDxfId="5809">
      <totalsRowFormula>SUBTOTAL(109,K3:K21)</totalsRowFormula>
    </tableColumn>
    <tableColumn id="12" xr3:uid="{FAC8D1BD-0AA1-4A97-9D23-646F6D859703}" name="ROOM CARD PAYMENT" totalsRowFunction="custom" dataDxfId="5808">
      <totalsRowFormula>SUBTOTAL(109,L3:L21)</totalsRowFormula>
    </tableColumn>
    <tableColumn id="13" xr3:uid="{09CF609C-8194-4551-B04E-8CF9B753AFF2}" name="ROOM PENDING PAYMENT" totalsRowFunction="custom" dataDxfId="5807">
      <totalsRowFormula>SUBTOTAL(109,M3:M21)</totalsRowFormula>
    </tableColumn>
    <tableColumn id="14" xr3:uid="{4CA9CCB9-4900-45BD-A7D7-3807D6B244FF}" name="ROOM TREEBO PAID" totalsRowFunction="custom" dataDxfId="5806">
      <totalsRowFormula>SUBTOTAL(109,N3:N21)</totalsRowFormula>
    </tableColumn>
    <tableColumn id="15" xr3:uid="{EC2B26E5-A734-4DB3-9A17-8248D5297EAC}" name="FOOD BILL NO" dataDxfId="5804" totalsRowDxfId="5805"/>
    <tableColumn id="16" xr3:uid="{23AD4B9B-A202-4DC4-A0B5-98FA25ED7005}" name="FOOD _x000a_BILL _x000a_CASH" totalsRowFunction="custom" dataDxfId="5803">
      <totalsRowFormula>SUBTOTAL(109,P3:P21)</totalsRowFormula>
    </tableColumn>
    <tableColumn id="17" xr3:uid="{DB826C40-5093-4B93-831C-6FA5EC83146E}" name="FOOD_x000a_ BILL _x000a_UPI" totalsRowFunction="custom" dataDxfId="5802">
      <totalsRowFormula>SUBTOTAL(109,Q3:Q21)</totalsRowFormula>
    </tableColumn>
    <tableColumn id="18" xr3:uid="{C1E7E5D6-178E-438B-B888-DB8D10B6116B}" name="FOOD_x000a_ BILL_x000a_ CARD" dataDxfId="5801"/>
    <tableColumn id="19" xr3:uid="{3C7DAD66-43D2-4826-8A26-2947582EBAEF}" name="TREEBO COMPLE._x000a_FOOD" dataDxfId="5800"/>
    <tableColumn id="20" xr3:uid="{A9E70DC7-A298-40D9-8832-B15799B6FB83}" name="FOOD_x000a_PENDING_x000a_PAYMENT" dataDxfId="5799"/>
    <tableColumn id="21" xr3:uid="{04C42E66-2C87-405D-8EBB-0153F818B5B0}" name=" TREEBO C.L AFTER _x000a_CHECK OUT" dataDxfId="5798"/>
    <tableColumn id="22" xr3:uid="{8272552E-13EF-4629-837A-46ABD5ED2FC2}" name="FOOD BILL _x000a_ DISHA_x000a_COMPANY." totalsRowFunction="sum" dataDxfId="5797"/>
  </tableColumns>
  <tableStyleInfo name="TableStyleMedium2" showFirstColumn="0" showLastColumn="0" showRowStripes="0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92B21EB-336D-4E27-BB9A-F11653F172DC}" name="Table134212226272830313234353631833353637383940414243444546474849505152535455" displayName="Table134212226272830313234353631833353637383940414243444546474849505152535455" ref="A2:V23" headerRowDxfId="5796" tableBorderDxfId="5795">
  <autoFilter ref="A2:V23" xr:uid="{5A36EC4E-5180-4405-A898-13FD0A6EA1DE}"/>
  <tableColumns count="22">
    <tableColumn id="1" xr3:uid="{8E1B415E-EB4F-4DEB-8BA6-DF7767A61099}" name="SR. NO." totalsRowLabel="Total" dataDxfId="5793" totalsRowDxfId="5794"/>
    <tableColumn id="2" xr3:uid="{3039F2B6-449C-447E-A9B2-698A4888780E}" name="INVOICE NO." dataDxfId="5791" totalsRowDxfId="5792"/>
    <tableColumn id="3" xr3:uid="{24CACAB2-3287-46C6-A8E4-E936638E738A}" name="ROOM NO." dataDxfId="5789" totalsRowDxfId="5790"/>
    <tableColumn id="4" xr3:uid="{AA1F11DB-A04F-42DA-8712-0EBFF672E291}" name="GUEST NAME" dataDxfId="5787" totalsRowDxfId="5788"/>
    <tableColumn id="5" xr3:uid="{2C005724-67B5-4CAA-BAA4-C7D2EAADD3FE}" name="BOOKING MODE" dataDxfId="5785" totalsRowDxfId="5786"/>
    <tableColumn id="6" xr3:uid="{1091A7DA-D17B-408F-8EB6-380C628148D7}" name="CHECK IN DATE " dataDxfId="5783" totalsRowDxfId="5784"/>
    <tableColumn id="7" xr3:uid="{34C2EFE9-11E1-4F0F-A08E-99E408B9B927}" name="CHECK IN TIME" dataDxfId="5781" totalsRowDxfId="5782"/>
    <tableColumn id="8" xr3:uid="{298EE98F-BC79-459D-9A36-E5D8510F110A}" name="CHECK OUT DATE" dataDxfId="5779" totalsRowDxfId="5780"/>
    <tableColumn id="9" xr3:uid="{0C1D3DB7-C175-449F-B8C7-1479BEA72DDC}" name="CHECK OUT TIME" dataDxfId="5777" totalsRowDxfId="5778"/>
    <tableColumn id="10" xr3:uid="{3F223FFA-A7E6-49CE-8AF3-32D6365EAA3A}" name="ROOM CASH PAYMENT" totalsRowFunction="custom" dataDxfId="5776">
      <totalsRowFormula>SUBTOTAL(109,J3:J23)</totalsRowFormula>
    </tableColumn>
    <tableColumn id="11" xr3:uid="{126A541A-E19C-4807-A400-9AB114BDBFAD}" name="ROOM _x000a_UPI PAYMENT " totalsRowFunction="custom" dataDxfId="5775">
      <totalsRowFormula>SUBTOTAL(109,K3:K23)</totalsRowFormula>
    </tableColumn>
    <tableColumn id="12" xr3:uid="{DE003BC5-1F1D-4969-842D-A871329EBF0B}" name="ROOM CARD PAYMENT" totalsRowFunction="custom" dataDxfId="5774">
      <totalsRowFormula>SUBTOTAL(109,L3:L23)</totalsRowFormula>
    </tableColumn>
    <tableColumn id="13" xr3:uid="{EC928266-FC25-45B9-B9A2-625CF75CB80C}" name="ROOM PENDING PAYMENT" totalsRowFunction="custom" dataDxfId="5773">
      <totalsRowFormula>SUBTOTAL(109,M3:M23)</totalsRowFormula>
    </tableColumn>
    <tableColumn id="14" xr3:uid="{BC05401D-2871-434B-BD8A-D778C1AE7C53}" name="ROOM TREEBO PAID" totalsRowFunction="custom" dataDxfId="5772">
      <totalsRowFormula>SUBTOTAL(109,N3:N23)</totalsRowFormula>
    </tableColumn>
    <tableColumn id="15" xr3:uid="{FF71AC9C-B120-4D04-A161-9CDD2FE5F679}" name="FOOD BILL NO" dataDxfId="5770" totalsRowDxfId="5771"/>
    <tableColumn id="16" xr3:uid="{69938100-0525-43E0-BD65-8C2B4EB8D80C}" name="FOOD _x000a_BILL _x000a_CASH" totalsRowFunction="custom" dataDxfId="5769">
      <totalsRowFormula>SUBTOTAL(109,P3:P23)</totalsRowFormula>
    </tableColumn>
    <tableColumn id="17" xr3:uid="{DEC6716B-F4FC-47A3-B82E-698FBEAE8E6A}" name="FOOD_x000a_ BILL _x000a_UPI" totalsRowFunction="custom" dataDxfId="5768">
      <totalsRowFormula>SUBTOTAL(109,Q3:Q23)</totalsRowFormula>
    </tableColumn>
    <tableColumn id="18" xr3:uid="{1F9ED1B6-5895-4ED1-85E7-FD3BA4D378E4}" name="FOOD_x000a_ BILL_x000a_ CARD" dataDxfId="5767"/>
    <tableColumn id="19" xr3:uid="{3D56144A-CAB4-4686-B3B7-9CD898A8CF9D}" name="TREEBO COMPLE._x000a_FOOD" dataDxfId="5766"/>
    <tableColumn id="20" xr3:uid="{0FD27697-EB3D-4F58-B1F3-159088DEF380}" name="FOOD_x000a_PENDING_x000a_PAYMENT" dataDxfId="5765"/>
    <tableColumn id="21" xr3:uid="{96F94952-BB95-4A13-B50F-EB6422875D02}" name=" TREEBO C.L AFTER _x000a_CHECK OUT" dataDxfId="5764"/>
    <tableColumn id="22" xr3:uid="{B94C63A7-67D8-4289-BA7D-6FF0565AFC87}" name="FOOD BILL _x000a_ DISHA_x000a_COMPANY." totalsRowFunction="sum" dataDxfId="5763"/>
  </tableColumns>
  <tableStyleInfo name="TableStyleMedium2" showFirstColumn="0" showLastColumn="0" showRowStripes="0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CA38DEC-F3C2-41D2-ACFC-96F58BAA1CAE}" name="Table1342122262728303132343536318333536373839404142434445464748495051525354" displayName="Table1342122262728303132343536318333536373839404142434445464748495051525354" ref="A2:V22" headerRowDxfId="5762" tableBorderDxfId="5761">
  <autoFilter ref="A2:V22" xr:uid="{5A36EC4E-5180-4405-A898-13FD0A6EA1DE}"/>
  <tableColumns count="22">
    <tableColumn id="1" xr3:uid="{6401219E-87E4-412B-A920-58A921D51735}" name="SR. NO." totalsRowLabel="Total" dataDxfId="5759" totalsRowDxfId="5760"/>
    <tableColumn id="2" xr3:uid="{C0F8F623-A673-4782-B4F5-DB6B4C312BF2}" name="INVOICE NO." dataDxfId="5757" totalsRowDxfId="5758"/>
    <tableColumn id="3" xr3:uid="{3116A4F9-0C1D-4713-B16D-1E126F885E20}" name="ROOM NO." dataDxfId="5755" totalsRowDxfId="5756"/>
    <tableColumn id="4" xr3:uid="{924B5054-96B2-4C4E-BA48-837A3B2ECD72}" name="GUEST NAME" dataDxfId="5753" totalsRowDxfId="5754"/>
    <tableColumn id="5" xr3:uid="{07EC797B-97DB-4171-8E4B-D0F410E4724C}" name="BOOKING MODE" dataDxfId="5751" totalsRowDxfId="5752"/>
    <tableColumn id="6" xr3:uid="{E06FF43E-DAF8-414B-AB50-A178A6DCF1B3}" name="CHECK IN DATE " dataDxfId="5749" totalsRowDxfId="5750"/>
    <tableColumn id="7" xr3:uid="{22D13744-0CFC-4E9D-B39B-7DDB2D900698}" name="CHECK IN TIME" dataDxfId="5747" totalsRowDxfId="5748"/>
    <tableColumn id="8" xr3:uid="{B02CB80A-0CB2-46C5-97EB-CC28C86880FA}" name="CHECK OUT DATE" dataDxfId="5745" totalsRowDxfId="5746"/>
    <tableColumn id="9" xr3:uid="{09BA2068-C5FC-4A99-BCA0-B371FABD8DDF}" name="CHECK OUT TIME" dataDxfId="5743" totalsRowDxfId="5744"/>
    <tableColumn id="10" xr3:uid="{67C8C781-4D7E-49E6-908A-764EF190CD50}" name="ROOM CASH PAYMENT" totalsRowFunction="custom" dataDxfId="5742">
      <totalsRowFormula>SUBTOTAL(109,J3:J22)</totalsRowFormula>
    </tableColumn>
    <tableColumn id="11" xr3:uid="{C20365BB-69B8-4AF2-8D5C-1C202B994DEF}" name="ROOM _x000a_UPI PAYMENT " totalsRowFunction="custom" dataDxfId="5741">
      <totalsRowFormula>SUBTOTAL(109,K3:K22)</totalsRowFormula>
    </tableColumn>
    <tableColumn id="12" xr3:uid="{564AA461-058D-468A-A41E-4A71C9D9D775}" name="ROOM CARD PAYMENT" totalsRowFunction="custom" dataDxfId="5740">
      <totalsRowFormula>SUBTOTAL(109,L3:L22)</totalsRowFormula>
    </tableColumn>
    <tableColumn id="13" xr3:uid="{DEA6D882-5117-463D-B7ED-18AA98473029}" name="ROOM PENDING PAYMENT" totalsRowFunction="custom" dataDxfId="5739">
      <totalsRowFormula>SUBTOTAL(109,M3:M22)</totalsRowFormula>
    </tableColumn>
    <tableColumn id="14" xr3:uid="{5BB60990-5414-4AE4-9B22-3B30D3F10417}" name="ROOM TREEBO PAID" totalsRowFunction="custom" dataDxfId="5738">
      <totalsRowFormula>SUBTOTAL(109,N3:N22)</totalsRowFormula>
    </tableColumn>
    <tableColumn id="15" xr3:uid="{EC1C2DA9-E1DB-4F4A-B908-6B7AE4922FC3}" name="FOOD BILL NO" dataDxfId="5736" totalsRowDxfId="5737"/>
    <tableColumn id="16" xr3:uid="{4765C023-0C3A-4C9B-8AFF-55AC1E9AF8B3}" name="FOOD _x000a_BILL _x000a_CASH" totalsRowFunction="custom" dataDxfId="5735">
      <totalsRowFormula>SUBTOTAL(109,P3:P22)</totalsRowFormula>
    </tableColumn>
    <tableColumn id="17" xr3:uid="{9412507F-731C-47F3-85D4-65B34B628E09}" name="FOOD_x000a_ BILL _x000a_UPI" totalsRowFunction="custom" dataDxfId="5734">
      <totalsRowFormula>SUBTOTAL(109,Q3:Q22)</totalsRowFormula>
    </tableColumn>
    <tableColumn id="18" xr3:uid="{F710DF0C-72C6-4C81-8EFF-788D399FF94F}" name="FOOD_x000a_ BILL_x000a_ CARD" dataDxfId="5733"/>
    <tableColumn id="19" xr3:uid="{BA21E08A-33E5-407D-80CE-50189CF30169}" name="TREEBO COMPLE._x000a_FOOD" dataDxfId="5732"/>
    <tableColumn id="20" xr3:uid="{51135C2D-4FB6-4897-9E00-671E108CF87F}" name="FOOD_x000a_PENDING_x000a_PAYMENT" dataDxfId="5731"/>
    <tableColumn id="21" xr3:uid="{2B587A64-5456-42E1-AF36-0B4F06435861}" name=" TREEBO C.L AFTER _x000a_CHECK OUT" dataDxfId="5730"/>
    <tableColumn id="22" xr3:uid="{B3B97971-2933-4B31-BFA2-1B993F959C4D}" name="FOOD BILL _x000a_ DISHA_x000a_COMPANY." totalsRowFunction="sum" dataDxfId="5729"/>
  </tableColumns>
  <tableStyleInfo name="TableStyleMedium2" showFirstColumn="0" showLastColumn="0" showRowStripes="0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9855717-406F-4676-B2FC-D9D638F17B79}" name="Table13421222627283031323435363183335363738394041424344454647484950515253" displayName="Table13421222627283031323435363183335363738394041424344454647484950515253" ref="A2:V27" headerRowDxfId="5728" tableBorderDxfId="5727">
  <autoFilter ref="A2:V27" xr:uid="{5A36EC4E-5180-4405-A898-13FD0A6EA1DE}"/>
  <tableColumns count="22">
    <tableColumn id="1" xr3:uid="{83DF8AC3-67B5-4B52-BDBC-EF5144A9F643}" name="SR. NO." totalsRowLabel="Total" dataDxfId="5725" totalsRowDxfId="5726"/>
    <tableColumn id="2" xr3:uid="{6218022E-C4F2-4641-8DE8-832AE154C3CD}" name="INVOICE NO." dataDxfId="5723" totalsRowDxfId="5724"/>
    <tableColumn id="3" xr3:uid="{86F21C09-DD7C-4620-B4EC-DEC81F1FA845}" name="ROOM NO." dataDxfId="5721" totalsRowDxfId="5722"/>
    <tableColumn id="4" xr3:uid="{3B897C30-579C-45E8-83D8-5D5BC80342BD}" name="GUEST NAME" dataDxfId="5719" totalsRowDxfId="5720"/>
    <tableColumn id="5" xr3:uid="{9EF6389A-DE85-48C3-AB92-2F934709671C}" name="BOOKING MODE" dataDxfId="5717" totalsRowDxfId="5718"/>
    <tableColumn id="6" xr3:uid="{389C2CF9-7C69-489E-BA18-30BD34792196}" name="CHECK IN DATE " dataDxfId="5715" totalsRowDxfId="5716"/>
    <tableColumn id="7" xr3:uid="{99FD5821-4D32-469F-80F6-AECE551C3EA1}" name="CHECK IN TIME" dataDxfId="5713" totalsRowDxfId="5714"/>
    <tableColumn id="8" xr3:uid="{FCEA409B-6685-457A-A427-C5D1E856232D}" name="CHECK OUT DATE" dataDxfId="5711" totalsRowDxfId="5712"/>
    <tableColumn id="9" xr3:uid="{D9381E79-CEE6-4453-A245-A1F7E5EB0222}" name="CHECK OUT TIME" dataDxfId="5709" totalsRowDxfId="5710"/>
    <tableColumn id="10" xr3:uid="{52DD483D-02A7-4F28-804C-FACEC36E3DC1}" name="ROOM CASH PAYMENT" totalsRowFunction="custom" dataDxfId="5708">
      <totalsRowFormula>SUBTOTAL(109,J3:J27)</totalsRowFormula>
    </tableColumn>
    <tableColumn id="11" xr3:uid="{1B2723E6-F843-4595-B508-90EA0E2EF5EC}" name="ROOM _x000a_UPI PAYMENT " totalsRowFunction="custom" dataDxfId="5707">
      <totalsRowFormula>SUBTOTAL(109,K3:K27)</totalsRowFormula>
    </tableColumn>
    <tableColumn id="12" xr3:uid="{F99E0158-3DB0-44A8-82A1-AE4D2EAAF2D9}" name="ROOM CARD PAYMENT" totalsRowFunction="custom" dataDxfId="5706">
      <totalsRowFormula>SUBTOTAL(109,L3:L27)</totalsRowFormula>
    </tableColumn>
    <tableColumn id="13" xr3:uid="{7D59C985-2F8A-4014-9EDD-E72DED56E6E8}" name="ROOM PENDING PAYMENT" totalsRowFunction="custom" dataDxfId="5705">
      <totalsRowFormula>SUBTOTAL(109,M3:M27)</totalsRowFormula>
    </tableColumn>
    <tableColumn id="14" xr3:uid="{DBF53130-0EED-4A37-8B74-8EE48CEF410C}" name="ROOM TREEBO PAID" totalsRowFunction="custom" dataDxfId="5704">
      <totalsRowFormula>SUBTOTAL(109,N3:N27)</totalsRowFormula>
    </tableColumn>
    <tableColumn id="15" xr3:uid="{C33A91D0-6222-48BE-AD54-29D8BC3540B8}" name="FOOD BILL NO" dataDxfId="5702" totalsRowDxfId="5703"/>
    <tableColumn id="16" xr3:uid="{BDFB7784-93E8-421F-BCC5-974A460FC8D9}" name="FOOD _x000a_BILL _x000a_CASH" totalsRowFunction="custom" dataDxfId="5701">
      <totalsRowFormula>SUBTOTAL(109,P3:P27)</totalsRowFormula>
    </tableColumn>
    <tableColumn id="17" xr3:uid="{BA0C6A63-EA54-48E5-ABCB-661DC577ABC8}" name="FOOD_x000a_ BILL _x000a_UPI" totalsRowFunction="custom" dataDxfId="5700">
      <totalsRowFormula>SUBTOTAL(109,Q3:Q27)</totalsRowFormula>
    </tableColumn>
    <tableColumn id="18" xr3:uid="{A28FAA2C-CB22-4C24-91C5-3310BCE0C84C}" name="FOOD_x000a_ BILL_x000a_ CARD" dataDxfId="5699"/>
    <tableColumn id="19" xr3:uid="{C7F6B830-2FF1-44DC-943F-5126F44FABA2}" name="TREEBO COMPLE._x000a_FOOD" dataDxfId="5698"/>
    <tableColumn id="20" xr3:uid="{C066D15F-A291-4836-A821-5B8F47037F4F}" name="FOOD_x000a_PENDING_x000a_PAYMENT" dataDxfId="5697"/>
    <tableColumn id="21" xr3:uid="{5251A705-ED47-40C0-97E6-C1260632BCE9}" name=" TREEBO C.L AFTER _x000a_CHECK OUT" dataDxfId="5696"/>
    <tableColumn id="22" xr3:uid="{BD11AEF2-46FA-4EBE-8BB6-61B5D9A519FC}" name="FOOD BILL _x000a_ DISHA_x000a_COMPANY." totalsRowFunction="sum" dataDxfId="5695"/>
  </tableColumns>
  <tableStyleInfo name="TableStyleMedium2" showFirstColumn="0" showLastColumn="0" showRowStripes="0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730D0A6-9A0B-4362-A5AC-6148925FCB6D}" name="Table13421222627283031323435363183335363738394041424344454647484950" displayName="Table13421222627283031323435363183335363738394041424344454647484950" ref="A2:V32" headerRowDxfId="5694" tableBorderDxfId="5693">
  <autoFilter ref="A2:V32" xr:uid="{5A36EC4E-5180-4405-A898-13FD0A6EA1DE}"/>
  <tableColumns count="22">
    <tableColumn id="1" xr3:uid="{82FB0BD7-97D4-4EEA-B788-0A2170A88CBE}" name="SR. NO." totalsRowLabel="Total" dataDxfId="5691" totalsRowDxfId="5692"/>
    <tableColumn id="2" xr3:uid="{77A4021D-09B2-42C2-8180-F33AAC47DF49}" name="INVOICE NO." dataDxfId="5689" totalsRowDxfId="5690"/>
    <tableColumn id="3" xr3:uid="{448F6477-48C0-42C7-A17D-1C990AE6169A}" name="ROOM NO." dataDxfId="5687" totalsRowDxfId="5688"/>
    <tableColumn id="4" xr3:uid="{40F8EC69-346D-400B-BA7B-02ADFAE8E08E}" name="GUEST NAME" dataDxfId="5685" totalsRowDxfId="5686"/>
    <tableColumn id="5" xr3:uid="{0B67A011-C51D-4E6B-80E7-B0CCC7553C71}" name="BOOKING MODE" dataDxfId="5683" totalsRowDxfId="5684"/>
    <tableColumn id="6" xr3:uid="{D1FBC7E7-0B9E-4F22-A199-FA7AA147D638}" name="CHECK IN DATE " dataDxfId="5681" totalsRowDxfId="5682"/>
    <tableColumn id="7" xr3:uid="{62CAC1EB-9707-4A89-9094-18183118A470}" name="CHECK IN TIME" dataDxfId="5679" totalsRowDxfId="5680"/>
    <tableColumn id="8" xr3:uid="{8E50152F-9D5A-470C-9681-4390E1F586F8}" name="CHECK OUT DATE" dataDxfId="5677" totalsRowDxfId="5678"/>
    <tableColumn id="9" xr3:uid="{2617564A-F408-496E-AAAC-807AD369B432}" name="CHECK OUT TIME" dataDxfId="5675" totalsRowDxfId="5676"/>
    <tableColumn id="10" xr3:uid="{A1A49396-0F83-4513-A5E4-A969EE4B677F}" name="ROOM CASH PAYMENT" totalsRowFunction="custom" dataDxfId="5674">
      <totalsRowFormula>SUBTOTAL(109,J3:J32)</totalsRowFormula>
    </tableColumn>
    <tableColumn id="11" xr3:uid="{5562B3F5-0DF0-4BF0-BB3A-920C8C1BBB27}" name="ROOM _x000a_UPI PAYMENT " totalsRowFunction="custom" dataDxfId="5673">
      <totalsRowFormula>SUBTOTAL(109,K3:K32)</totalsRowFormula>
    </tableColumn>
    <tableColumn id="12" xr3:uid="{96423849-8960-48A8-9962-D0181E783EFF}" name="ROOM CARD PAYMENT" totalsRowFunction="custom" dataDxfId="5672">
      <totalsRowFormula>SUBTOTAL(109,L3:L32)</totalsRowFormula>
    </tableColumn>
    <tableColumn id="13" xr3:uid="{6EACF56C-F66D-4A9E-93A0-B331EC01E4D6}" name="ROOM PENDING PAYMENT" totalsRowFunction="custom" dataDxfId="5671">
      <totalsRowFormula>SUBTOTAL(109,M3:M32)</totalsRowFormula>
    </tableColumn>
    <tableColumn id="14" xr3:uid="{5F0CAA9E-0E18-4868-8F93-73FC112075DF}" name="ROOM TREEBO PAID" totalsRowFunction="custom" dataDxfId="5670">
      <totalsRowFormula>SUBTOTAL(109,N3:N32)</totalsRowFormula>
    </tableColumn>
    <tableColumn id="15" xr3:uid="{9DB81727-C1A6-4820-924D-7BF23D9D74D5}" name="FOOD BILL NO" dataDxfId="5668" totalsRowDxfId="5669"/>
    <tableColumn id="16" xr3:uid="{38C9DE31-F07C-4566-9E4E-FDF5022F3FE9}" name="FOOD _x000a_BILL _x000a_CASH" totalsRowFunction="custom" dataDxfId="5667">
      <totalsRowFormula>SUBTOTAL(109,P3:P32)</totalsRowFormula>
    </tableColumn>
    <tableColumn id="17" xr3:uid="{905FA669-C0E4-4893-BCF3-E133F2FAD70C}" name="FOOD_x000a_ BILL _x000a_UPI" totalsRowFunction="custom" dataDxfId="5666">
      <totalsRowFormula>SUBTOTAL(109,Q3:Q32)</totalsRowFormula>
    </tableColumn>
    <tableColumn id="18" xr3:uid="{329526B8-87DF-4255-BD7A-2C047891F441}" name="FOOD_x000a_ BILL_x000a_ CARD" dataDxfId="5665"/>
    <tableColumn id="19" xr3:uid="{360FCCD6-242C-43E3-ADE4-C0AD1CE2816E}" name="TREEBO COMPLE._x000a_FOOD" dataDxfId="5664"/>
    <tableColumn id="20" xr3:uid="{4D88AD44-F469-480B-A8EF-0057B157E7D5}" name="FOOD_x000a_PENDING_x000a_PAYMENT" dataDxfId="5663"/>
    <tableColumn id="21" xr3:uid="{12BC2D99-B39A-40CB-BE50-4505A0EF05F7}" name=" TREEBO C.L AFTER _x000a_CHECK OUT" dataDxfId="5662"/>
    <tableColumn id="22" xr3:uid="{D53348BF-BA19-4F22-934E-6F6B5F1EF0D4}" name="FOOD BILL _x000a_ DISHA_x000a_COMPANY." totalsRowFunction="sum" dataDxfId="5661"/>
  </tableColumns>
  <tableStyleInfo name="TableStyleMedium2" showFirstColumn="0" showLastColumn="0" showRowStripes="0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3246EC83-596B-4A24-829B-1564922DE637}" name="Table134212226272830313234353631833353637383940414243444546474849123" displayName="Table134212226272830313234353631833353637383940414243444546474849123" ref="A2:V30" headerRowDxfId="5660" tableBorderDxfId="5659">
  <autoFilter ref="A2:V30" xr:uid="{5A36EC4E-5180-4405-A898-13FD0A6EA1DE}"/>
  <tableColumns count="22">
    <tableColumn id="1" xr3:uid="{3D9AD123-5CC7-4F2F-B829-66F7268B7BCE}" name="SR. NO." totalsRowLabel="Total" dataDxfId="5657" totalsRowDxfId="5658"/>
    <tableColumn id="2" xr3:uid="{E8B33D57-EB72-4B93-8DFC-73BFE42BC699}" name="INVOICE NO." dataDxfId="5655" totalsRowDxfId="5656"/>
    <tableColumn id="3" xr3:uid="{2D8A86C9-E966-4E53-A540-AF2B96BBAA12}" name="ROOM NO." dataDxfId="5653" totalsRowDxfId="5654"/>
    <tableColumn id="4" xr3:uid="{AF554A1C-09A7-4BA6-8079-64E5ED4EC109}" name="GUEST NAME" dataDxfId="5651" totalsRowDxfId="5652"/>
    <tableColumn id="5" xr3:uid="{53E767AC-7E7D-4BF1-A7EB-F856FC05DE34}" name="BOOKING MODE" dataDxfId="5649" totalsRowDxfId="5650"/>
    <tableColumn id="6" xr3:uid="{0CC2898C-B234-4E5A-A237-F92DEA94F82F}" name="CHECK IN DATE " dataDxfId="5647" totalsRowDxfId="5648"/>
    <tableColumn id="7" xr3:uid="{89AC0C2A-D18C-4824-A703-D79A4EA28BA9}" name="CHECK IN TIME" dataDxfId="5645" totalsRowDxfId="5646"/>
    <tableColumn id="8" xr3:uid="{1A24EF2A-F8B1-4DF8-BF45-058FFAE3F4FF}" name="CHECK OUT DATE" dataDxfId="5643" totalsRowDxfId="5644"/>
    <tableColumn id="9" xr3:uid="{C8B8C85A-EC30-4059-88F8-C70174965145}" name="CHECK OUT TIME" dataDxfId="5641" totalsRowDxfId="5642"/>
    <tableColumn id="10" xr3:uid="{2BCB8589-5F2E-4A03-BABB-6F69EBE495E5}" name="ROOM CASH PAYMENT" totalsRowFunction="custom" dataDxfId="5640">
      <totalsRowFormula>SUBTOTAL(109,J3:J30)</totalsRowFormula>
    </tableColumn>
    <tableColumn id="11" xr3:uid="{143E2EED-D5BE-40BF-9E3E-03532A4A4677}" name="ROOM _x000a_UPI PAYMENT " totalsRowFunction="custom" dataDxfId="5639">
      <totalsRowFormula>SUBTOTAL(109,K3:K30)</totalsRowFormula>
    </tableColumn>
    <tableColumn id="12" xr3:uid="{965C2221-9073-4A30-9E53-7505BC2178DF}" name="ROOM CARD PAYMENT" totalsRowFunction="custom" dataDxfId="5638">
      <totalsRowFormula>SUBTOTAL(109,L3:L30)</totalsRowFormula>
    </tableColumn>
    <tableColumn id="13" xr3:uid="{CED734CE-D3E0-4A7E-A828-3ABE4A43DF07}" name="ROOM PENDING PAYMENT" totalsRowFunction="custom" dataDxfId="5637">
      <totalsRowFormula>SUBTOTAL(109,M3:M30)</totalsRowFormula>
    </tableColumn>
    <tableColumn id="14" xr3:uid="{FAC2F877-5BC0-4842-9A71-1BE23689A20B}" name="ROOM TREEBO PAID" totalsRowFunction="custom" dataDxfId="5636">
      <totalsRowFormula>SUBTOTAL(109,N3:N30)</totalsRowFormula>
    </tableColumn>
    <tableColumn id="15" xr3:uid="{BD16A452-2E57-4811-8576-78C7A372AF82}" name="FOOD BILL NO" dataDxfId="5634" totalsRowDxfId="5635"/>
    <tableColumn id="16" xr3:uid="{528A9B4B-5641-448C-838C-7B1D533B2608}" name="FOOD _x000a_BILL _x000a_CASH" totalsRowFunction="custom" dataDxfId="5633">
      <totalsRowFormula>SUBTOTAL(109,P3:P30)</totalsRowFormula>
    </tableColumn>
    <tableColumn id="17" xr3:uid="{72F62C3C-8542-4890-A9E1-4CB65E09C107}" name="FOOD_x000a_ BILL _x000a_UPI" totalsRowFunction="custom" dataDxfId="5632">
      <totalsRowFormula>SUBTOTAL(109,Q3:Q30)</totalsRowFormula>
    </tableColumn>
    <tableColumn id="18" xr3:uid="{AB0DB5A8-7165-4C1F-80EF-9CE418C10637}" name="FOOD_x000a_ BILL_x000a_ CARD" dataDxfId="5631"/>
    <tableColumn id="19" xr3:uid="{7A5057A8-F416-4021-AADD-B05F3C41A4CA}" name="TREEBO COMPLE._x000a_FOOD" dataDxfId="5630"/>
    <tableColumn id="20" xr3:uid="{4EF213AD-9C24-4371-A74B-8ACDFF5B08D3}" name="FOOD_x000a_PENDING_x000a_PAYMENT" dataDxfId="5629"/>
    <tableColumn id="21" xr3:uid="{BAFA8A66-F81C-420F-9BEF-8D2498AB3E0B}" name=" TREEBO C.L AFTER _x000a_CHECK OUT" dataDxfId="5628"/>
    <tableColumn id="22" xr3:uid="{C34084EC-FE75-45AA-93D3-CDEA08191E3C}" name="FOOD BILL _x000a_ DISHA_x000a_COMPANY." totalsRowFunction="sum" dataDxfId="5627"/>
  </tableColumns>
  <tableStyleInfo name="TableStyleMedium2" showFirstColumn="0" showLastColumn="0" showRowStripes="0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393CEAA-C36C-47B7-A992-D1B2DB638C5E}" name="Table134212226272830313234353631833353637383940414243444546474849" displayName="Table134212226272830313234353631833353637383940414243444546474849" ref="A2:V20" headerRowDxfId="5626" tableBorderDxfId="5625">
  <autoFilter ref="A2:V20" xr:uid="{5A36EC4E-5180-4405-A898-13FD0A6EA1DE}"/>
  <tableColumns count="22">
    <tableColumn id="1" xr3:uid="{B7AEFD84-827C-43F0-AD48-996C4AD8F6A3}" name="SR. NO." totalsRowLabel="Total" dataDxfId="5623" totalsRowDxfId="5624"/>
    <tableColumn id="2" xr3:uid="{D9247E88-7DFB-46D3-AA18-517D7EAB8950}" name="INVOICE NO." dataDxfId="5621" totalsRowDxfId="5622"/>
    <tableColumn id="3" xr3:uid="{3D808624-750F-44CE-B877-96393A1481AE}" name="ROOM NO." dataDxfId="5619" totalsRowDxfId="5620"/>
    <tableColumn id="4" xr3:uid="{168CFE29-373C-4DF6-8886-398FF3B87435}" name="GUEST NAME" dataDxfId="5617" totalsRowDxfId="5618"/>
    <tableColumn id="5" xr3:uid="{FE0225EC-F46D-458D-8E2B-00D1BCFE0C30}" name="BOOKING MODE" dataDxfId="5615" totalsRowDxfId="5616"/>
    <tableColumn id="6" xr3:uid="{59AE4ABA-0B24-4F9C-9625-FDE6F429D92F}" name="CHECK IN DATE " dataDxfId="5613" totalsRowDxfId="5614"/>
    <tableColumn id="7" xr3:uid="{EAB10800-B802-4C24-97F0-7370DDE581DE}" name="CHECK IN TIME" dataDxfId="5611" totalsRowDxfId="5612"/>
    <tableColumn id="8" xr3:uid="{BD0A572A-3D89-4A26-840D-74B514CCED16}" name="CHECK OUT DATE" dataDxfId="5609" totalsRowDxfId="5610"/>
    <tableColumn id="9" xr3:uid="{368526DB-E190-4468-A8DB-DCF0A5675F40}" name="CHECK OUT TIME" dataDxfId="5607" totalsRowDxfId="5608"/>
    <tableColumn id="10" xr3:uid="{5FD6B2D7-120E-4905-A49A-DB242D5F9310}" name="ROOM CASH PAYMENT" totalsRowFunction="custom" dataDxfId="5606">
      <totalsRowFormula>SUBTOTAL(109,J3:J20)</totalsRowFormula>
    </tableColumn>
    <tableColumn id="11" xr3:uid="{CF223FAF-4AC1-4A0F-9F71-49DB88FC9E28}" name="ROOM _x000a_UPI PAYMENT " totalsRowFunction="custom" dataDxfId="5605">
      <totalsRowFormula>SUBTOTAL(109,K3:K20)</totalsRowFormula>
    </tableColumn>
    <tableColumn id="12" xr3:uid="{DAE7F14C-3A70-48F0-83C7-565DAD072F16}" name="ROOM CARD PAYMENT" totalsRowFunction="custom" dataDxfId="5604">
      <totalsRowFormula>SUBTOTAL(109,L3:L20)</totalsRowFormula>
    </tableColumn>
    <tableColumn id="13" xr3:uid="{CEE685F8-1122-4A79-ABDD-82189D624A7E}" name="ROOM PENDING PAYMENT" totalsRowFunction="custom" dataDxfId="5603">
      <totalsRowFormula>SUBTOTAL(109,M3:M20)</totalsRowFormula>
    </tableColumn>
    <tableColumn id="14" xr3:uid="{A51CF7F0-A2D0-4031-943F-FFD22E837CAB}" name="ROOM TREEBO PAID" totalsRowFunction="custom" dataDxfId="5602">
      <totalsRowFormula>SUBTOTAL(109,N3:N20)</totalsRowFormula>
    </tableColumn>
    <tableColumn id="15" xr3:uid="{97F9991C-6CCD-4598-80B9-2107A5018D17}" name="FOOD BILL NO" dataDxfId="5600" totalsRowDxfId="5601"/>
    <tableColumn id="16" xr3:uid="{ECF6B584-D0F3-428D-8559-56C75185551B}" name="FOOD _x000a_BILL _x000a_CASH" totalsRowFunction="custom" dataDxfId="5599">
      <totalsRowFormula>SUBTOTAL(109,P3:P20)</totalsRowFormula>
    </tableColumn>
    <tableColumn id="17" xr3:uid="{DC9163BF-8BEA-4D37-8171-F0F2C2B4C3C0}" name="FOOD_x000a_ BILL _x000a_UPI" totalsRowFunction="custom" dataDxfId="5598">
      <totalsRowFormula>SUBTOTAL(109,Q3:Q20)</totalsRowFormula>
    </tableColumn>
    <tableColumn id="18" xr3:uid="{B3454FFD-4A01-4735-B297-6A82FBDFF942}" name="FOOD_x000a_ BILL_x000a_ CARD" dataDxfId="5597"/>
    <tableColumn id="19" xr3:uid="{BF970D2F-28DC-4628-B2D5-7AE57DF06E7E}" name="TREEBO COMPLE._x000a_FOOD" dataDxfId="5596"/>
    <tableColumn id="20" xr3:uid="{CEAB1093-D703-497D-97E5-29E63FB9FCAE}" name="FOOD_x000a_PENDING_x000a_PAYMENT" dataDxfId="5595"/>
    <tableColumn id="21" xr3:uid="{3B09782F-14C1-43CB-A482-21026FB2F38F}" name=" TREEBO C.L AFTER _x000a_CHECK OUT" dataDxfId="5594"/>
    <tableColumn id="22" xr3:uid="{F70F8095-52EC-48AB-8D2B-1701B324295F}" name="FOOD BILL _x000a_ DISHA_x000a_COMPANY." totalsRowFunction="sum" dataDxfId="5593"/>
  </tableColumns>
  <tableStyleInfo name="TableStyleMedium2" showFirstColumn="0" showLastColumn="0" showRowStripes="0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435D004-7419-414E-A343-C1924D7DA0ED}" name="Table1342122262728303132343536318333536373839404142434445464748495051" displayName="Table1342122262728303132343536318333536373839404142434445464748495051" ref="A2:V27" headerRowDxfId="5592" tableBorderDxfId="5591">
  <autoFilter ref="A2:V27" xr:uid="{5A36EC4E-5180-4405-A898-13FD0A6EA1DE}"/>
  <tableColumns count="22">
    <tableColumn id="1" xr3:uid="{F754C348-E3BE-468D-B43D-F347C91A8348}" name="SR. NO." totalsRowLabel="Total" dataDxfId="5589" totalsRowDxfId="5590"/>
    <tableColumn id="2" xr3:uid="{DB088D22-CAA8-4FCF-9B87-4FB6F6D338E9}" name="INVOICE NO." dataDxfId="5587" totalsRowDxfId="5588"/>
    <tableColumn id="3" xr3:uid="{95CA1EF7-85D8-4C11-8A72-DF5365D620A5}" name="ROOM NO." dataDxfId="5585" totalsRowDxfId="5586"/>
    <tableColumn id="4" xr3:uid="{8763AE82-E26E-48EC-8DA5-D46EE6FE7EE7}" name="GUEST NAME" dataDxfId="5583" totalsRowDxfId="5584"/>
    <tableColumn id="5" xr3:uid="{7199E6E8-39B8-4C46-8A00-13EC5CDB65D7}" name="BOOKING MODE" dataDxfId="5581" totalsRowDxfId="5582"/>
    <tableColumn id="6" xr3:uid="{295D8175-0DEC-4E14-975E-38AC4C12AB77}" name="CHECK IN DATE " dataDxfId="5579" totalsRowDxfId="5580"/>
    <tableColumn id="7" xr3:uid="{EB436D22-8D1A-4E32-ACCD-332F6B798B5C}" name="CHECK IN TIME" dataDxfId="5577" totalsRowDxfId="5578"/>
    <tableColumn id="8" xr3:uid="{82884CE4-4ACB-4C34-BE1B-49E12CE795BA}" name="CHECK OUT DATE" dataDxfId="5575" totalsRowDxfId="5576"/>
    <tableColumn id="9" xr3:uid="{1743679D-48EF-4BB0-9F35-B2A02384E8D2}" name="CHECK OUT TIME" dataDxfId="5573" totalsRowDxfId="5574"/>
    <tableColumn id="10" xr3:uid="{2F03EB4C-5612-4031-AB0C-9FA91AEF2C6A}" name="ROOM CASH PAYMENT" totalsRowFunction="custom" dataDxfId="5572">
      <totalsRowFormula>SUBTOTAL(109,J3:J27)</totalsRowFormula>
    </tableColumn>
    <tableColumn id="11" xr3:uid="{F89265A7-ECBD-4D4E-8C80-B2F5D11D57E4}" name="ROOM _x000a_UPI PAYMENT " totalsRowFunction="custom" dataDxfId="5571">
      <totalsRowFormula>SUBTOTAL(109,K3:K27)</totalsRowFormula>
    </tableColumn>
    <tableColumn id="12" xr3:uid="{43CF84E6-16DF-41F4-9831-8C24157B1DA7}" name="ROOM CARD PAYMENT" totalsRowFunction="custom" dataDxfId="5570">
      <totalsRowFormula>SUBTOTAL(109,L3:L27)</totalsRowFormula>
    </tableColumn>
    <tableColumn id="13" xr3:uid="{11AC2105-EB53-41E6-9BC8-50E691FE4C0E}" name="ROOM PENDING PAYMENT" totalsRowFunction="custom" dataDxfId="5569">
      <totalsRowFormula>SUBTOTAL(109,M3:M27)</totalsRowFormula>
    </tableColumn>
    <tableColumn id="14" xr3:uid="{8307D5EE-0511-4451-8805-254BBAB822D6}" name="ROOM TREEBO PAID" totalsRowFunction="custom" dataDxfId="5568">
      <totalsRowFormula>SUBTOTAL(109,N3:N27)</totalsRowFormula>
    </tableColumn>
    <tableColumn id="15" xr3:uid="{4B2A36F0-0636-4E75-9C87-1CF47F41D193}" name="FOOD BILL NO" dataDxfId="5566" totalsRowDxfId="5567"/>
    <tableColumn id="16" xr3:uid="{EC3E3269-0C62-4D00-9872-655F01D84E8B}" name="FOOD _x000a_BILL _x000a_CASH" totalsRowFunction="custom" dataDxfId="5565">
      <totalsRowFormula>SUBTOTAL(109,P3:P27)</totalsRowFormula>
    </tableColumn>
    <tableColumn id="17" xr3:uid="{D7AA9B7F-A036-403C-B259-02498B7A5913}" name="FOOD_x000a_ BILL _x000a_UPI" totalsRowFunction="custom" dataDxfId="5564">
      <totalsRowFormula>SUBTOTAL(109,Q3:Q27)</totalsRowFormula>
    </tableColumn>
    <tableColumn id="18" xr3:uid="{EFA5012A-56E8-4421-AD1D-174EE5C40665}" name="FOOD_x000a_ BILL_x000a_ CARD" dataDxfId="5563"/>
    <tableColumn id="19" xr3:uid="{0C4425E2-74F8-4063-BAB1-EE8C28C529D6}" name="TREEBO COMPLE._x000a_FOOD" dataDxfId="5562"/>
    <tableColumn id="20" xr3:uid="{9EE7FB4A-2F4E-4297-8149-5E34256FA52C}" name="FOOD_x000a_PENDING_x000a_PAYMENT" dataDxfId="5561"/>
    <tableColumn id="21" xr3:uid="{AB4781F5-8E6E-44D8-A212-5D235C4C7B7E}" name=" TREEBO C.L AFTER _x000a_CHECK OUT" dataDxfId="5560"/>
    <tableColumn id="22" xr3:uid="{4EB5E253-2D5B-4156-8A12-D2DA3EB01404}" name="FOOD BILL _x000a_ DISHA_x000a_COMPANY." totalsRowFunction="sum" dataDxfId="5559"/>
  </tableColumns>
  <tableStyleInfo name="TableStyleMedium2" showFirstColumn="0" showLastColumn="0" showRowStripes="0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304B1C0-2DCE-4C8E-AFFD-0437E6882FB5}" name="Table1342122262728303132343536318333536373839404142434445464748" displayName="Table1342122262728303132343536318333536373839404142434445464748" ref="A2:V26" headerRowDxfId="5558" tableBorderDxfId="5557">
  <autoFilter ref="A2:V26" xr:uid="{5A36EC4E-5180-4405-A898-13FD0A6EA1DE}"/>
  <tableColumns count="22">
    <tableColumn id="1" xr3:uid="{5E9C2401-9B88-4F4B-ABC1-8A6C2D02B8EC}" name="SR. NO." totalsRowLabel="Total" dataDxfId="5555" totalsRowDxfId="5556"/>
    <tableColumn id="2" xr3:uid="{48B21947-4408-4C7A-B172-6C6A3A544035}" name="INVOICE NO." dataDxfId="5553" totalsRowDxfId="5554"/>
    <tableColumn id="3" xr3:uid="{16BC710F-774B-443E-995F-45E1C16DDD25}" name="ROOM NO." dataDxfId="5551" totalsRowDxfId="5552"/>
    <tableColumn id="4" xr3:uid="{4D15B6B8-3513-4EBC-8E13-EA458259D34F}" name="GUEST NAME" dataDxfId="5549" totalsRowDxfId="5550"/>
    <tableColumn id="5" xr3:uid="{2FBF65AD-4295-4203-8843-174CD2B7A22A}" name="BOOKING MODE" dataDxfId="5547" totalsRowDxfId="5548"/>
    <tableColumn id="6" xr3:uid="{D841CF03-7049-4802-81AA-AFB56B3FC701}" name="CHECK IN DATE " dataDxfId="5545" totalsRowDxfId="5546"/>
    <tableColumn id="7" xr3:uid="{8E8D16AA-7836-46D4-8612-1F653AAF7F08}" name="CHECK IN TIME" dataDxfId="5543" totalsRowDxfId="5544"/>
    <tableColumn id="8" xr3:uid="{52B2A207-CCA4-49E2-A6C4-FBB155E792C1}" name="CHECK OUT DATE" dataDxfId="5541" totalsRowDxfId="5542"/>
    <tableColumn id="9" xr3:uid="{BD3E8FE4-915F-4580-9852-D339739DE3E3}" name="CHECK OUT TIME" dataDxfId="5539" totalsRowDxfId="5540"/>
    <tableColumn id="10" xr3:uid="{51E59D7C-F3B1-4341-A213-EF9E366A594E}" name="ROOM CASH PAYMENT" totalsRowFunction="custom" dataDxfId="5538">
      <totalsRowFormula>SUBTOTAL(109,J3:J26)</totalsRowFormula>
    </tableColumn>
    <tableColumn id="11" xr3:uid="{D8397B2F-8117-4463-B714-3A3663B85710}" name="ROOM _x000a_UPI PAYMENT " totalsRowFunction="custom" dataDxfId="5537">
      <totalsRowFormula>SUBTOTAL(109,K3:K26)</totalsRowFormula>
    </tableColumn>
    <tableColumn id="12" xr3:uid="{2B2FDA4F-979D-426B-90D5-0C89F1CAEDF7}" name="ROOM CARD PAYMENT" totalsRowFunction="custom" dataDxfId="5536">
      <totalsRowFormula>SUBTOTAL(109,L3:L26)</totalsRowFormula>
    </tableColumn>
    <tableColumn id="13" xr3:uid="{7963F6FB-8CD6-49E7-B537-902090F3041D}" name="ROOM PENDING PAYMENT" totalsRowFunction="custom" dataDxfId="5535">
      <totalsRowFormula>SUBTOTAL(109,M3:M26)</totalsRowFormula>
    </tableColumn>
    <tableColumn id="14" xr3:uid="{B18BA08E-4A15-4B95-B6AF-842CC05CE76E}" name="ROOM TREEBO PAID" totalsRowFunction="custom" dataDxfId="5534">
      <totalsRowFormula>SUBTOTAL(109,N3:N26)</totalsRowFormula>
    </tableColumn>
    <tableColumn id="15" xr3:uid="{2792DDD6-6250-4D2A-B496-0CEABF152E7E}" name="FOOD BILL NO" dataDxfId="5532" totalsRowDxfId="5533"/>
    <tableColumn id="16" xr3:uid="{55A7D0D4-D785-4F7B-AC26-97E4F6476B16}" name="FOOD _x000a_BILL _x000a_CASH" totalsRowFunction="custom" dataDxfId="5531">
      <totalsRowFormula>SUBTOTAL(109,P3:P26)</totalsRowFormula>
    </tableColumn>
    <tableColumn id="17" xr3:uid="{2A21AAB7-4567-4F68-9113-1C6BBC324B12}" name="FOOD_x000a_ BILL _x000a_UPI" totalsRowFunction="custom" dataDxfId="5530">
      <totalsRowFormula>SUBTOTAL(109,Q3:Q26)</totalsRowFormula>
    </tableColumn>
    <tableColumn id="18" xr3:uid="{2E4DB7B7-19C2-4E25-8B9A-C212C60349DE}" name="FOOD_x000a_ BILL_x000a_ CARD" dataDxfId="5529"/>
    <tableColumn id="19" xr3:uid="{B3823E12-5B56-4A5A-B3E8-D45B98A6EC61}" name="TREEBO COMPLE._x000a_FOOD" dataDxfId="5528"/>
    <tableColumn id="20" xr3:uid="{BBD76466-CB85-4850-A595-BEAC8B294CF7}" name="FOOD_x000a_PENDING_x000a_PAYMENT" dataDxfId="5527"/>
    <tableColumn id="21" xr3:uid="{18C66981-5B8E-4F98-9A94-E7719BC9A6D6}" name=" TREEBO C.L AFTER _x000a_CHECK OUT" dataDxfId="5526"/>
    <tableColumn id="22" xr3:uid="{16BC0074-5A83-4BFC-9A1B-1F98A737A70D}" name="FOOD BILL _x000a_ DISHA_x000a_COMPANY." totalsRowFunction="sum" dataDxfId="5525"/>
  </tableColumns>
  <tableStyleInfo name="TableStyleMedium2" showFirstColumn="0" showLastColumn="0" showRowStripes="0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20C1477-C475-4263-91AF-1AF7CB270F6A}" name="Table13421222627283031323435363183335363738394041424344454643" displayName="Table13421222627283031323435363183335363738394041424344454643" ref="A2:V29" headerRowDxfId="5524" tableBorderDxfId="5523">
  <autoFilter ref="A2:V29" xr:uid="{5A36EC4E-5180-4405-A898-13FD0A6EA1DE}"/>
  <tableColumns count="22">
    <tableColumn id="1" xr3:uid="{8164692C-0B55-4FDE-89D9-0F7083763507}" name="SR. NO." totalsRowLabel="Total" dataDxfId="5521" totalsRowDxfId="5522"/>
    <tableColumn id="2" xr3:uid="{11BECA9A-749B-4887-90EA-8AB73A44E611}" name="INVOICE NO." dataDxfId="5519" totalsRowDxfId="5520"/>
    <tableColumn id="3" xr3:uid="{5F215FA7-D719-4D08-ACCE-8B3D531236D9}" name="ROOM NO." dataDxfId="5517" totalsRowDxfId="5518"/>
    <tableColumn id="4" xr3:uid="{5344915A-4ADB-4D25-9487-F5AA531D6D36}" name="GUEST NAME" dataDxfId="5515" totalsRowDxfId="5516"/>
    <tableColumn id="5" xr3:uid="{2D473E4E-1239-4446-AD0E-4B8901378260}" name="BOOKING MODE" dataDxfId="5513" totalsRowDxfId="5514"/>
    <tableColumn id="6" xr3:uid="{546A4AF8-EE32-428A-84A7-09A91C10BECD}" name="CHECK IN DATE " dataDxfId="5511" totalsRowDxfId="5512"/>
    <tableColumn id="7" xr3:uid="{0BA695AA-0FDB-4CD1-961F-71C35FAB195A}" name="CHECK IN TIME" dataDxfId="5509" totalsRowDxfId="5510"/>
    <tableColumn id="8" xr3:uid="{DB27BEA0-F90C-4A4D-8923-4700102BD526}" name="CHECK OUT DATE" dataDxfId="5507" totalsRowDxfId="5508"/>
    <tableColumn id="9" xr3:uid="{D4603BB2-CD16-4CF3-9764-D952DD13B486}" name="CHECK OUT TIME" dataDxfId="5505" totalsRowDxfId="5506"/>
    <tableColumn id="10" xr3:uid="{12D6564B-5AA9-4200-BAC5-10919B07F122}" name="ROOM CASH PAYMENT" totalsRowFunction="custom" dataDxfId="5504">
      <totalsRowFormula>SUBTOTAL(109,J3:J29)</totalsRowFormula>
    </tableColumn>
    <tableColumn id="11" xr3:uid="{0BC42E91-B08C-400C-855B-0ADF57460D0F}" name="ROOM _x000a_UPI PAYMENT " totalsRowFunction="custom" dataDxfId="5503">
      <totalsRowFormula>SUBTOTAL(109,K3:K29)</totalsRowFormula>
    </tableColumn>
    <tableColumn id="12" xr3:uid="{62EC1F96-0BF5-4BD0-8822-DA663F95082B}" name="ROOM CARD PAYMENT" totalsRowFunction="custom" dataDxfId="5502">
      <totalsRowFormula>SUBTOTAL(109,L3:L29)</totalsRowFormula>
    </tableColumn>
    <tableColumn id="13" xr3:uid="{58D8B5FF-6911-4746-86A5-852E02FB4436}" name="ROOM PENDING PAYMENT" totalsRowFunction="custom" dataDxfId="5501">
      <totalsRowFormula>SUBTOTAL(109,M3:M29)</totalsRowFormula>
    </tableColumn>
    <tableColumn id="14" xr3:uid="{1FBD7744-3720-46DE-B951-47910145C0BC}" name="ROOM TREEBO PAID" totalsRowFunction="custom" dataDxfId="5500">
      <totalsRowFormula>SUBTOTAL(109,N3:N29)</totalsRowFormula>
    </tableColumn>
    <tableColumn id="15" xr3:uid="{E0ACB515-78C3-4EBF-8DF3-9B46EAA7B24F}" name="FOOD BILL NO" dataDxfId="5498" totalsRowDxfId="5499"/>
    <tableColumn id="16" xr3:uid="{0D320D6E-849A-40B3-B367-C68D983BEC22}" name="FOOD _x000a_BILL _x000a_CASH" totalsRowFunction="custom" dataDxfId="5497">
      <totalsRowFormula>SUBTOTAL(109,P3:P29)</totalsRowFormula>
    </tableColumn>
    <tableColumn id="17" xr3:uid="{D808A928-519B-4887-896B-02890BE70779}" name="FOOD_x000a_ BILL _x000a_UPI" totalsRowFunction="custom" dataDxfId="5496">
      <totalsRowFormula>SUBTOTAL(109,Q3:Q29)</totalsRowFormula>
    </tableColumn>
    <tableColumn id="18" xr3:uid="{E779D794-5FD3-41E9-B5EE-A679D0D6A28F}" name="FOOD_x000a_ BILL_x000a_ CARD" dataDxfId="5495"/>
    <tableColumn id="19" xr3:uid="{7B6DB6E9-8EF2-438F-A83D-1AA72A01587E}" name="TREEBO COMPLE._x000a_FOOD" dataDxfId="5494"/>
    <tableColumn id="20" xr3:uid="{DD782B3E-21E3-4C8F-8B47-5340834BE6BA}" name="FOOD_x000a_PENDING_x000a_PAYMENT" dataDxfId="5493"/>
    <tableColumn id="21" xr3:uid="{198125AD-36F8-4399-856C-76FD01F7CBD1}" name=" TREEBO C.L AFTER _x000a_CHECK OUT" dataDxfId="5492"/>
    <tableColumn id="22" xr3:uid="{C3B60643-C48B-4ACF-B458-A66881D08839}" name="FOOD BILL _x000a_ DISHA_x000a_COMPANY." totalsRowFunction="sum" dataDxfId="5491"/>
  </tableColumns>
  <tableStyleInfo name="TableStyleMedium2" showFirstColumn="0" showLastColumn="0" showRowStripes="0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F0DAB9C-509B-4AF7-A5BD-526D3C3D3DA8}" name="Table13421222627283031323435363183335363738394041424344" displayName="Table13421222627283031323435363183335363738394041424344" ref="A2:V28" headerRowDxfId="5490" tableBorderDxfId="5489">
  <autoFilter ref="A2:V28" xr:uid="{5A36EC4E-5180-4405-A898-13FD0A6EA1DE}"/>
  <tableColumns count="22">
    <tableColumn id="1" xr3:uid="{C5B95924-97E4-4B19-A4C4-668F56BB3AE0}" name="SR. NO." totalsRowLabel="Total" dataDxfId="5487" totalsRowDxfId="5488"/>
    <tableColumn id="2" xr3:uid="{C2D53633-BD1C-49FA-9346-5F1A76866D92}" name="INVOICE NO." dataDxfId="5485" totalsRowDxfId="5486"/>
    <tableColumn id="3" xr3:uid="{79C3F64D-43F6-4437-AD39-194C4EAF6CE3}" name="ROOM NO." dataDxfId="5483" totalsRowDxfId="5484"/>
    <tableColumn id="4" xr3:uid="{58763B33-5BC0-482C-B82D-8B2706613A7B}" name="GUEST NAME" dataDxfId="5481" totalsRowDxfId="5482"/>
    <tableColumn id="5" xr3:uid="{3C6B2ED0-4125-451B-B76B-A65C334279EE}" name="BOOKING MODE" dataDxfId="5479" totalsRowDxfId="5480"/>
    <tableColumn id="6" xr3:uid="{8006799E-BBE2-4ED7-9D75-5973F31D3011}" name="CHECK IN DATE " dataDxfId="5477" totalsRowDxfId="5478"/>
    <tableColumn id="7" xr3:uid="{E168782D-E7C8-4203-BBCC-2D335CF0E6C0}" name="CHECK IN TIME" dataDxfId="5475" totalsRowDxfId="5476"/>
    <tableColumn id="8" xr3:uid="{3E0D02ED-B91B-4ACA-84AB-080D88476C76}" name="CHECK OUT DATE" dataDxfId="5473" totalsRowDxfId="5474"/>
    <tableColumn id="9" xr3:uid="{520C07A3-59D5-427C-A7D7-4A09FF509B08}" name="CHECK OUT TIME" dataDxfId="5471" totalsRowDxfId="5472"/>
    <tableColumn id="10" xr3:uid="{D8E5654B-0A3E-4022-A082-3D9CC1F4A7A1}" name="ROOM CASH PAYMENT" totalsRowFunction="custom" dataDxfId="5470">
      <totalsRowFormula>SUBTOTAL(109,J3:J28)</totalsRowFormula>
    </tableColumn>
    <tableColumn id="11" xr3:uid="{8B982DD4-0D9C-47B4-9A8C-BD5A5C0DA313}" name="ROOM _x000a_UPI PAYMENT " totalsRowFunction="custom" dataDxfId="5469">
      <totalsRowFormula>SUBTOTAL(109,K3:K28)</totalsRowFormula>
    </tableColumn>
    <tableColumn id="12" xr3:uid="{BAE5D44D-5856-43C8-ABA1-5F0D5278DE4B}" name="ROOM CARD PAYMENT" totalsRowFunction="custom" dataDxfId="5468">
      <totalsRowFormula>SUBTOTAL(109,L3:L28)</totalsRowFormula>
    </tableColumn>
    <tableColumn id="13" xr3:uid="{02CA1070-7B63-4C05-8213-8DCDD60C474A}" name="ROOM PENDING PAYMENT" totalsRowFunction="custom" dataDxfId="5467">
      <totalsRowFormula>SUBTOTAL(109,M3:M28)</totalsRowFormula>
    </tableColumn>
    <tableColumn id="14" xr3:uid="{D8702A49-F900-417D-8991-8F825F0EE174}" name="ROOM TREEBO PAID" totalsRowFunction="custom" dataDxfId="5466">
      <totalsRowFormula>SUBTOTAL(109,N3:N28)</totalsRowFormula>
    </tableColumn>
    <tableColumn id="15" xr3:uid="{A669F157-0A18-4572-8C9F-099281505341}" name="FOOD BILL NO" dataDxfId="5464" totalsRowDxfId="5465"/>
    <tableColumn id="16" xr3:uid="{4E0721D2-F0AD-4647-A91D-F1FF3C9CBC3C}" name="FOOD _x000a_BILL _x000a_CASH" totalsRowFunction="custom" dataDxfId="5463">
      <totalsRowFormula>SUBTOTAL(109,P3:P28)</totalsRowFormula>
    </tableColumn>
    <tableColumn id="17" xr3:uid="{248C16E0-159F-4246-A379-C955C8C752AD}" name="FOOD_x000a_ BILL _x000a_UPI" totalsRowFunction="custom" dataDxfId="5462">
      <totalsRowFormula>SUBTOTAL(109,Q3:Q28)</totalsRowFormula>
    </tableColumn>
    <tableColumn id="18" xr3:uid="{FE1E5063-BA14-4D2D-B33A-51ABDAA6AA01}" name="FOOD_x000a_ BILL_x000a_ CARD" dataDxfId="5461"/>
    <tableColumn id="19" xr3:uid="{847A5236-25E4-439A-8354-8EA025523A23}" name="TREEBO COMPLE._x000a_FOOD" dataDxfId="5460"/>
    <tableColumn id="20" xr3:uid="{A7CA1781-72EE-41DE-B365-FE1CD2BF0E5F}" name="FOOD_x000a_PENDING_x000a_PAYMENT" dataDxfId="5459"/>
    <tableColumn id="21" xr3:uid="{64FFD0F8-8131-4054-A171-D2FC61C07BBC}" name=" TREEBO C.L AFTER _x000a_CHECK OUT" dataDxfId="5458"/>
    <tableColumn id="22" xr3:uid="{8A506E3A-B2EF-4655-9CB3-6B13D9448185}" name="FOOD BILL _x000a_ DISHA_x000a_COMPANY." totalsRowFunction="sum" dataDxfId="5457"/>
  </tableColumns>
  <tableStyleInfo name="TableStyleMedium2" showFirstColumn="0" showLastColumn="0" showRowStripes="0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B2FB100-8DB5-4BFF-9CBE-49E086D1B82F}" name="Table134212226272830313234353631833353637383940414245" displayName="Table134212226272830313234353631833353637383940414245" ref="A2:V27" headerRowDxfId="5456" tableBorderDxfId="5455">
  <autoFilter ref="A2:V27" xr:uid="{5A36EC4E-5180-4405-A898-13FD0A6EA1DE}"/>
  <tableColumns count="22">
    <tableColumn id="1" xr3:uid="{6E2F3A17-F192-4BB7-8AA3-05B00E7B67E3}" name="SR. NO." totalsRowLabel="Total" dataDxfId="5453" totalsRowDxfId="5454"/>
    <tableColumn id="2" xr3:uid="{EDB2F169-1BD7-48E9-B0F2-9C211099EFBD}" name="INVOICE NO." dataDxfId="5451" totalsRowDxfId="5452"/>
    <tableColumn id="3" xr3:uid="{A1B2B4C3-89D7-4224-951A-171A5C63EF17}" name="ROOM NO." dataDxfId="5449" totalsRowDxfId="5450"/>
    <tableColumn id="4" xr3:uid="{9A18F68E-B6E9-48A0-A840-3B684AF07B43}" name="GUEST NAME" dataDxfId="5447" totalsRowDxfId="5448"/>
    <tableColumn id="5" xr3:uid="{FB87A297-009D-43DB-99EF-5B744D1B4D72}" name="BOOKING MODE" dataDxfId="5445" totalsRowDxfId="5446"/>
    <tableColumn id="6" xr3:uid="{4DB8D807-B617-4ED4-88F7-C1FA21AB00EA}" name="CHECK IN DATE " dataDxfId="5443" totalsRowDxfId="5444"/>
    <tableColumn id="7" xr3:uid="{D3D98496-2A41-41DF-BCA3-18C7FFE43A3A}" name="CHECK IN TIME" dataDxfId="5441" totalsRowDxfId="5442"/>
    <tableColumn id="8" xr3:uid="{C30E3750-74DC-48B2-9148-31DF6A60E57B}" name="CHECK OUT DATE" dataDxfId="5439" totalsRowDxfId="5440"/>
    <tableColumn id="9" xr3:uid="{41934759-FA10-4685-8E7E-F5A5F15DCE99}" name="CHECK OUT TIME" dataDxfId="5437" totalsRowDxfId="5438"/>
    <tableColumn id="10" xr3:uid="{89CFA03A-A5BB-4E69-A10E-DBD560E3AC30}" name="ROOM CASH PAYMENT" totalsRowFunction="custom" dataDxfId="5436">
      <totalsRowFormula>SUBTOTAL(109,J3:J27)</totalsRowFormula>
    </tableColumn>
    <tableColumn id="11" xr3:uid="{F2C2A93E-6500-46B3-ACEF-2303E692EDE3}" name="ROOM _x000a_UPI PAYMENT " totalsRowFunction="custom" dataDxfId="5435">
      <totalsRowFormula>SUBTOTAL(109,K3:K27)</totalsRowFormula>
    </tableColumn>
    <tableColumn id="12" xr3:uid="{BBC6FE42-E08D-42BF-ABFB-5721A1E85E9A}" name="ROOM CARD PAYMENT" totalsRowFunction="custom" dataDxfId="5434">
      <totalsRowFormula>SUBTOTAL(109,L3:L27)</totalsRowFormula>
    </tableColumn>
    <tableColumn id="13" xr3:uid="{AD0576BF-CC03-4504-B305-6190582C9810}" name="ROOM PENDING PAYMENT" totalsRowFunction="custom" dataDxfId="5433">
      <totalsRowFormula>SUBTOTAL(109,M3:M27)</totalsRowFormula>
    </tableColumn>
    <tableColumn id="14" xr3:uid="{B5F4C02C-5572-49AD-AA2B-47C6BA11D732}" name="ROOM TREEBO PAID" totalsRowFunction="custom" dataDxfId="5432">
      <totalsRowFormula>SUBTOTAL(109,N3:N27)</totalsRowFormula>
    </tableColumn>
    <tableColumn id="15" xr3:uid="{465FF0B4-D44D-4704-BEDD-21BA49F06230}" name="FOOD BILL NO" dataDxfId="5430" totalsRowDxfId="5431"/>
    <tableColumn id="16" xr3:uid="{7F1935E5-B168-4F3F-989E-4443B5FD850B}" name="FOOD _x000a_BILL _x000a_CASH" totalsRowFunction="custom" dataDxfId="5429">
      <totalsRowFormula>SUBTOTAL(109,P3:P27)</totalsRowFormula>
    </tableColumn>
    <tableColumn id="17" xr3:uid="{6A50E921-468A-49D7-800D-E49BE0B7E3D6}" name="FOOD_x000a_ BILL _x000a_UPI" totalsRowFunction="custom" dataDxfId="5428">
      <totalsRowFormula>SUBTOTAL(109,Q3:Q27)</totalsRowFormula>
    </tableColumn>
    <tableColumn id="18" xr3:uid="{E7C48115-AA74-430E-A7C1-9441A5313E74}" name="FOOD_x000a_ BILL_x000a_ CARD" dataDxfId="5427"/>
    <tableColumn id="19" xr3:uid="{DC0CB03A-9BD8-465B-AF56-E9B90A1A9FCD}" name="TREEBO COMPLE._x000a_FOOD" dataDxfId="5426"/>
    <tableColumn id="20" xr3:uid="{9C698A22-6E33-460C-820E-F0DF1F065F06}" name="FOOD_x000a_PENDING_x000a_PAYMENT" dataDxfId="5425"/>
    <tableColumn id="21" xr3:uid="{FF083F02-43C0-448B-91B7-B2D4F7240B8E}" name=" TREEBO C.L AFTER _x000a_CHECK OUT" dataDxfId="5424"/>
    <tableColumn id="22" xr3:uid="{5D9A1254-0D6C-42A4-B5C4-49FCEE91842F}" name="FOOD BILL _x000a_ DISHA_x000a_COMPANY." totalsRowFunction="sum" dataDxfId="5423"/>
  </tableColumns>
  <tableStyleInfo name="TableStyleMedium2" showFirstColumn="0" showLastColumn="0" showRowStripes="0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ABD1C1E-7E5F-41F9-A08C-6C254BD1D441}" name="Table1342122262728303132343536318333536373839404142" displayName="Table1342122262728303132343536318333536373839404142" ref="A2:V19" headerRowDxfId="5422" tableBorderDxfId="5421">
  <autoFilter ref="A2:V19" xr:uid="{5A36EC4E-5180-4405-A898-13FD0A6EA1DE}"/>
  <tableColumns count="22">
    <tableColumn id="1" xr3:uid="{36C8546F-92B4-4415-A987-AD4E8DBFD29D}" name="SR. NO." totalsRowLabel="Total" dataDxfId="5419" totalsRowDxfId="5420"/>
    <tableColumn id="2" xr3:uid="{2BCC55D6-5F17-4CCE-AC98-D8EA92D7305C}" name="INVOICE NO." dataDxfId="5417" totalsRowDxfId="5418"/>
    <tableColumn id="3" xr3:uid="{61D4EA33-A26B-4605-897E-6D2198F64730}" name="ROOM NO." dataDxfId="5415" totalsRowDxfId="5416"/>
    <tableColumn id="4" xr3:uid="{ABDC68DB-E4A5-443A-B36F-3CBA20B4F6E8}" name="GUEST NAME" dataDxfId="5413" totalsRowDxfId="5414"/>
    <tableColumn id="5" xr3:uid="{664A4B35-925F-4074-B6FC-7BABBEEC8FEA}" name="BOOKING MODE" dataDxfId="5411" totalsRowDxfId="5412"/>
    <tableColumn id="6" xr3:uid="{C286C337-C7A0-47F5-8495-66182D3C3A6A}" name="CHECK IN DATE " dataDxfId="5409" totalsRowDxfId="5410"/>
    <tableColumn id="7" xr3:uid="{E3A070FB-1EDA-4B99-B0BB-8150F0281D5E}" name="CHECK IN TIME" dataDxfId="5407" totalsRowDxfId="5408"/>
    <tableColumn id="8" xr3:uid="{A6AE670D-9BD7-40AF-9D87-8CAA809F98BA}" name="CHECK OUT DATE" dataDxfId="5405" totalsRowDxfId="5406"/>
    <tableColumn id="9" xr3:uid="{AB197A7F-8C7D-48F0-9EEC-29C21CE9B0D7}" name="CHECK OUT TIME" dataDxfId="5403" totalsRowDxfId="5404"/>
    <tableColumn id="10" xr3:uid="{9043D6A6-5385-4603-8AED-F84C9BFF5B68}" name="ROOM CASH PAYMENT" totalsRowFunction="custom" dataDxfId="5402">
      <totalsRowFormula>SUBTOTAL(109,J3:J19)</totalsRowFormula>
    </tableColumn>
    <tableColumn id="11" xr3:uid="{3649933A-BF55-4A7D-AD81-38DD31484314}" name="ROOM _x000a_UPI PAYMENT " totalsRowFunction="custom" dataDxfId="5401">
      <totalsRowFormula>SUBTOTAL(109,K3:K19)</totalsRowFormula>
    </tableColumn>
    <tableColumn id="12" xr3:uid="{D30CFE45-D242-4297-86B6-95F5E95AB772}" name="ROOM CARD PAYMENT" totalsRowFunction="custom" dataDxfId="5400">
      <totalsRowFormula>SUBTOTAL(109,L3:L19)</totalsRowFormula>
    </tableColumn>
    <tableColumn id="13" xr3:uid="{3E9A3D94-60A4-46F6-B3BE-C4F19A34511C}" name="ROOM PENDING PAYMENT" totalsRowFunction="custom" dataDxfId="5399">
      <totalsRowFormula>SUBTOTAL(109,M3:M19)</totalsRowFormula>
    </tableColumn>
    <tableColumn id="14" xr3:uid="{B3A21534-3DA4-45DA-A517-26F9AF607967}" name="ROOM TREEBO PAID" totalsRowFunction="custom" dataDxfId="5398">
      <totalsRowFormula>SUBTOTAL(109,N3:N19)</totalsRowFormula>
    </tableColumn>
    <tableColumn id="15" xr3:uid="{B12B2226-87A8-4540-B494-CBC8DBF77A27}" name="FOOD BILL NO" dataDxfId="5396" totalsRowDxfId="5397"/>
    <tableColumn id="16" xr3:uid="{CDE4208D-2F29-43AA-8070-D095480A5B92}" name="FOOD _x000a_BILL _x000a_CASH" totalsRowFunction="custom" dataDxfId="5395">
      <totalsRowFormula>SUBTOTAL(109,P3:P19)</totalsRowFormula>
    </tableColumn>
    <tableColumn id="17" xr3:uid="{0327DA6C-3CDF-489F-8B8A-89C4A6F2346D}" name="FOOD_x000a_ BILL _x000a_UPI" totalsRowFunction="custom" dataDxfId="5394">
      <totalsRowFormula>SUBTOTAL(109,Q3:Q19)</totalsRowFormula>
    </tableColumn>
    <tableColumn id="18" xr3:uid="{B8530E87-C314-40E5-800E-6A2A35F1F471}" name="FOOD_x000a_ BILL_x000a_ CARD" dataDxfId="5393"/>
    <tableColumn id="19" xr3:uid="{882481CF-A1A6-441C-854F-BD322E6992A5}" name="TREEBO COMPLE._x000a_FOOD" dataDxfId="5392"/>
    <tableColumn id="20" xr3:uid="{927FECDD-3851-40D2-807C-385113930B04}" name="FOOD_x000a_PENDING_x000a_PAYMENT" dataDxfId="5391"/>
    <tableColumn id="21" xr3:uid="{A864999B-1B49-4C52-B81E-42FA448C09CD}" name=" TREEBO C.L AFTER _x000a_CHECK OUT" dataDxfId="5390"/>
    <tableColumn id="22" xr3:uid="{27D38839-8477-419C-B325-2761CD7C0F54}" name="FOOD BILL _x000a_ DISHA_x000a_COMPANY." totalsRowFunction="sum" dataDxfId="5389"/>
  </tableColumns>
  <tableStyleInfo name="TableStyleMedium2" showFirstColumn="0" showLastColumn="0" showRowStripes="0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5985F27-E43C-4A16-9C90-7F4DCE51A926}" name="Table13421222627283031323435363183335363738394041" displayName="Table13421222627283031323435363183335363738394041" ref="A2:V22" headerRowDxfId="5388" tableBorderDxfId="5387">
  <autoFilter ref="A2:V22" xr:uid="{5A36EC4E-5180-4405-A898-13FD0A6EA1DE}"/>
  <tableColumns count="22">
    <tableColumn id="1" xr3:uid="{1EB0985B-8496-49A0-9D28-A3DB6FC16E98}" name="SR. NO." totalsRowLabel="Total" dataDxfId="5385" totalsRowDxfId="5386"/>
    <tableColumn id="2" xr3:uid="{1D92AD93-B6A2-4867-9196-E03F6EAEF3CC}" name="INVOICE NO." dataDxfId="5383" totalsRowDxfId="5384"/>
    <tableColumn id="3" xr3:uid="{A884D4A6-E3C3-4647-9135-B59860EFC86F}" name="ROOM NO." dataDxfId="5381" totalsRowDxfId="5382"/>
    <tableColumn id="4" xr3:uid="{57A4AB97-E92E-4DDB-8061-B16056EAFC6E}" name="GUEST NAME" dataDxfId="5379" totalsRowDxfId="5380"/>
    <tableColumn id="5" xr3:uid="{B11F31BE-8197-4095-80B6-081EA5BE03EA}" name="BOOKING MODE" dataDxfId="5377" totalsRowDxfId="5378"/>
    <tableColumn id="6" xr3:uid="{6A1C74E4-0342-4AD3-8460-F0B3C985981A}" name="CHECK IN DATE " dataDxfId="5375" totalsRowDxfId="5376"/>
    <tableColumn id="7" xr3:uid="{25F401BB-F029-4CD3-9CB4-ADF468479E20}" name="CHECK IN TIME" dataDxfId="5373" totalsRowDxfId="5374"/>
    <tableColumn id="8" xr3:uid="{B3DE1855-31AC-43AC-8DE9-2F29059C0F6E}" name="CHECK OUT DATE" dataDxfId="5371" totalsRowDxfId="5372"/>
    <tableColumn id="9" xr3:uid="{E45AA61B-AEFA-4840-BEF1-373F87AEEE24}" name="CHECK OUT TIME" dataDxfId="5369" totalsRowDxfId="5370"/>
    <tableColumn id="10" xr3:uid="{969A57FD-7141-43F2-A835-35780890CA5A}" name="ROOM CASH PAYMENT" totalsRowFunction="custom" dataDxfId="5368">
      <totalsRowFormula>SUBTOTAL(109,J3:J22)</totalsRowFormula>
    </tableColumn>
    <tableColumn id="11" xr3:uid="{B0FF228B-8885-4890-B317-C0A30B4E9131}" name="ROOM _x000a_UPI PAYMENT " totalsRowFunction="custom" dataDxfId="5367">
      <totalsRowFormula>SUBTOTAL(109,K3:K22)</totalsRowFormula>
    </tableColumn>
    <tableColumn id="12" xr3:uid="{2470F883-2B43-4534-9779-B4CFA35D602D}" name="ROOM CARD PAYMENT" totalsRowFunction="custom" dataDxfId="5366">
      <totalsRowFormula>SUBTOTAL(109,L3:L22)</totalsRowFormula>
    </tableColumn>
    <tableColumn id="13" xr3:uid="{8149547F-FEEE-4624-8938-1422F0F45883}" name="ROOM PENDING PAYMENT" totalsRowFunction="custom" dataDxfId="5365">
      <totalsRowFormula>SUBTOTAL(109,M3:M22)</totalsRowFormula>
    </tableColumn>
    <tableColumn id="14" xr3:uid="{6D1B70D2-64A5-41F0-8384-0F51A3E63D3C}" name="ROOM TREEBO PAID" totalsRowFunction="custom" dataDxfId="5364">
      <totalsRowFormula>SUBTOTAL(109,N3:N22)</totalsRowFormula>
    </tableColumn>
    <tableColumn id="15" xr3:uid="{166742C6-BDC8-40DD-93E3-2344704CAE5B}" name="FOOD BILL NO" dataDxfId="5362" totalsRowDxfId="5363"/>
    <tableColumn id="16" xr3:uid="{DFA11D9A-76EB-4394-BED7-B3FF5F5B243C}" name="FOOD _x000a_BILL _x000a_CASH" totalsRowFunction="custom" dataDxfId="5361">
      <totalsRowFormula>SUBTOTAL(109,P3:P22)</totalsRowFormula>
    </tableColumn>
    <tableColumn id="17" xr3:uid="{5C6D88AE-B3DC-4C84-B19B-FD33AFE335C8}" name="FOOD_x000a_ BILL _x000a_UPI" totalsRowFunction="custom" dataDxfId="5360">
      <totalsRowFormula>SUBTOTAL(109,Q3:Q22)</totalsRowFormula>
    </tableColumn>
    <tableColumn id="18" xr3:uid="{16CF82AD-79BE-45AC-9D34-B6ECAC360798}" name="FOOD_x000a_ BILL_x000a_ CARD" dataDxfId="5359"/>
    <tableColumn id="19" xr3:uid="{95A1E7D1-0039-406D-9508-4E274CA393EE}" name="TREEBO COMPLE._x000a_FOOD" dataDxfId="5358"/>
    <tableColumn id="20" xr3:uid="{F4E0F9C7-DD05-4022-9B28-8B0550C3E7E5}" name="FOOD_x000a_PENDING_x000a_PAYMENT" dataDxfId="5357"/>
    <tableColumn id="21" xr3:uid="{B2640995-E21A-48AB-9B41-28CC40688FE4}" name=" TREEBO C.L AFTER _x000a_CHECK OUT" dataDxfId="5356"/>
    <tableColumn id="22" xr3:uid="{2E2D82D7-8BEB-47C8-BB99-39164721A458}" name="FOOD BILL _x000a_ DISHA_x000a_COMPANY." totalsRowFunction="sum" dataDxfId="5355"/>
  </tableColumns>
  <tableStyleInfo name="TableStyleMedium2" showFirstColumn="0" showLastColumn="0" showRowStripes="0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CE2B95E-4D8A-4033-A95D-9020297E32C1}" name="Table134212226272830313234353631833353637383940" displayName="Table134212226272830313234353631833353637383940" ref="A2:V24" headerRowDxfId="5354" tableBorderDxfId="5353">
  <autoFilter ref="A2:V24" xr:uid="{5A36EC4E-5180-4405-A898-13FD0A6EA1DE}"/>
  <tableColumns count="22">
    <tableColumn id="1" xr3:uid="{8CE2AC09-2A19-4C8E-AB94-5C189D2EDFD7}" name="SR. NO." totalsRowLabel="Total" dataDxfId="5351" totalsRowDxfId="5352"/>
    <tableColumn id="2" xr3:uid="{EF655941-D11E-478D-94B3-A685BCEE08A4}" name="INVOICE NO." dataDxfId="5349" totalsRowDxfId="5350"/>
    <tableColumn id="3" xr3:uid="{E0DAFCF8-BA58-4731-AE52-4D7400BFA5D9}" name="ROOM NO." dataDxfId="5347" totalsRowDxfId="5348"/>
    <tableColumn id="4" xr3:uid="{309FF8A6-259E-40C2-BC36-D6BE80F511F7}" name="GUEST NAME" dataDxfId="5345" totalsRowDxfId="5346"/>
    <tableColumn id="5" xr3:uid="{BE537E30-B148-4061-845D-B5886EC37421}" name="BOOKING MODE" dataDxfId="5343" totalsRowDxfId="5344"/>
    <tableColumn id="6" xr3:uid="{1E1C7F92-69A3-4F96-BA63-28E53A835AF1}" name="CHECK IN DATE " dataDxfId="5341" totalsRowDxfId="5342"/>
    <tableColumn id="7" xr3:uid="{8C4928BD-38F6-4927-B21C-FF5D169525F9}" name="CHECK IN TIME" dataDxfId="5339" totalsRowDxfId="5340"/>
    <tableColumn id="8" xr3:uid="{34187B98-CD47-47BB-92F7-EFBFE0525D36}" name="CHECK OUT DATE" dataDxfId="5337" totalsRowDxfId="5338"/>
    <tableColumn id="9" xr3:uid="{16F669FA-F0C0-4775-8976-1DCFEA647BF7}" name="CHECK OUT TIME" dataDxfId="5335" totalsRowDxfId="5336"/>
    <tableColumn id="10" xr3:uid="{AA4948BF-4225-47C3-8210-BA63FB44FCC0}" name="ROOM CASH PAYMENT" totalsRowFunction="custom" dataDxfId="5334">
      <totalsRowFormula>SUBTOTAL(109,J3:J24)</totalsRowFormula>
    </tableColumn>
    <tableColumn id="11" xr3:uid="{7D566B0C-AD0F-4BFF-BBCE-0857BFEDB615}" name="ROOM _x000a_UPI PAYMENT " totalsRowFunction="custom" dataDxfId="5333">
      <totalsRowFormula>SUBTOTAL(109,K3:K24)</totalsRowFormula>
    </tableColumn>
    <tableColumn id="12" xr3:uid="{E1144738-170F-4E56-BD1C-7D44A51606D1}" name="ROOM CARD PAYMENT" totalsRowFunction="custom" dataDxfId="5332">
      <totalsRowFormula>SUBTOTAL(109,L3:L24)</totalsRowFormula>
    </tableColumn>
    <tableColumn id="13" xr3:uid="{62349563-80B7-46A7-8C8D-DE0FFC0BE57E}" name="ROOM PENDING PAYMENT" totalsRowFunction="custom" dataDxfId="5331">
      <totalsRowFormula>SUBTOTAL(109,M3:M24)</totalsRowFormula>
    </tableColumn>
    <tableColumn id="14" xr3:uid="{2C89713A-B9AD-49C4-AD06-0592F4EF9E8C}" name="ROOM TREEBO PAID" totalsRowFunction="custom" dataDxfId="5330">
      <totalsRowFormula>SUBTOTAL(109,N3:N24)</totalsRowFormula>
    </tableColumn>
    <tableColumn id="15" xr3:uid="{7E63E239-E09C-4648-B225-F9B020017521}" name="FOOD BILL NO" dataDxfId="5328" totalsRowDxfId="5329"/>
    <tableColumn id="16" xr3:uid="{8E5E9C1F-6277-4C2D-A233-6281189036B2}" name="FOOD _x000a_BILL _x000a_CASH" totalsRowFunction="custom" dataDxfId="5327">
      <totalsRowFormula>SUBTOTAL(109,P3:P24)</totalsRowFormula>
    </tableColumn>
    <tableColumn id="17" xr3:uid="{C3D7F017-145E-43CF-9628-FBCC3A3025D3}" name="FOOD_x000a_ BILL _x000a_UPI" totalsRowFunction="custom" dataDxfId="5326">
      <totalsRowFormula>SUBTOTAL(109,Q3:Q24)</totalsRowFormula>
    </tableColumn>
    <tableColumn id="18" xr3:uid="{E2448012-D064-4C4C-8A94-435795A0CD07}" name="FOOD_x000a_ BILL_x000a_ CARD" dataDxfId="5325"/>
    <tableColumn id="19" xr3:uid="{8AD3FBAC-1B4B-4CD2-9C72-2658AE0C0F03}" name="TREEBO COMPLE._x000a_FOOD" dataDxfId="5324"/>
    <tableColumn id="20" xr3:uid="{219C4B60-4F98-4CB5-9066-3F56EC28B3F7}" name="FOOD_x000a_PENDING_x000a_PAYMENT" dataDxfId="5323"/>
    <tableColumn id="21" xr3:uid="{A4FFAC9D-FF4C-4480-BB69-2A179DD4221F}" name=" TREEBO C.L AFTER _x000a_CHECK OUT" dataDxfId="5322"/>
    <tableColumn id="22" xr3:uid="{31DE4395-B3E7-46ED-B598-BAEEBE095D2C}" name="FOOD BILL _x000a_ DISHA_x000a_COMPANY." totalsRowFunction="sum" dataDxfId="5321"/>
  </tableColumns>
  <tableStyleInfo name="TableStyleMedium2" showFirstColumn="0" showLastColumn="0" showRowStripes="0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3FB91C3-020A-4DA7-82BD-6A5FD260DB9D}" name="Table1342122262728303132343536318333536373839" displayName="Table1342122262728303132343536318333536373839" ref="A2:V27" headerRowDxfId="5320" tableBorderDxfId="5319">
  <autoFilter ref="A2:V27" xr:uid="{5A36EC4E-5180-4405-A898-13FD0A6EA1DE}"/>
  <tableColumns count="22">
    <tableColumn id="1" xr3:uid="{1BF4A7D0-4443-4E77-B9C6-295951D3BE0A}" name="SR. NO." totalsRowLabel="Total" dataDxfId="5317" totalsRowDxfId="5318"/>
    <tableColumn id="2" xr3:uid="{19A40FBA-3118-43E9-8ACF-B02B9EE18614}" name="INVOICE NO." dataDxfId="5315" totalsRowDxfId="5316"/>
    <tableColumn id="3" xr3:uid="{FEC3EF0E-3668-4551-9A29-95F39EF31BFE}" name="ROOM NO." dataDxfId="5313" totalsRowDxfId="5314"/>
    <tableColumn id="4" xr3:uid="{F99BA2D0-A39F-4756-BCDC-84E93C7FD840}" name="GUEST NAME" dataDxfId="5311" totalsRowDxfId="5312"/>
    <tableColumn id="5" xr3:uid="{669C0412-7801-40E6-9F81-77C2965C3DEE}" name="BOOKING MODE" dataDxfId="5309" totalsRowDxfId="5310"/>
    <tableColumn id="6" xr3:uid="{A86EEE45-D7A5-4211-8FB7-19E163C57AEA}" name="CHECK IN DATE " dataDxfId="5307" totalsRowDxfId="5308"/>
    <tableColumn id="7" xr3:uid="{C30F3B07-C7AB-468A-B92D-7C0764C1FE47}" name="CHECK IN TIME" dataDxfId="5305" totalsRowDxfId="5306"/>
    <tableColumn id="8" xr3:uid="{50C43ACA-1C1A-4D49-89FC-FF71250D63A3}" name="CHECK OUT DATE" dataDxfId="5303" totalsRowDxfId="5304"/>
    <tableColumn id="9" xr3:uid="{721CE714-950A-48C8-A896-1E68830D859B}" name="CHECK OUT TIME" dataDxfId="5301" totalsRowDxfId="5302"/>
    <tableColumn id="10" xr3:uid="{DFBB202F-F508-4711-8DD1-1C0183686244}" name="ROOM CASH PAYMENT" totalsRowFunction="custom" dataDxfId="5300">
      <totalsRowFormula>SUBTOTAL(109,J3:J27)</totalsRowFormula>
    </tableColumn>
    <tableColumn id="11" xr3:uid="{C61BBB86-D1ED-454E-A7F0-ED0C49081184}" name="ROOM _x000a_UPI PAYMENT " totalsRowFunction="custom" dataDxfId="5299">
      <totalsRowFormula>SUBTOTAL(109,K3:K27)</totalsRowFormula>
    </tableColumn>
    <tableColumn id="12" xr3:uid="{6D45DBEC-D33C-42C1-A58B-0D1B35FFF04F}" name="ROOM CARD PAYMENT" totalsRowFunction="custom" dataDxfId="5298">
      <totalsRowFormula>SUBTOTAL(109,L3:L27)</totalsRowFormula>
    </tableColumn>
    <tableColumn id="13" xr3:uid="{A450540D-3961-47BF-A126-C7C9D612E7DE}" name="ROOM PENDING PAYMENT" totalsRowFunction="custom" dataDxfId="5297">
      <totalsRowFormula>SUBTOTAL(109,M3:M27)</totalsRowFormula>
    </tableColumn>
    <tableColumn id="14" xr3:uid="{5E5524A6-7A7E-4825-BF1D-3863197C8777}" name="ROOM TREEBO PAID" totalsRowFunction="custom" dataDxfId="5296">
      <totalsRowFormula>SUBTOTAL(109,N3:N27)</totalsRowFormula>
    </tableColumn>
    <tableColumn id="15" xr3:uid="{27303C22-D6CA-4AF8-88FF-AED9090F0118}" name="FOOD BILL NO" dataDxfId="5294" totalsRowDxfId="5295"/>
    <tableColumn id="16" xr3:uid="{F9C83E56-C637-422A-AD77-B5DD1344AB9D}" name="FOOD _x000a_BILL _x000a_CASH" totalsRowFunction="custom" dataDxfId="5293">
      <totalsRowFormula>SUBTOTAL(109,P3:P27)</totalsRowFormula>
    </tableColumn>
    <tableColumn id="17" xr3:uid="{327C78B6-91D4-4F5A-93CE-28311263D1EB}" name="FOOD_x000a_ BILL _x000a_UPI" totalsRowFunction="custom" dataDxfId="5292">
      <totalsRowFormula>SUBTOTAL(109,Q3:Q27)</totalsRowFormula>
    </tableColumn>
    <tableColumn id="18" xr3:uid="{C3BCE553-1490-4CB4-9380-5200E974512C}" name="FOOD_x000a_ BILL_x000a_ CARD" dataDxfId="5291"/>
    <tableColumn id="19" xr3:uid="{BAFF8988-C91C-4D88-8127-ACD8DD2D3656}" name="TREEBO COMPLE._x000a_FOOD" dataDxfId="5290"/>
    <tableColumn id="20" xr3:uid="{807E4EF9-D11E-420B-9174-3FDDF7D4BC3A}" name="FOOD_x000a_PENDING_x000a_PAYMENT" dataDxfId="5289"/>
    <tableColumn id="21" xr3:uid="{9546144D-99C1-426A-A3C2-6A94E6B83D61}" name=" TREEBO C.L AFTER _x000a_CHECK OUT" dataDxfId="5288"/>
    <tableColumn id="22" xr3:uid="{E8E38C38-50FE-487E-B0B3-BF094DDF41C7}" name="FOOD BILL _x000a_ DISHA_x000a_COMPANY." totalsRowFunction="sum" dataDxfId="5287"/>
  </tableColumns>
  <tableStyleInfo name="TableStyleMedium2" showFirstColumn="0" showLastColumn="0" showRowStripes="0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90EE3A6-0978-453E-9E53-9855D84FE159}" name="Table13421222627283031323435363183335363738" displayName="Table13421222627283031323435363183335363738" ref="A2:V29" headerRowDxfId="5286" tableBorderDxfId="5285">
  <autoFilter ref="A2:V29" xr:uid="{5A36EC4E-5180-4405-A898-13FD0A6EA1DE}"/>
  <tableColumns count="22">
    <tableColumn id="1" xr3:uid="{19EA84E4-8407-454B-B994-184308CC73CD}" name="SR. NO." totalsRowLabel="Total" dataDxfId="5283" totalsRowDxfId="5284"/>
    <tableColumn id="2" xr3:uid="{FF6E0312-8E4C-4988-8711-101A44A39E94}" name="INVOICE NO." dataDxfId="5281" totalsRowDxfId="5282"/>
    <tableColumn id="3" xr3:uid="{4B81889A-8B2A-4631-BEAD-6C21D4522BC6}" name="ROOM NO." dataDxfId="5279" totalsRowDxfId="5280"/>
    <tableColumn id="4" xr3:uid="{82A365B7-91D7-439D-A897-F2D264190830}" name="GUEST NAME" dataDxfId="5277" totalsRowDxfId="5278"/>
    <tableColumn id="5" xr3:uid="{49165F2D-6A4E-483A-A757-CB92918513F5}" name="BOOKING MODE" dataDxfId="5275" totalsRowDxfId="5276"/>
    <tableColumn id="6" xr3:uid="{729AE1CC-B16C-4222-91AF-59FB064E227C}" name="CHECK IN DATE " dataDxfId="5273" totalsRowDxfId="5274"/>
    <tableColumn id="7" xr3:uid="{93C6444B-0506-41A3-9947-FB69E966C877}" name="CHECK IN TIME" dataDxfId="5271" totalsRowDxfId="5272"/>
    <tableColumn id="8" xr3:uid="{3A4F9AF9-3A81-4153-BB58-870F16E6523A}" name="CHECK OUT DATE" dataDxfId="5269" totalsRowDxfId="5270"/>
    <tableColumn id="9" xr3:uid="{597532E5-0A44-4CE8-B1C3-CB0CD6DF3BD5}" name="CHECK OUT TIME" dataDxfId="5267" totalsRowDxfId="5268"/>
    <tableColumn id="10" xr3:uid="{6B24E8A9-CE1A-49D3-BA4C-D8769AFD784D}" name="ROOM CASH PAYMENT" totalsRowFunction="custom" dataDxfId="5266">
      <totalsRowFormula>SUBTOTAL(109,J3:J29)</totalsRowFormula>
    </tableColumn>
    <tableColumn id="11" xr3:uid="{05C60312-085B-4BAD-8318-FD0095D6AC25}" name="ROOM _x000a_UPI PAYMENT " totalsRowFunction="custom" dataDxfId="5265">
      <totalsRowFormula>SUBTOTAL(109,K3:K29)</totalsRowFormula>
    </tableColumn>
    <tableColumn id="12" xr3:uid="{DA004CA6-1E8A-4FCD-A95D-EFB63DB37F06}" name="ROOM CARD PAYMENT" totalsRowFunction="custom" dataDxfId="5264">
      <totalsRowFormula>SUBTOTAL(109,L3:L29)</totalsRowFormula>
    </tableColumn>
    <tableColumn id="13" xr3:uid="{E79D1906-2D8E-40DD-82FD-950F94BBDB37}" name="ROOM PENDING PAYMENT" totalsRowFunction="custom" dataDxfId="5263">
      <totalsRowFormula>SUBTOTAL(109,M3:M29)</totalsRowFormula>
    </tableColumn>
    <tableColumn id="14" xr3:uid="{E31685C4-E238-4513-95BF-F57E251A2F04}" name="ROOM TREEBO PAID" totalsRowFunction="custom" dataDxfId="5262">
      <totalsRowFormula>SUBTOTAL(109,N3:N29)</totalsRowFormula>
    </tableColumn>
    <tableColumn id="15" xr3:uid="{C8519B14-0C5D-46CD-BA92-9CC689A4F1EB}" name="FOOD BILL NO" dataDxfId="5260" totalsRowDxfId="5261"/>
    <tableColumn id="16" xr3:uid="{9E2F28F9-7F36-4283-9D21-675E99A1F815}" name="FOOD _x000a_BILL _x000a_CASH" totalsRowFunction="custom" dataDxfId="5259">
      <totalsRowFormula>SUBTOTAL(109,P3:P29)</totalsRowFormula>
    </tableColumn>
    <tableColumn id="17" xr3:uid="{D71092BA-518E-48A2-B3C8-C7909738A39D}" name="FOOD_x000a_ BILL _x000a_UPI" totalsRowFunction="custom" dataDxfId="5258">
      <totalsRowFormula>SUBTOTAL(109,Q3:Q29)</totalsRowFormula>
    </tableColumn>
    <tableColumn id="18" xr3:uid="{F515ACFD-CD1F-42D8-86A9-FEC73DA1A74D}" name="FOOD_x000a_ BILL_x000a_ CARD" dataDxfId="5257"/>
    <tableColumn id="19" xr3:uid="{F853143F-D7BA-4D5E-932A-93AEF4424CA5}" name="TREEBO COMPLE._x000a_FOOD" dataDxfId="5256"/>
    <tableColumn id="20" xr3:uid="{039CEC7A-D330-442A-8D36-A0F6ED362EAC}" name="FOOD_x000a_PENDING_x000a_PAYMENT" dataDxfId="5255"/>
    <tableColumn id="21" xr3:uid="{0DC248B5-6BB7-4E14-B505-06FF1FF10832}" name=" TREEBO C.L AFTER _x000a_CHECK OUT" dataDxfId="5254"/>
    <tableColumn id="22" xr3:uid="{988DDADC-1AD9-4B72-BB73-58D042D4886F}" name="FOOD BILL _x000a_ DISHA_x000a_COMPANY." totalsRowFunction="sum" dataDxfId="5253"/>
  </tableColumns>
  <tableStyleInfo name="TableStyleMedium2" showFirstColumn="0" showLastColumn="0" showRowStripes="0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3208310-46CB-4ED3-B4E4-E0610644F7BE}" name="Table1342122262728303132343536318333536373860" displayName="Table1342122262728303132343536318333536373860" ref="A2:V20" headerRowDxfId="5252" tableBorderDxfId="5251">
  <autoFilter ref="A2:V20" xr:uid="{5A36EC4E-5180-4405-A898-13FD0A6EA1DE}"/>
  <tableColumns count="22">
    <tableColumn id="1" xr3:uid="{13E2F404-81EA-4266-8347-722493E780D6}" name="SR. NO." totalsRowLabel="Total" dataDxfId="5249" totalsRowDxfId="5250"/>
    <tableColumn id="2" xr3:uid="{F796143D-EF78-4E07-9019-3A42F1ACB526}" name="INVOICE NO." dataDxfId="5247" totalsRowDxfId="5248"/>
    <tableColumn id="3" xr3:uid="{950A962D-0D88-41A0-9430-55F92C143670}" name="ROOM NO." dataDxfId="5245" totalsRowDxfId="5246"/>
    <tableColumn id="4" xr3:uid="{58421FE8-C376-4D3E-B52F-8C46161ECF7E}" name="GUEST NAME" dataDxfId="5243" totalsRowDxfId="5244"/>
    <tableColumn id="5" xr3:uid="{D8EB4D24-B8C6-4FE5-8313-C033A271821D}" name="BOOKING MODE" dataDxfId="5241" totalsRowDxfId="5242"/>
    <tableColumn id="6" xr3:uid="{A40A7A07-2964-4B26-9AC9-27EB42CEC28F}" name="CHECK IN DATE " dataDxfId="5239" totalsRowDxfId="5240"/>
    <tableColumn id="7" xr3:uid="{2A9C3885-669D-429F-8521-18F7C4F8B03C}" name="CHECK IN TIME" dataDxfId="5237" totalsRowDxfId="5238"/>
    <tableColumn id="8" xr3:uid="{13B7A5E0-4E44-4C65-818C-B29833B27402}" name="CHECK OUT DATE" dataDxfId="5235" totalsRowDxfId="5236"/>
    <tableColumn id="9" xr3:uid="{66FF7271-A13C-4C84-A8FE-AB98451A3328}" name="CHECK OUT TIME" dataDxfId="5233" totalsRowDxfId="5234"/>
    <tableColumn id="10" xr3:uid="{38502920-3E94-4BF6-9D0D-2F8E5EC64649}" name="ROOM CASH PAYMENT" totalsRowFunction="custom" dataDxfId="5232">
      <totalsRowFormula>SUBTOTAL(109,J3:J20)</totalsRowFormula>
    </tableColumn>
    <tableColumn id="11" xr3:uid="{84B35BD5-2D10-45C3-B18B-463085C6CA4D}" name="ROOM _x000a_UPI PAYMENT " totalsRowFunction="custom" dataDxfId="5231">
      <totalsRowFormula>SUBTOTAL(109,K3:K20)</totalsRowFormula>
    </tableColumn>
    <tableColumn id="12" xr3:uid="{0A3D6ABC-7B44-4C83-816A-3AB0AD12B359}" name="ROOM CARD PAYMENT" totalsRowFunction="custom" dataDxfId="5230">
      <totalsRowFormula>SUBTOTAL(109,L3:L20)</totalsRowFormula>
    </tableColumn>
    <tableColumn id="13" xr3:uid="{A1F53BE2-9FFF-4582-A272-529452492850}" name="ROOM PENDING PAYMENT" totalsRowFunction="custom" dataDxfId="5229">
      <totalsRowFormula>SUBTOTAL(109,M3:M20)</totalsRowFormula>
    </tableColumn>
    <tableColumn id="14" xr3:uid="{9138BADE-7360-43DA-87FE-DBD374BEAB61}" name="ROOM TREEBO PAID" totalsRowFunction="custom" dataDxfId="5228">
      <totalsRowFormula>SUBTOTAL(109,N3:N20)</totalsRowFormula>
    </tableColumn>
    <tableColumn id="15" xr3:uid="{51F1EFD7-70BD-4DA1-9021-B3AC5214F2BB}" name="FOOD BILL NO" dataDxfId="5226" totalsRowDxfId="5227"/>
    <tableColumn id="16" xr3:uid="{A412E6AB-790D-4108-8673-9BF534804A06}" name="FOOD _x000a_BILL _x000a_CASH" totalsRowFunction="custom" dataDxfId="5225">
      <totalsRowFormula>SUBTOTAL(109,P3:P20)</totalsRowFormula>
    </tableColumn>
    <tableColumn id="17" xr3:uid="{ABF6FD09-7ED9-48D5-85D7-070CC9EC6688}" name="FOOD_x000a_ BILL _x000a_UPI" totalsRowFunction="custom" dataDxfId="5224">
      <totalsRowFormula>SUBTOTAL(109,Q3:Q20)</totalsRowFormula>
    </tableColumn>
    <tableColumn id="18" xr3:uid="{F45CE452-E85E-49FD-B393-BAEED77A15FE}" name="FOOD_x000a_ BILL_x000a_ CARD" dataDxfId="5223"/>
    <tableColumn id="19" xr3:uid="{0EA61A85-045E-4D70-A645-E61BCAB7C25D}" name="TREEBO COMPLE._x000a_FOOD" dataDxfId="5222"/>
    <tableColumn id="20" xr3:uid="{04BB30FE-A161-4774-B8C3-4A8475D6EA1B}" name="FOOD_x000a_PENDING_x000a_PAYMENT" dataDxfId="5221"/>
    <tableColumn id="21" xr3:uid="{147F423E-8AA0-479D-A8D6-7003D1D0EBB8}" name=" TREEBO C.L AFTER _x000a_CHECK OUT" dataDxfId="5220"/>
    <tableColumn id="22" xr3:uid="{ADF87675-0AF8-44C1-A392-4FB16CB04833}" name="FOOD BILL _x000a_ DISHA_x000a_COMPANY." totalsRowFunction="sum" dataDxfId="5219"/>
  </tableColumns>
  <tableStyleInfo name="TableStyleMedium2" showFirstColumn="0" showLastColumn="0" showRowStripes="0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0B4FFF3-0942-4E0A-BBF5-4C80BB370CE5}" name="Table134212226272830313234353631833353637386046" displayName="Table134212226272830313234353631833353637386046" ref="A2:V25" headerRowDxfId="5218" tableBorderDxfId="5217">
  <autoFilter ref="A2:V25" xr:uid="{5A36EC4E-5180-4405-A898-13FD0A6EA1DE}"/>
  <tableColumns count="22">
    <tableColumn id="1" xr3:uid="{6197069F-2064-4175-BDBE-10492258B480}" name="SR. NO." totalsRowLabel="Total" dataDxfId="5215" totalsRowDxfId="5216"/>
    <tableColumn id="2" xr3:uid="{6A54C60E-174C-403D-AF60-B2D706E63345}" name="INVOICE NO." dataDxfId="5213" totalsRowDxfId="5214"/>
    <tableColumn id="3" xr3:uid="{80C28C64-5C77-43A1-9A53-470B7CEEA246}" name="ROOM NO." dataDxfId="5211" totalsRowDxfId="5212"/>
    <tableColumn id="4" xr3:uid="{14FDFCDC-8839-4755-8949-2F4EAF3B8570}" name="GUEST NAME" dataDxfId="5209" totalsRowDxfId="5210"/>
    <tableColumn id="5" xr3:uid="{CDA7A8C7-746D-4788-84A0-825BC642A2FF}" name="BOOKING MODE" dataDxfId="5207" totalsRowDxfId="5208"/>
    <tableColumn id="6" xr3:uid="{C7E07B16-75C5-4523-B2C9-4E58A24D877E}" name="CHECK IN DATE " dataDxfId="5205" totalsRowDxfId="5206"/>
    <tableColumn id="7" xr3:uid="{2A684137-5879-4D1B-9B5A-DE9CB12E6D45}" name="CHECK IN TIME" dataDxfId="5203" totalsRowDxfId="5204"/>
    <tableColumn id="8" xr3:uid="{DB21B218-19E4-455F-BFAA-8481CD2C6C8E}" name="CHECK OUT DATE" dataDxfId="5201" totalsRowDxfId="5202"/>
    <tableColumn id="9" xr3:uid="{43F820A2-5431-4EB8-946B-C4AA20DA5468}" name="CHECK OUT TIME" dataDxfId="5199" totalsRowDxfId="5200"/>
    <tableColumn id="10" xr3:uid="{4F4D8B51-9424-4394-84A1-76F459EA9BCC}" name="ROOM CASH PAYMENT" totalsRowFunction="custom" dataDxfId="5198">
      <totalsRowFormula>SUBTOTAL(109,J3:J25)</totalsRowFormula>
    </tableColumn>
    <tableColumn id="11" xr3:uid="{B1FE6A1C-F6D4-4831-A17A-722367EA912C}" name="ROOM _x000a_UPI PAYMENT " totalsRowFunction="custom" dataDxfId="5197">
      <totalsRowFormula>SUBTOTAL(109,K3:K25)</totalsRowFormula>
    </tableColumn>
    <tableColumn id="12" xr3:uid="{A20473D9-CBBC-46C8-9379-920D97014C66}" name="ROOM CARD PAYMENT" totalsRowFunction="custom" dataDxfId="5196">
      <totalsRowFormula>SUBTOTAL(109,L3:L25)</totalsRowFormula>
    </tableColumn>
    <tableColumn id="13" xr3:uid="{89E2A3D6-BBF5-4617-9440-CE61689A18F6}" name="ROOM PENDING PAYMENT" totalsRowFunction="custom" dataDxfId="5195">
      <totalsRowFormula>SUBTOTAL(109,M3:M25)</totalsRowFormula>
    </tableColumn>
    <tableColumn id="14" xr3:uid="{006100C2-B0D6-4B90-8DF3-76204CE99356}" name="ROOM TREEBO PAID" totalsRowFunction="custom" dataDxfId="5194">
      <totalsRowFormula>SUBTOTAL(109,N3:N25)</totalsRowFormula>
    </tableColumn>
    <tableColumn id="15" xr3:uid="{A00983C4-96C3-42D1-8DE4-FDF802C112E5}" name="FOOD BILL NO" dataDxfId="5192" totalsRowDxfId="5193"/>
    <tableColumn id="16" xr3:uid="{131075EA-8C6E-43CD-9E9B-3F5B62E3B4BA}" name="FOOD _x000a_BILL _x000a_CASH" totalsRowFunction="custom" dataDxfId="5191">
      <totalsRowFormula>SUBTOTAL(109,P3:P25)</totalsRowFormula>
    </tableColumn>
    <tableColumn id="17" xr3:uid="{FD657AD6-E99A-40D7-B196-115A2458E41D}" name="FOOD_x000a_ BILL _x000a_UPI" totalsRowFunction="custom" dataDxfId="5190">
      <totalsRowFormula>SUBTOTAL(109,Q3:Q25)</totalsRowFormula>
    </tableColumn>
    <tableColumn id="18" xr3:uid="{8C6CDF56-B264-4862-855B-E2BADFF1F785}" name="FOOD_x000a_ BILL_x000a_ CARD" dataDxfId="5189"/>
    <tableColumn id="19" xr3:uid="{E01BC52E-2AD6-4E10-A315-F7C1FFA4056F}" name="TREEBO COMPLE._x000a_FOOD" dataDxfId="5188"/>
    <tableColumn id="20" xr3:uid="{EDD4EE18-A170-4D8B-A08A-349ECB1C6471}" name="FOOD_x000a_PENDING_x000a_PAYMENT" dataDxfId="5187"/>
    <tableColumn id="21" xr3:uid="{AA5CC3CD-A390-4682-A6FA-64530EFA6C3D}" name=" TREEBO C.L AFTER _x000a_CHECK OUT" dataDxfId="5186"/>
    <tableColumn id="22" xr3:uid="{24DE5CAE-7E78-4BB9-8180-348D168F7BEC}" name="FOOD BILL _x000a_ DISHA_x000a_COMPANY." totalsRowFunction="sum" dataDxfId="5185"/>
  </tableColumns>
  <tableStyleInfo name="TableStyleMedium2" showFirstColumn="0" showLastColumn="0" showRowStripes="0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68857A9-F24D-47E2-9C9D-42BEA88836C3}" name="Table134212226272830313234353631833353637386061" displayName="Table134212226272830313234353631833353637386061" ref="A2:V20" headerRowDxfId="5184" tableBorderDxfId="5183">
  <autoFilter ref="A2:V20" xr:uid="{5A36EC4E-5180-4405-A898-13FD0A6EA1DE}"/>
  <tableColumns count="22">
    <tableColumn id="1" xr3:uid="{A108621D-26AA-422F-A04C-DA669863FAEB}" name="SR. NO." totalsRowLabel="Total" dataDxfId="5181" totalsRowDxfId="5182"/>
    <tableColumn id="2" xr3:uid="{9E13F534-23F7-4B40-81A1-E31E4A3E752D}" name="INVOICE NO." dataDxfId="5179" totalsRowDxfId="5180"/>
    <tableColumn id="3" xr3:uid="{E234696B-E02D-4CAA-8FE4-500C1F600AE8}" name="ROOM NO." dataDxfId="5177" totalsRowDxfId="5178"/>
    <tableColumn id="4" xr3:uid="{50A4BAA8-98E9-42DD-AE48-DE2AB9923C01}" name="GUEST NAME" dataDxfId="5175" totalsRowDxfId="5176"/>
    <tableColumn id="5" xr3:uid="{B83875B0-E9A9-4627-A537-72D304C5D56F}" name="BOOKING MODE" dataDxfId="5173" totalsRowDxfId="5174"/>
    <tableColumn id="6" xr3:uid="{E36DEDE9-BC12-47DD-B950-F38D4D954BC0}" name="CHECK IN DATE " dataDxfId="5171" totalsRowDxfId="5172"/>
    <tableColumn id="7" xr3:uid="{65DFC500-4B48-46FC-9EB3-122CA588FEAC}" name="CHECK IN TIME" dataDxfId="5169" totalsRowDxfId="5170"/>
    <tableColumn id="8" xr3:uid="{A5840405-F32A-47BC-BE66-396569A4D7CE}" name="CHECK OUT DATE" dataDxfId="5167" totalsRowDxfId="5168"/>
    <tableColumn id="9" xr3:uid="{8B4944A3-CBFF-494D-BD44-AFA8067A332B}" name="CHECK OUT TIME" dataDxfId="5165" totalsRowDxfId="5166"/>
    <tableColumn id="10" xr3:uid="{93524B38-BE17-4D6E-BEBC-7DE1A91561A6}" name="ROOM CASH PAYMENT" totalsRowFunction="custom" dataDxfId="5164">
      <totalsRowFormula>SUBTOTAL(109,J3:J20)</totalsRowFormula>
    </tableColumn>
    <tableColumn id="11" xr3:uid="{5F25A30F-9E45-484D-8052-86C712E7AE2B}" name="ROOM _x000a_UPI PAYMENT " totalsRowFunction="custom" dataDxfId="5163">
      <totalsRowFormula>SUBTOTAL(109,K3:K20)</totalsRowFormula>
    </tableColumn>
    <tableColumn id="12" xr3:uid="{E9BB35F3-4689-4A05-9E8C-AE5137632C86}" name="ROOM CARD PAYMENT" totalsRowFunction="custom" dataDxfId="5162">
      <totalsRowFormula>SUBTOTAL(109,L3:L20)</totalsRowFormula>
    </tableColumn>
    <tableColumn id="13" xr3:uid="{4C7C53A4-A760-4B4B-A12C-0F3744BCB29F}" name="ROOM PENDING PAYMENT" totalsRowFunction="custom" dataDxfId="5161">
      <totalsRowFormula>SUBTOTAL(109,M3:M20)</totalsRowFormula>
    </tableColumn>
    <tableColumn id="14" xr3:uid="{8C951858-7C47-4FE3-A7A7-C802467AD17F}" name="ROOM TREEBO PAID" totalsRowFunction="custom" dataDxfId="5160">
      <totalsRowFormula>SUBTOTAL(109,N3:N20)</totalsRowFormula>
    </tableColumn>
    <tableColumn id="15" xr3:uid="{D8419440-964C-4C25-B47B-FA5E4D83DC10}" name="FOOD BILL NO" dataDxfId="5158" totalsRowDxfId="5159"/>
    <tableColumn id="16" xr3:uid="{73D24A8B-4B04-472B-9DDF-036DD9502309}" name="FOOD _x000a_BILL _x000a_CASH" totalsRowFunction="custom" dataDxfId="5157">
      <totalsRowFormula>SUBTOTAL(109,P3:P20)</totalsRowFormula>
    </tableColumn>
    <tableColumn id="17" xr3:uid="{E2BDBBB2-ECE8-45CE-8B6D-A56403798767}" name="FOOD_x000a_ BILL _x000a_UPI" totalsRowFunction="custom" dataDxfId="5156">
      <totalsRowFormula>SUBTOTAL(109,Q3:Q20)</totalsRowFormula>
    </tableColumn>
    <tableColumn id="18" xr3:uid="{04A016C5-4F84-42DB-8EE2-CCD3C0F1FD3F}" name="FOOD_x000a_ BILL_x000a_ CARD" dataDxfId="5155"/>
    <tableColumn id="19" xr3:uid="{C8ADEC5D-2C0D-48D6-A468-E8F2587CE3C9}" name="TREEBO COMPLE._x000a_FOOD" dataDxfId="5154"/>
    <tableColumn id="20" xr3:uid="{28F6E27B-E262-4751-B099-89D07D8A788E}" name="FOOD_x000a_PENDING_x000a_PAYMENT" dataDxfId="5153"/>
    <tableColumn id="21" xr3:uid="{D71FD9F7-753E-43D1-B422-AE39686EFB97}" name=" TREEBO C.L AFTER _x000a_CHECK OUT" dataDxfId="5152"/>
    <tableColumn id="22" xr3:uid="{CDDAD0F6-4833-4D57-81EB-82454B8F3309}" name="FOOD BILL _x000a_ DISHA_x000a_COMPANY." totalsRowFunction="sum" dataDxfId="5151"/>
  </tableColumns>
  <tableStyleInfo name="TableStyleMedium2" showFirstColumn="0" showLastColumn="0" showRowStripes="0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B4568AB0-C028-4BB0-AC3E-7EF6FC300148}" name="Table134212226272830313234353631833353637386061626364" displayName="Table134212226272830313234353631833353637386061626364" ref="A2:V20" headerRowDxfId="5150" tableBorderDxfId="5149">
  <autoFilter ref="A2:V20" xr:uid="{5A36EC4E-5180-4405-A898-13FD0A6EA1DE}"/>
  <tableColumns count="22">
    <tableColumn id="1" xr3:uid="{8854FB81-1CBC-4E1C-8D29-FA41EA9E129F}" name="SR. NO." totalsRowLabel="Total" dataDxfId="5147" totalsRowDxfId="5148"/>
    <tableColumn id="2" xr3:uid="{46B29943-416A-4730-9D6E-D79C67705AB7}" name="INVOICE NO." dataDxfId="5145" totalsRowDxfId="5146"/>
    <tableColumn id="3" xr3:uid="{57A3C556-5537-407B-9998-DA4095206843}" name="ROOM NO." dataDxfId="5143" totalsRowDxfId="5144"/>
    <tableColumn id="4" xr3:uid="{F66E6BBA-C7A5-4890-94CA-2EB7BB4673FB}" name="GUEST NAME" dataDxfId="5141" totalsRowDxfId="5142"/>
    <tableColumn id="5" xr3:uid="{FB0F7ABA-2AA0-4F25-89D4-8F6F6441BCF0}" name="BOOKING MODE" dataDxfId="5139" totalsRowDxfId="5140"/>
    <tableColumn id="6" xr3:uid="{CFBC700B-4910-4FDC-BCC6-64C7E4B48223}" name="CHECK IN DATE " dataDxfId="5137" totalsRowDxfId="5138"/>
    <tableColumn id="7" xr3:uid="{338757DF-A973-4737-9E4D-B08F67D85D47}" name="CHECK IN TIME" dataDxfId="5135" totalsRowDxfId="5136"/>
    <tableColumn id="8" xr3:uid="{C2CA0D43-7AFD-429F-B64B-C5E30E4E1CBE}" name="CHECK OUT DATE" dataDxfId="5133" totalsRowDxfId="5134"/>
    <tableColumn id="9" xr3:uid="{DA3FD5A2-D063-4CBB-9F73-FB5FB29AF9D9}" name="CHECK OUT TIME" dataDxfId="5131" totalsRowDxfId="5132"/>
    <tableColumn id="10" xr3:uid="{AFED3B8F-5626-4982-AB0F-11F2B024E6DE}" name="ROOM CASH PAYMENT" totalsRowFunction="custom" dataDxfId="5130">
      <totalsRowFormula>SUBTOTAL(109,J3:J20)</totalsRowFormula>
    </tableColumn>
    <tableColumn id="11" xr3:uid="{96607346-1ED1-4F58-BEF0-F57B6680F422}" name="ROOM _x000a_UPI PAYMENT " totalsRowFunction="custom" dataDxfId="5129">
      <totalsRowFormula>SUBTOTAL(109,K3:K20)</totalsRowFormula>
    </tableColumn>
    <tableColumn id="12" xr3:uid="{E55D7924-B8C5-421E-994D-E53D4F327EA4}" name="ROOM CARD PAYMENT" totalsRowFunction="custom" dataDxfId="5128">
      <totalsRowFormula>SUBTOTAL(109,L3:L20)</totalsRowFormula>
    </tableColumn>
    <tableColumn id="13" xr3:uid="{CBB947C8-A899-45CB-AE29-EFDA1A193A61}" name="ROOM PENDING PAYMENT" totalsRowFunction="custom" dataDxfId="5127">
      <totalsRowFormula>SUBTOTAL(109,M3:M20)</totalsRowFormula>
    </tableColumn>
    <tableColumn id="14" xr3:uid="{877499AB-6F31-48CC-9F84-676D25E46022}" name="ROOM TREEBO PAID" totalsRowFunction="custom" dataDxfId="5126">
      <totalsRowFormula>SUBTOTAL(109,N3:N20)</totalsRowFormula>
    </tableColumn>
    <tableColumn id="15" xr3:uid="{D3FB8658-56E5-415E-B819-92F4DE765ED8}" name="FOOD BILL NO" dataDxfId="5124" totalsRowDxfId="5125"/>
    <tableColumn id="16" xr3:uid="{1707A308-0266-4C35-8A30-6A078658278B}" name="FOOD _x000a_BILL _x000a_CASH" totalsRowFunction="custom" dataDxfId="5123">
      <totalsRowFormula>SUBTOTAL(109,P3:P20)</totalsRowFormula>
    </tableColumn>
    <tableColumn id="17" xr3:uid="{48489BF3-E871-4E54-866A-DC10AA27A98E}" name="FOOD_x000a_ BILL _x000a_UPI" totalsRowFunction="custom" dataDxfId="5122">
      <totalsRowFormula>SUBTOTAL(109,Q3:Q20)</totalsRowFormula>
    </tableColumn>
    <tableColumn id="18" xr3:uid="{1E78D9DF-56A4-4347-946E-463D43910C6E}" name="FOOD_x000a_ BILL_x000a_ CARD" dataDxfId="5121"/>
    <tableColumn id="19" xr3:uid="{F27CEBB2-07D1-4946-83E6-B0DE668AD927}" name="TREEBO COMPLE._x000a_FOOD" dataDxfId="5120"/>
    <tableColumn id="20" xr3:uid="{0831E347-7A3C-45BD-A3FF-AC98C585E2FF}" name="FOOD_x000a_PENDING_x000a_PAYMENT" dataDxfId="5119"/>
    <tableColumn id="21" xr3:uid="{37CEC0AD-8B09-463E-9E07-35FF6A5327B0}" name=" TREEBO C.L AFTER _x000a_CHECK OUT" dataDxfId="5118"/>
    <tableColumn id="22" xr3:uid="{A41EF8D8-300F-436F-B1FA-14B35C13837A}" name="FOOD BILL _x000a_ DISHA_x000a_COMPANY." totalsRowFunction="sum" dataDxfId="5117"/>
  </tableColumns>
  <tableStyleInfo name="TableStyleMedium2" showFirstColumn="0" showLastColumn="0" showRowStripes="0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03CA48B-86F3-47D9-A9BC-D5D9BF4B934B}" name="Table1342122262728303132343536318333536373860616263" displayName="Table1342122262728303132343536318333536373860616263" ref="A2:V20" headerRowDxfId="5116" tableBorderDxfId="5115">
  <autoFilter ref="A2:V20" xr:uid="{5A36EC4E-5180-4405-A898-13FD0A6EA1DE}"/>
  <tableColumns count="22">
    <tableColumn id="1" xr3:uid="{67098909-E6A9-4C36-BADC-703453A7C22F}" name="SR. NO." totalsRowLabel="Total" dataDxfId="5113" totalsRowDxfId="5114"/>
    <tableColumn id="2" xr3:uid="{5CF639A6-DE12-4BA1-AD4E-2ABD7A14B45C}" name="INVOICE NO." dataDxfId="5111" totalsRowDxfId="5112"/>
    <tableColumn id="3" xr3:uid="{0A299135-3850-4D83-8B58-E220B63AE0B6}" name="ROOM NO." dataDxfId="5109" totalsRowDxfId="5110"/>
    <tableColumn id="4" xr3:uid="{3ADB138E-9798-4C98-B68A-39F52F19E2CA}" name="GUEST NAME" dataDxfId="5107" totalsRowDxfId="5108"/>
    <tableColumn id="5" xr3:uid="{473FF8D4-B40B-46DC-996A-9D9E6AC5B9C4}" name="BOOKING MODE" dataDxfId="5105" totalsRowDxfId="5106"/>
    <tableColumn id="6" xr3:uid="{21951823-3ED2-42A9-BF81-6E7AE3574B0A}" name="CHECK IN DATE " dataDxfId="5103" totalsRowDxfId="5104"/>
    <tableColumn id="7" xr3:uid="{9C20CED2-859A-497A-A75A-0D2347075B23}" name="CHECK IN TIME" dataDxfId="5101" totalsRowDxfId="5102"/>
    <tableColumn id="8" xr3:uid="{4FB2DBCE-EF2A-4551-A08C-B3BAE9944084}" name="CHECK OUT DATE" dataDxfId="5099" totalsRowDxfId="5100"/>
    <tableColumn id="9" xr3:uid="{388016B4-F9BC-46D9-BDD2-0A34A034B2FB}" name="CHECK OUT TIME" dataDxfId="5097" totalsRowDxfId="5098"/>
    <tableColumn id="10" xr3:uid="{3B329E9F-3ED2-4FC7-98A0-B6D3C15EB797}" name="ROOM CASH PAYMENT" totalsRowFunction="custom" dataDxfId="5096">
      <totalsRowFormula>SUBTOTAL(109,J3:J20)</totalsRowFormula>
    </tableColumn>
    <tableColumn id="11" xr3:uid="{EFA22287-3D37-4FCE-B59A-A70E1CA02661}" name="ROOM _x000a_UPI PAYMENT " totalsRowFunction="custom" dataDxfId="5095">
      <totalsRowFormula>SUBTOTAL(109,K3:K20)</totalsRowFormula>
    </tableColumn>
    <tableColumn id="12" xr3:uid="{667D4492-F1BC-4C79-B86C-49345CEAF2EF}" name="ROOM CARD PAYMENT" totalsRowFunction="custom" dataDxfId="5094">
      <totalsRowFormula>SUBTOTAL(109,L3:L20)</totalsRowFormula>
    </tableColumn>
    <tableColumn id="13" xr3:uid="{5799291D-9A33-4E2F-9DF4-7011EA22E975}" name="ROOM PENDING PAYMENT" totalsRowFunction="custom" dataDxfId="5093">
      <totalsRowFormula>SUBTOTAL(109,M3:M20)</totalsRowFormula>
    </tableColumn>
    <tableColumn id="14" xr3:uid="{9E7274B9-443F-4D5B-80BA-954C5811D92B}" name="ROOM TREEBO PAID" totalsRowFunction="custom" dataDxfId="5092">
      <totalsRowFormula>SUBTOTAL(109,N3:N20)</totalsRowFormula>
    </tableColumn>
    <tableColumn id="15" xr3:uid="{A5B8C3BC-05A4-45CA-BBFD-5B3E9223B386}" name="FOOD BILL NO" dataDxfId="5090" totalsRowDxfId="5091"/>
    <tableColumn id="16" xr3:uid="{7317C508-4440-4C0C-B030-9A62AC688F01}" name="FOOD _x000a_BILL _x000a_CASH" totalsRowFunction="custom" dataDxfId="5089">
      <totalsRowFormula>SUBTOTAL(109,P3:P20)</totalsRowFormula>
    </tableColumn>
    <tableColumn id="17" xr3:uid="{03EE8F1B-D0FC-4E98-BFE3-435E1621030F}" name="FOOD_x000a_ BILL _x000a_UPI" totalsRowFunction="custom" dataDxfId="5088">
      <totalsRowFormula>SUBTOTAL(109,Q3:Q20)</totalsRowFormula>
    </tableColumn>
    <tableColumn id="18" xr3:uid="{9C55503F-DBD6-4FAE-9F92-713E071BF94B}" name="FOOD_x000a_ BILL_x000a_ CARD" dataDxfId="5087"/>
    <tableColumn id="19" xr3:uid="{5C94041F-F456-481A-9A0C-BC96858CAD59}" name="TREEBO COMPLE._x000a_FOOD" dataDxfId="5086"/>
    <tableColumn id="20" xr3:uid="{FAD909A8-E5FA-4BBB-B0C4-024B1CFE5851}" name="FOOD_x000a_PENDING_x000a_PAYMENT" dataDxfId="5085"/>
    <tableColumn id="21" xr3:uid="{C8F1449A-1442-4564-94BD-9D7463BFDAF1}" name=" TREEBO C.L AFTER _x000a_CHECK OUT" dataDxfId="5084"/>
    <tableColumn id="22" xr3:uid="{6298FEF9-7969-427A-91EF-BB761983EF37}" name="FOOD BILL _x000a_ DISHA_x000a_COMPANY." totalsRowFunction="sum" dataDxfId="5083"/>
  </tableColumns>
  <tableStyleInfo name="TableStyleMedium2" showFirstColumn="0" showLastColumn="0" showRowStripes="0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4D0926CE-D873-494B-89DE-4961AACE6187}" name="Table13421222627283031323435363183335363738606162656667686970" displayName="Table13421222627283031323435363183335363738606162656667686970" ref="A2:V13" headerRowDxfId="5082" tableBorderDxfId="5081">
  <autoFilter ref="A2:V13" xr:uid="{5A36EC4E-5180-4405-A898-13FD0A6EA1DE}"/>
  <tableColumns count="22">
    <tableColumn id="1" xr3:uid="{D5F71AD8-DE9C-4A87-9EA8-C8F86A8FA20C}" name="SR. NO." totalsRowLabel="Total" dataDxfId="5079" totalsRowDxfId="5080"/>
    <tableColumn id="2" xr3:uid="{8BBC8153-3DAF-478F-BFC3-30AC262D59C0}" name="INVOICE NO." dataDxfId="5077" totalsRowDxfId="5078"/>
    <tableColumn id="3" xr3:uid="{83A89C2B-1F9C-40E5-86F9-D3E924986D70}" name="ROOM NO." dataDxfId="5075" totalsRowDxfId="5076"/>
    <tableColumn id="4" xr3:uid="{1CE842E7-4F21-49E7-AD7E-11E46319E8B1}" name="GUEST NAME" dataDxfId="5073" totalsRowDxfId="5074"/>
    <tableColumn id="5" xr3:uid="{6BA32FCD-712E-49A4-9B06-599496955D3F}" name="BOOKING MODE" dataDxfId="5071" totalsRowDxfId="5072"/>
    <tableColumn id="6" xr3:uid="{EA777F6C-B1AB-41CE-93AA-BAD1F68D42A2}" name="CHECK IN DATE " dataDxfId="5069" totalsRowDxfId="5070"/>
    <tableColumn id="7" xr3:uid="{97BD1F6C-624E-4808-A4DB-DC191E9FA558}" name="CHECK IN TIME" dataDxfId="5067" totalsRowDxfId="5068"/>
    <tableColumn id="8" xr3:uid="{52921E14-8C70-4D28-B662-FA6BE0F8B6F9}" name="CHECK OUT DATE" dataDxfId="5065" totalsRowDxfId="5066"/>
    <tableColumn id="9" xr3:uid="{45B97C71-6777-4F34-9889-E82ACD96E136}" name="CHECK OUT TIME" dataDxfId="5063" totalsRowDxfId="5064"/>
    <tableColumn id="10" xr3:uid="{E86571D6-834C-4D0F-A109-6FCA5BE7E4D1}" name="ROOM CASH PAYMENT" totalsRowFunction="custom" dataDxfId="5062">
      <totalsRowFormula>SUBTOTAL(109,J3:J13)</totalsRowFormula>
    </tableColumn>
    <tableColumn id="11" xr3:uid="{74066211-6178-45D2-A0BC-38C547D19FC9}" name="ROOM _x000a_UPI PAYMENT " totalsRowFunction="custom" dataDxfId="5061">
      <totalsRowFormula>SUBTOTAL(109,K3:K13)</totalsRowFormula>
    </tableColumn>
    <tableColumn id="12" xr3:uid="{C57DFEEE-E781-4167-B5F1-81BD1156D374}" name="ROOM CARD PAYMENT" totalsRowFunction="custom" dataDxfId="5060">
      <totalsRowFormula>SUBTOTAL(109,L3:L13)</totalsRowFormula>
    </tableColumn>
    <tableColumn id="13" xr3:uid="{C6E67CCE-4A5F-4723-9C31-CD4B2B64BC3D}" name="ROOM PENDING PAYMENT" totalsRowFunction="custom" dataDxfId="5059">
      <totalsRowFormula>SUBTOTAL(109,M3:M13)</totalsRowFormula>
    </tableColumn>
    <tableColumn id="14" xr3:uid="{45592BC1-55D8-44FA-A17B-AFEACFBB353C}" name="ROOM TREEBO PAID" totalsRowFunction="custom" dataDxfId="5058">
      <totalsRowFormula>SUBTOTAL(109,N3:N13)</totalsRowFormula>
    </tableColumn>
    <tableColumn id="15" xr3:uid="{14547052-7717-4FA7-BCE5-724E3831CCF3}" name="FOOD BILL NO" dataDxfId="5056" totalsRowDxfId="5057"/>
    <tableColumn id="16" xr3:uid="{6F8646DF-E282-4CFE-AC58-9C17F23B33E1}" name="FOOD _x000a_BILL _x000a_CASH" totalsRowFunction="custom" dataDxfId="5055">
      <totalsRowFormula>SUBTOTAL(109,P3:P13)</totalsRowFormula>
    </tableColumn>
    <tableColumn id="17" xr3:uid="{164C8E1A-3558-4D82-A731-5E42174380D9}" name="FOOD_x000a_ BILL _x000a_UPI" totalsRowFunction="custom" dataDxfId="5054">
      <totalsRowFormula>SUBTOTAL(109,Q3:Q13)</totalsRowFormula>
    </tableColumn>
    <tableColumn id="18" xr3:uid="{DC34B62A-BB6C-4E82-9CBF-F4BADB9E162B}" name="FOOD_x000a_ BILL_x000a_ CARD" dataDxfId="5053"/>
    <tableColumn id="19" xr3:uid="{9B3DE039-2FC1-4537-87B8-C33C5901FFCB}" name="TREEBO COMPLE._x000a_FOOD" dataDxfId="5052"/>
    <tableColumn id="20" xr3:uid="{76BBE886-E8A7-445B-AE1D-9EE599ADB198}" name="FOOD_x000a_PENDING_x000a_PAYMENT" dataDxfId="5051"/>
    <tableColumn id="21" xr3:uid="{0024CCDC-415D-4B3F-B8AA-CAFAF7F198BF}" name=" TREEBO C.L AFTER _x000a_CHECK OUT" dataDxfId="5050"/>
    <tableColumn id="22" xr3:uid="{DCA32F23-4EB8-46B2-821A-41DDEB2D0AD4}" name="FOOD BILL _x000a_ DISHA_x000a_COMPANY." totalsRowFunction="sum" dataDxfId="5049"/>
  </tableColumns>
  <tableStyleInfo name="TableStyleMedium2" showFirstColumn="0" showLastColumn="0" showRowStripes="0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641F4709-ECAE-4DF1-8A92-1230FC3A2BF4}" name="Table134212226272830313234353631833353637386061626566676869717273747576777879808182838485868788899091" displayName="Table134212226272830313234353631833353637386061626566676869717273747576777879808182838485868788899091" ref="A2:V20" headerRowDxfId="5048" tableBorderDxfId="5047">
  <autoFilter ref="A2:V20" xr:uid="{5A36EC4E-5180-4405-A898-13FD0A6EA1DE}"/>
  <tableColumns count="22">
    <tableColumn id="1" xr3:uid="{D8A1F8C2-330D-49FA-B803-A5E12C5386BD}" name="SR. NO." totalsRowLabel="Total" dataDxfId="5045" totalsRowDxfId="5046"/>
    <tableColumn id="2" xr3:uid="{125A4203-D241-48C4-878F-3EBBF296AD91}" name="INVOICE NO." dataDxfId="5043" totalsRowDxfId="5044"/>
    <tableColumn id="3" xr3:uid="{5DEDD12E-40C1-4CB7-9A7F-BBA46FFA0076}" name="ROOM NO." dataDxfId="5041" totalsRowDxfId="5042"/>
    <tableColumn id="4" xr3:uid="{E0ED179B-B0D1-4787-A85E-82F151672C43}" name="GUEST NAME" dataDxfId="5039" totalsRowDxfId="5040"/>
    <tableColumn id="5" xr3:uid="{B5713004-E4D4-4732-AA07-DC0799AAC200}" name="BOOKING MODE" dataDxfId="5037" totalsRowDxfId="5038"/>
    <tableColumn id="6" xr3:uid="{E701B40E-B895-41C9-8A51-91DB3ACF3EE2}" name="CHECK IN DATE " dataDxfId="5035" totalsRowDxfId="5036"/>
    <tableColumn id="7" xr3:uid="{6ACAEB41-2705-4069-A44C-BB9E57D17BAB}" name="CHECK IN TIME" dataDxfId="5033" totalsRowDxfId="5034"/>
    <tableColumn id="8" xr3:uid="{12C472BB-A095-4CA9-B2CF-500DBE3FF9AC}" name="CHECK OUT DATE" dataDxfId="5031" totalsRowDxfId="5032"/>
    <tableColumn id="9" xr3:uid="{A8404207-A30D-404B-9798-08A485CECA62}" name="CHECK OUT TIME" dataDxfId="5029" totalsRowDxfId="5030"/>
    <tableColumn id="10" xr3:uid="{36F7F53E-1219-49B2-98DD-DBF4BCA611D3}" name="ROOM CASH PAYMENT" totalsRowFunction="custom" dataDxfId="5028">
      <totalsRowFormula>SUBTOTAL(109,J3:J20)</totalsRowFormula>
    </tableColumn>
    <tableColumn id="11" xr3:uid="{65F2D3C4-2B5F-49B8-950C-74672A528694}" name="ROOM _x000a_UPI PAYMENT " totalsRowFunction="custom" dataDxfId="5027">
      <totalsRowFormula>SUBTOTAL(109,K3:K20)</totalsRowFormula>
    </tableColumn>
    <tableColumn id="12" xr3:uid="{168028F4-88BD-44C3-B7A5-EA6C59B06AB8}" name="ROOM CARD PAYMENT" totalsRowFunction="custom" dataDxfId="5026">
      <totalsRowFormula>SUBTOTAL(109,L3:L20)</totalsRowFormula>
    </tableColumn>
    <tableColumn id="13" xr3:uid="{717F782B-0229-4AA7-BE45-F782538CE075}" name="ROOM PENDING PAYMENT" totalsRowFunction="custom" dataDxfId="5025">
      <totalsRowFormula>SUBTOTAL(109,M3:M20)</totalsRowFormula>
    </tableColumn>
    <tableColumn id="14" xr3:uid="{60C6601F-B3A3-414A-9FD2-484E97B7D243}" name="ROOM TREEBO PAID" totalsRowFunction="custom" dataDxfId="5024">
      <totalsRowFormula>SUBTOTAL(109,N3:N20)</totalsRowFormula>
    </tableColumn>
    <tableColumn id="15" xr3:uid="{60EB47D9-F2CF-4C01-9B10-698831A32315}" name="FOOD BILL NO" dataDxfId="5022" totalsRowDxfId="5023"/>
    <tableColumn id="16" xr3:uid="{1ADD4C21-408E-497C-8C9D-B34F95FA590E}" name="FOOD _x000a_BILL _x000a_CASH" totalsRowFunction="custom" dataDxfId="5021">
      <totalsRowFormula>SUBTOTAL(109,P3:P20)</totalsRowFormula>
    </tableColumn>
    <tableColumn id="17" xr3:uid="{F2916ECD-8FE6-4AC3-930D-CBE5D87714CA}" name="FOOD_x000a_ BILL _x000a_UPI" totalsRowFunction="custom" dataDxfId="5020">
      <totalsRowFormula>SUBTOTAL(109,Q3:Q20)</totalsRowFormula>
    </tableColumn>
    <tableColumn id="18" xr3:uid="{2F7E7ECF-4D7A-40AA-88ED-523137F3BD9E}" name="FOOD_x000a_ BILL_x000a_ CARD" dataDxfId="5019"/>
    <tableColumn id="19" xr3:uid="{51B9BABA-987C-421A-B7D4-AA89F36C9632}" name="TREEBO COMPLE._x000a_FOOD" dataDxfId="5018"/>
    <tableColumn id="20" xr3:uid="{8D21BB4F-B9BF-4B23-816C-00F391B58AE5}" name="FOOD_x000a_PENDING_x000a_PAYMENT" dataDxfId="5017"/>
    <tableColumn id="21" xr3:uid="{3A0D8FD4-A3F3-45A9-A294-55B73AFFA263}" name=" TREEBO C.L AFTER _x000a_CHECK OUT" dataDxfId="5016"/>
    <tableColumn id="22" xr3:uid="{9F93FF1A-9B38-41BE-B62C-EC253ED46B0D}" name="FOOD BILL _x000a_ DISHA_x000a_COMPANY." totalsRowFunction="sum" dataDxfId="5015"/>
  </tableColumns>
  <tableStyleInfo name="TableStyleMedium2" showFirstColumn="0" showLastColumn="0" showRowStripes="0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1BA3BB32-F646-40E3-B79C-E389DDD98414}" name="Table1342122262728303132343536318333536373860616265666768697172737475767778798081828384858687888990" displayName="Table1342122262728303132343536318333536373860616265666768697172737475767778798081828384858687888990" ref="A2:V26" headerRowDxfId="5014" tableBorderDxfId="5013">
  <autoFilter ref="A2:V26" xr:uid="{5A36EC4E-5180-4405-A898-13FD0A6EA1DE}"/>
  <tableColumns count="22">
    <tableColumn id="1" xr3:uid="{8E427D5A-D4E7-4D38-B28B-107AA18E8D57}" name="SR. NO." totalsRowLabel="Total" dataDxfId="5011" totalsRowDxfId="5012"/>
    <tableColumn id="2" xr3:uid="{45360214-BE5C-47AE-B802-DF7D4E33E825}" name="INVOICE NO." dataDxfId="5009" totalsRowDxfId="5010"/>
    <tableColumn id="3" xr3:uid="{874A59E6-118E-4EB8-ACE7-CC47AC87D474}" name="ROOM NO." dataDxfId="5007" totalsRowDxfId="5008"/>
    <tableColumn id="4" xr3:uid="{AB70A072-F6EC-44A9-A081-0205CF49C093}" name="GUEST NAME" dataDxfId="5005" totalsRowDxfId="5006"/>
    <tableColumn id="5" xr3:uid="{8BB1AA30-5B14-4A22-BDF3-A50769CB8A52}" name="BOOKING MODE" dataDxfId="5003" totalsRowDxfId="5004"/>
    <tableColumn id="6" xr3:uid="{0FB0DBE2-48EB-47B0-8434-28CC16834087}" name="CHECK IN DATE " dataDxfId="5001" totalsRowDxfId="5002"/>
    <tableColumn id="7" xr3:uid="{6683AC84-F5D7-4A46-B7B9-5FE9AAF04F6A}" name="CHECK IN TIME" dataDxfId="4999" totalsRowDxfId="5000"/>
    <tableColumn id="8" xr3:uid="{8448760C-5378-4B41-9EEE-49CBDC70338E}" name="CHECK OUT DATE" dataDxfId="4997" totalsRowDxfId="4998"/>
    <tableColumn id="9" xr3:uid="{60B0E274-060F-40A0-A1AB-D2ACFF12C0CD}" name="CHECK OUT TIME" dataDxfId="4995" totalsRowDxfId="4996"/>
    <tableColumn id="10" xr3:uid="{ABD701CD-9800-42AF-A8F3-6411D59AC3ED}" name="ROOM CASH PAYMENT" totalsRowFunction="custom" dataDxfId="4994">
      <totalsRowFormula>SUBTOTAL(109,J3:J26)</totalsRowFormula>
    </tableColumn>
    <tableColumn id="11" xr3:uid="{EB29476A-68BB-4FBF-B069-2BBAD6D48BEB}" name="ROOM _x000a_UPI PAYMENT " totalsRowFunction="custom" dataDxfId="4993">
      <totalsRowFormula>SUBTOTAL(109,K3:K26)</totalsRowFormula>
    </tableColumn>
    <tableColumn id="12" xr3:uid="{E9AE567F-AC3D-4567-9A40-4C4DF4C10DD3}" name="ROOM CARD PAYMENT" totalsRowFunction="custom" dataDxfId="4992">
      <totalsRowFormula>SUBTOTAL(109,L3:L26)</totalsRowFormula>
    </tableColumn>
    <tableColumn id="13" xr3:uid="{69BFF769-6634-4731-8D99-02B3DA9CA684}" name="ROOM PENDING PAYMENT" totalsRowFunction="custom" dataDxfId="4991">
      <totalsRowFormula>SUBTOTAL(109,M3:M26)</totalsRowFormula>
    </tableColumn>
    <tableColumn id="14" xr3:uid="{B1C5E35F-7B10-4BA4-B539-AEF933DF0745}" name="ROOM TREEBO PAID" totalsRowFunction="custom" dataDxfId="4990">
      <totalsRowFormula>SUBTOTAL(109,N3:N26)</totalsRowFormula>
    </tableColumn>
    <tableColumn id="15" xr3:uid="{CD4B70D4-C6BF-45E5-9615-8342206B4726}" name="FOOD BILL NO" dataDxfId="4988" totalsRowDxfId="4989"/>
    <tableColumn id="16" xr3:uid="{4ECE435C-FCD7-422B-8913-0D3BCB2E894C}" name="FOOD _x000a_BILL _x000a_CASH" totalsRowFunction="custom" dataDxfId="4987">
      <totalsRowFormula>SUBTOTAL(109,P3:P26)</totalsRowFormula>
    </tableColumn>
    <tableColumn id="17" xr3:uid="{3C5B7BA3-B6D3-49A0-8391-D08574EFBE49}" name="FOOD_x000a_ BILL _x000a_UPI" totalsRowFunction="custom" dataDxfId="4986">
      <totalsRowFormula>SUBTOTAL(109,Q3:Q26)</totalsRowFormula>
    </tableColumn>
    <tableColumn id="18" xr3:uid="{93C35F1D-D121-4FE6-8E5E-29731E18E0E9}" name="FOOD_x000a_ BILL_x000a_ CARD" dataDxfId="4985"/>
    <tableColumn id="19" xr3:uid="{B2568DB5-23FB-43D9-8DC4-4876520BC759}" name="TREEBO COMPLE._x000a_FOOD" dataDxfId="4984"/>
    <tableColumn id="20" xr3:uid="{CDE0E2EC-7AEE-425D-BBA7-2448E4BC571C}" name="FOOD_x000a_PENDING_x000a_PAYMENT" dataDxfId="4983"/>
    <tableColumn id="21" xr3:uid="{4611917F-B028-4926-A07A-77AF8DA8E4C4}" name=" TREEBO C.L AFTER _x000a_CHECK OUT" dataDxfId="4982"/>
    <tableColumn id="22" xr3:uid="{050F5CC5-341C-4D63-9950-3AF780260E6E}" name="FOOD BILL _x000a_ DISHA_x000a_COMPANY." totalsRowFunction="sum" dataDxfId="4981"/>
  </tableColumns>
  <tableStyleInfo name="TableStyleMedium2" showFirstColumn="0" showLastColumn="0" showRowStripes="0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7663B71D-0635-4D13-AB96-39051678A284}" name="Table13421222627283031323435363183335363738606162656667686971727374757677787980818283848586878889" displayName="Table13421222627283031323435363183335363738606162656667686971727374757677787980818283848586878889" ref="A2:V26" headerRowDxfId="4980" tableBorderDxfId="4979">
  <autoFilter ref="A2:V26" xr:uid="{5A36EC4E-5180-4405-A898-13FD0A6EA1DE}"/>
  <tableColumns count="22">
    <tableColumn id="1" xr3:uid="{39513014-7A0B-4FA3-BB7B-4427295F8D59}" name="SR. NO." totalsRowLabel="Total" dataDxfId="4977" totalsRowDxfId="4978"/>
    <tableColumn id="2" xr3:uid="{E2DC667C-33CB-4BA7-B305-FC27D02C7865}" name="INVOICE NO." dataDxfId="4975" totalsRowDxfId="4976"/>
    <tableColumn id="3" xr3:uid="{FCEE4A43-EC7E-4503-B28C-E33F3AEE863A}" name="ROOM NO." dataDxfId="4973" totalsRowDxfId="4974"/>
    <tableColumn id="4" xr3:uid="{9BC74BAA-1554-42F8-AF79-A8FECF5E3B98}" name="GUEST NAME" dataDxfId="4971" totalsRowDxfId="4972"/>
    <tableColumn id="5" xr3:uid="{E89EB558-C4B1-4FF1-B95B-02C888D80680}" name="BOOKING MODE" dataDxfId="4969" totalsRowDxfId="4970"/>
    <tableColumn id="6" xr3:uid="{D00BDA97-6518-4BE6-A1C6-198663E45ECA}" name="CHECK IN DATE " dataDxfId="4967" totalsRowDxfId="4968"/>
    <tableColumn id="7" xr3:uid="{DA081ED5-000C-4922-9330-AC9932598012}" name="CHECK IN TIME" dataDxfId="4965" totalsRowDxfId="4966"/>
    <tableColumn id="8" xr3:uid="{B59EF703-60FC-4675-814A-502FDD990C12}" name="CHECK OUT DATE" dataDxfId="4963" totalsRowDxfId="4964"/>
    <tableColumn id="9" xr3:uid="{B2697C26-6906-4503-B238-4E67BBE0168D}" name="CHECK OUT TIME" dataDxfId="4961" totalsRowDxfId="4962"/>
    <tableColumn id="10" xr3:uid="{8F5D469D-7DF4-4169-B526-4BDF0BEFAF07}" name="ROOM CASH PAYMENT" totalsRowFunction="custom" dataDxfId="4960">
      <totalsRowFormula>SUBTOTAL(109,J3:J26)</totalsRowFormula>
    </tableColumn>
    <tableColumn id="11" xr3:uid="{0907138F-FD58-4D71-823D-55B619CAD37B}" name="ROOM _x000a_UPI PAYMENT " totalsRowFunction="custom" dataDxfId="4959">
      <totalsRowFormula>SUBTOTAL(109,K3:K26)</totalsRowFormula>
    </tableColumn>
    <tableColumn id="12" xr3:uid="{4F7C63A0-DB9E-4722-8832-050AEB0E7F7C}" name="ROOM CARD PAYMENT" totalsRowFunction="custom" dataDxfId="4958">
      <totalsRowFormula>SUBTOTAL(109,L3:L26)</totalsRowFormula>
    </tableColumn>
    <tableColumn id="13" xr3:uid="{87E922ED-B368-48B6-9359-3EDB64A2B3D6}" name="ROOM PENDING PAYMENT" totalsRowFunction="custom" dataDxfId="4957">
      <totalsRowFormula>SUBTOTAL(109,M3:M26)</totalsRowFormula>
    </tableColumn>
    <tableColumn id="14" xr3:uid="{EF49E6EA-30EB-4E40-87A0-36D76F51553E}" name="ROOM TREEBO PAID" totalsRowFunction="custom" dataDxfId="4956">
      <totalsRowFormula>SUBTOTAL(109,N3:N26)</totalsRowFormula>
    </tableColumn>
    <tableColumn id="15" xr3:uid="{446B90D2-8873-4102-92E7-DC83A5295559}" name="FOOD BILL NO" dataDxfId="4954" totalsRowDxfId="4955"/>
    <tableColumn id="16" xr3:uid="{297E5605-3B99-46EC-9DEB-1375C118B12A}" name="FOOD _x000a_BILL _x000a_CASH" totalsRowFunction="custom" dataDxfId="4953">
      <totalsRowFormula>SUBTOTAL(109,P3:P26)</totalsRowFormula>
    </tableColumn>
    <tableColumn id="17" xr3:uid="{E0A57521-EC05-41C7-A5E5-6D25638703B8}" name="FOOD_x000a_ BILL _x000a_UPI" totalsRowFunction="custom" dataDxfId="4952">
      <totalsRowFormula>SUBTOTAL(109,Q3:Q26)</totalsRowFormula>
    </tableColumn>
    <tableColumn id="18" xr3:uid="{9FE6ECA3-FD40-4D48-9BF4-B6746E7D9631}" name="FOOD_x000a_ BILL_x000a_ CARD" dataDxfId="4951"/>
    <tableColumn id="19" xr3:uid="{8986DD25-106F-4444-ACDE-023C0837E8CD}" name="TREEBO COMPLE._x000a_FOOD" dataDxfId="4950"/>
    <tableColumn id="20" xr3:uid="{3A26EE0E-C091-4B08-861E-95128F6D7DCF}" name="FOOD_x000a_PENDING_x000a_PAYMENT" dataDxfId="4949"/>
    <tableColumn id="21" xr3:uid="{F5214400-96D5-4375-9318-842CD42AD81F}" name=" TREEBO C.L AFTER _x000a_CHECK OUT" dataDxfId="4948"/>
    <tableColumn id="22" xr3:uid="{035FC2F9-3713-4476-A2EC-31B103705C28}" name="FOOD BILL _x000a_ DISHA_x000a_COMPANY." totalsRowFunction="sum" dataDxfId="4947"/>
  </tableColumns>
  <tableStyleInfo name="TableStyleMedium2" showFirstColumn="0" showLastColumn="0" showRowStripes="0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B4318855-8850-4A77-BD25-0FD19E8D1DDF}" name="Table134212226272830313234353631833353637386061626566676869717273747576777879808182838485868788" displayName="Table134212226272830313234353631833353637386061626566676869717273747576777879808182838485868788" ref="A2:V24" headerRowDxfId="4946" tableBorderDxfId="4945">
  <autoFilter ref="A2:V24" xr:uid="{5A36EC4E-5180-4405-A898-13FD0A6EA1DE}"/>
  <tableColumns count="22">
    <tableColumn id="1" xr3:uid="{60ACEF4D-12F6-463C-8D79-2F4E842DFE46}" name="SR. NO." totalsRowLabel="Total" dataDxfId="4943" totalsRowDxfId="4944"/>
    <tableColumn id="2" xr3:uid="{6781065A-0119-4D05-85DA-2A228FA60F31}" name="INVOICE NO." dataDxfId="4941" totalsRowDxfId="4942"/>
    <tableColumn id="3" xr3:uid="{37548B04-225E-4BD1-9865-DAB77A7FD06B}" name="ROOM NO." dataDxfId="4939" totalsRowDxfId="4940"/>
    <tableColumn id="4" xr3:uid="{EF4003B8-DFFB-41C5-A7F8-3F5DAF4BF14C}" name="GUEST NAME" dataDxfId="4937" totalsRowDxfId="4938"/>
    <tableColumn id="5" xr3:uid="{4110BD76-5654-40A2-AEFD-17B716E0DD0D}" name="BOOKING MODE" dataDxfId="4935" totalsRowDxfId="4936"/>
    <tableColumn id="6" xr3:uid="{C3C12AE2-F80D-4CE8-8839-A1953440B95F}" name="CHECK IN DATE " dataDxfId="4933" totalsRowDxfId="4934"/>
    <tableColumn id="7" xr3:uid="{0A82BDDE-3BB0-4EF0-BDE2-F436BF49AEAD}" name="CHECK IN TIME" dataDxfId="4931" totalsRowDxfId="4932"/>
    <tableColumn id="8" xr3:uid="{F1E11191-74EB-478D-8A89-38E0F2817DC5}" name="CHECK OUT DATE" dataDxfId="4929" totalsRowDxfId="4930"/>
    <tableColumn id="9" xr3:uid="{5DDCFC68-3A5D-4B39-B17C-79C1CA2762B8}" name="CHECK OUT TIME" dataDxfId="4927" totalsRowDxfId="4928"/>
    <tableColumn id="10" xr3:uid="{5B49F456-BF2C-490C-92FA-ECA72CB15C90}" name="ROOM CASH PAYMENT" totalsRowFunction="custom" dataDxfId="4926">
      <totalsRowFormula>SUBTOTAL(109,J3:J24)</totalsRowFormula>
    </tableColumn>
    <tableColumn id="11" xr3:uid="{06EDAA10-C3F7-4663-BCE8-0840AFC18EF8}" name="ROOM _x000a_UPI PAYMENT " totalsRowFunction="custom" dataDxfId="4925">
      <totalsRowFormula>SUBTOTAL(109,K3:K24)</totalsRowFormula>
    </tableColumn>
    <tableColumn id="12" xr3:uid="{6020B6B5-2E35-4431-B206-3A26E55812DF}" name="ROOM CARD PAYMENT" totalsRowFunction="custom" dataDxfId="4924">
      <totalsRowFormula>SUBTOTAL(109,L3:L24)</totalsRowFormula>
    </tableColumn>
    <tableColumn id="13" xr3:uid="{E5E07C6F-88A0-43FB-9275-3B09B39E9A58}" name="ROOM PENDING PAYMENT" totalsRowFunction="custom" dataDxfId="4923">
      <totalsRowFormula>SUBTOTAL(109,M3:M24)</totalsRowFormula>
    </tableColumn>
    <tableColumn id="14" xr3:uid="{2E964BAC-E7F0-4634-8916-5F412617CF95}" name="ROOM TREEBO PAID" totalsRowFunction="custom" dataDxfId="4922">
      <totalsRowFormula>SUBTOTAL(109,N3:N24)</totalsRowFormula>
    </tableColumn>
    <tableColumn id="15" xr3:uid="{1F89F1B0-9080-492F-8D4A-BA67D19F5DBF}" name="FOOD BILL NO" dataDxfId="4920" totalsRowDxfId="4921"/>
    <tableColumn id="16" xr3:uid="{25F54213-FCF1-4279-9F47-28BA42BB9FBB}" name="FOOD _x000a_BILL _x000a_CASH" totalsRowFunction="custom" dataDxfId="4919">
      <totalsRowFormula>SUBTOTAL(109,P3:P24)</totalsRowFormula>
    </tableColumn>
    <tableColumn id="17" xr3:uid="{2EB637BA-2788-451B-9CFC-11959789E990}" name="FOOD_x000a_ BILL _x000a_UPI" totalsRowFunction="custom" dataDxfId="4918">
      <totalsRowFormula>SUBTOTAL(109,Q3:Q24)</totalsRowFormula>
    </tableColumn>
    <tableColumn id="18" xr3:uid="{C3A2100D-87D7-49BA-B563-E674549F29D2}" name="FOOD_x000a_ BILL_x000a_ CARD" dataDxfId="4917"/>
    <tableColumn id="19" xr3:uid="{EDEC80B4-5FC4-4D4C-898F-DCC00E3C8FFF}" name="TREEBO COMPLE._x000a_FOOD" dataDxfId="4916"/>
    <tableColumn id="20" xr3:uid="{2442FAC2-27D6-4DD8-9D75-91B6FF22F550}" name="FOOD_x000a_PENDING_x000a_PAYMENT" dataDxfId="4915"/>
    <tableColumn id="21" xr3:uid="{E8C19973-1340-4A0C-9C94-7026DFC0435C}" name=" TREEBO C.L AFTER _x000a_CHECK OUT" dataDxfId="4914"/>
    <tableColumn id="22" xr3:uid="{26C10821-8CDD-4514-A262-2426261AE8C5}" name="FOOD BILL _x000a_ DISHA_x000a_COMPANY." totalsRowFunction="sum" dataDxfId="4913"/>
  </tableColumns>
  <tableStyleInfo name="TableStyleMedium2" showFirstColumn="0" showLastColumn="0" showRowStripes="0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20437115-441C-4E4B-9F19-7E1CCFDF3332}" name="Table1342122262728303132343536318333536373860616265666768697172737475767778798081828384858687" displayName="Table1342122262728303132343536318333536373860616265666768697172737475767778798081828384858687" ref="A2:V23" headerRowDxfId="4912" tableBorderDxfId="4911">
  <autoFilter ref="A2:V23" xr:uid="{5A36EC4E-5180-4405-A898-13FD0A6EA1DE}"/>
  <tableColumns count="22">
    <tableColumn id="1" xr3:uid="{52426BA2-CEE9-41A6-9D59-2C255A736034}" name="SR. NO." totalsRowLabel="Total" dataDxfId="4909" totalsRowDxfId="4910"/>
    <tableColumn id="2" xr3:uid="{14438346-DC52-4A1B-8A7B-C5B1C223934F}" name="INVOICE NO." dataDxfId="4907" totalsRowDxfId="4908"/>
    <tableColumn id="3" xr3:uid="{472375C0-39FF-4BD2-84C6-4D8209B3ACED}" name="ROOM NO." dataDxfId="4905" totalsRowDxfId="4906"/>
    <tableColumn id="4" xr3:uid="{0A14618A-7319-444C-988F-04EA29C29D7D}" name="GUEST NAME" dataDxfId="4903" totalsRowDxfId="4904"/>
    <tableColumn id="5" xr3:uid="{16D68204-052E-4B55-A520-EA430C4C67F7}" name="BOOKING MODE" dataDxfId="4901" totalsRowDxfId="4902"/>
    <tableColumn id="6" xr3:uid="{80CA2D27-3CC4-4A3E-9D4E-52A2D43E69A9}" name="CHECK IN DATE " dataDxfId="4899" totalsRowDxfId="4900"/>
    <tableColumn id="7" xr3:uid="{66FCBAEC-137F-4739-B2A6-6D2AA5E13208}" name="CHECK IN TIME" dataDxfId="4897" totalsRowDxfId="4898"/>
    <tableColumn id="8" xr3:uid="{A9B4F1FA-A616-4B88-B06D-8B96D73C3E2C}" name="CHECK OUT DATE" dataDxfId="4895" totalsRowDxfId="4896"/>
    <tableColumn id="9" xr3:uid="{71D422A8-D23B-49F8-AA95-27866B4A41B5}" name="CHECK OUT TIME" dataDxfId="4893" totalsRowDxfId="4894"/>
    <tableColumn id="10" xr3:uid="{A9FB67AF-F6A7-4487-8A15-D2FD93BDC016}" name="ROOM CASH PAYMENT" totalsRowFunction="custom" dataDxfId="4892">
      <totalsRowFormula>SUBTOTAL(109,J3:J23)</totalsRowFormula>
    </tableColumn>
    <tableColumn id="11" xr3:uid="{45137952-8511-4AEC-A1EF-0E6273C3BE8F}" name="ROOM _x000a_UPI PAYMENT " totalsRowFunction="custom" dataDxfId="4891">
      <totalsRowFormula>SUBTOTAL(109,K3:K23)</totalsRowFormula>
    </tableColumn>
    <tableColumn id="12" xr3:uid="{982CB9DC-2CB4-46D8-B3A1-431D6146351A}" name="ROOM CARD PAYMENT" totalsRowFunction="custom" dataDxfId="4890">
      <totalsRowFormula>SUBTOTAL(109,L3:L23)</totalsRowFormula>
    </tableColumn>
    <tableColumn id="13" xr3:uid="{F814BCE7-D825-4A8A-BDB6-543BE83E6040}" name="ROOM PENDING PAYMENT" totalsRowFunction="custom" dataDxfId="4889">
      <totalsRowFormula>SUBTOTAL(109,M3:M23)</totalsRowFormula>
    </tableColumn>
    <tableColumn id="14" xr3:uid="{7FE28BD4-57C4-4573-A49B-3CC8A9E5D072}" name="ROOM TREEBO PAID" totalsRowFunction="custom" dataDxfId="4888">
      <totalsRowFormula>SUBTOTAL(109,N3:N23)</totalsRowFormula>
    </tableColumn>
    <tableColumn id="15" xr3:uid="{2CF96A7E-CAFF-497C-BA04-B4281AAEAE2D}" name="FOOD BILL NO" dataDxfId="4886" totalsRowDxfId="4887"/>
    <tableColumn id="16" xr3:uid="{74235B76-BB95-410F-9C94-0BDE29B1DE62}" name="FOOD _x000a_BILL _x000a_CASH" totalsRowFunction="custom" dataDxfId="4885">
      <totalsRowFormula>SUBTOTAL(109,P3:P23)</totalsRowFormula>
    </tableColumn>
    <tableColumn id="17" xr3:uid="{3A7F500B-85B3-4F11-A75C-D3B3ACFE9C49}" name="FOOD_x000a_ BILL _x000a_UPI" totalsRowFunction="custom" dataDxfId="4884">
      <totalsRowFormula>SUBTOTAL(109,Q3:Q23)</totalsRowFormula>
    </tableColumn>
    <tableColumn id="18" xr3:uid="{933EFA12-3ECC-44C1-AC9E-037B85360E31}" name="FOOD_x000a_ BILL_x000a_ CARD" dataDxfId="4883"/>
    <tableColumn id="19" xr3:uid="{E6D105D8-C357-47A6-A429-F4F7F49BDC49}" name="TREEBO COMPLE._x000a_FOOD" dataDxfId="4882"/>
    <tableColumn id="20" xr3:uid="{43D993F7-E031-4A3E-B304-8D7C9DDF438F}" name="FOOD_x000a_PENDING_x000a_PAYMENT" dataDxfId="4881"/>
    <tableColumn id="21" xr3:uid="{A9A827DF-F758-4DB6-BFA5-D6618D36F2B2}" name=" TREEBO C.L AFTER _x000a_CHECK OUT" dataDxfId="4880"/>
    <tableColumn id="22" xr3:uid="{F63E9FE3-A87E-4A65-85CD-2E508DE4559F}" name="FOOD BILL _x000a_ DISHA_x000a_COMPANY." totalsRowFunction="sum" dataDxfId="4879"/>
  </tableColumns>
  <tableStyleInfo name="TableStyleMedium2" showFirstColumn="0" showLastColumn="0" showRowStripes="0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E780165-9D9E-4C51-A7D6-4A2F5DF27832}" name="Table13421222627283031323435363183335363738606162656667686971727374757677787980818283848586" displayName="Table13421222627283031323435363183335363738606162656667686971727374757677787980818283848586" ref="A2:V30" headerRowDxfId="4878" tableBorderDxfId="4877">
  <autoFilter ref="A2:V30" xr:uid="{5A36EC4E-5180-4405-A898-13FD0A6EA1DE}"/>
  <tableColumns count="22">
    <tableColumn id="1" xr3:uid="{A3B0C6FF-1C0C-47D6-BAF5-CCD983788D5F}" name="SR. NO." totalsRowLabel="Total" dataDxfId="4875" totalsRowDxfId="4876"/>
    <tableColumn id="2" xr3:uid="{21AC5E75-DD85-4A11-B734-EDD790151C5B}" name="INVOICE NO." dataDxfId="4873" totalsRowDxfId="4874"/>
    <tableColumn id="3" xr3:uid="{D6E1E1EE-AFCD-49C2-A6B9-EB4C1DAC8949}" name="ROOM NO." dataDxfId="4871" totalsRowDxfId="4872"/>
    <tableColumn id="4" xr3:uid="{E97E3D7E-1BBC-40D9-800E-12AED96BDAA0}" name="GUEST NAME" dataDxfId="4869" totalsRowDxfId="4870"/>
    <tableColumn id="5" xr3:uid="{5FFD49B9-F3DA-47AE-AD9C-685F044FC866}" name="BOOKING MODE" dataDxfId="4867" totalsRowDxfId="4868"/>
    <tableColumn id="6" xr3:uid="{C95474A9-302C-4CCA-8DF9-AF585C7F6122}" name="CHECK IN DATE " dataDxfId="4865" totalsRowDxfId="4866"/>
    <tableColumn id="7" xr3:uid="{241472FC-D439-427A-B1FD-5093FE81AC3E}" name="CHECK IN TIME" dataDxfId="4863" totalsRowDxfId="4864"/>
    <tableColumn id="8" xr3:uid="{A5432260-7942-42FA-A652-D8486EFF96E6}" name="CHECK OUT DATE" dataDxfId="4861" totalsRowDxfId="4862"/>
    <tableColumn id="9" xr3:uid="{A36BB83A-FE46-45BD-B9B0-4B492DC2D747}" name="CHECK OUT TIME" dataDxfId="4859" totalsRowDxfId="4860"/>
    <tableColumn id="10" xr3:uid="{FD2DC7E2-515A-4617-A555-9C5AE5C3F7AE}" name="ROOM CASH PAYMENT" totalsRowFunction="custom" dataDxfId="4858">
      <totalsRowFormula>SUBTOTAL(109,J3:J30)</totalsRowFormula>
    </tableColumn>
    <tableColumn id="11" xr3:uid="{706A771F-F22C-4A96-9B7C-D18A79A9FD1F}" name="ROOM _x000a_UPI PAYMENT " totalsRowFunction="custom" dataDxfId="4857">
      <totalsRowFormula>SUBTOTAL(109,K3:K30)</totalsRowFormula>
    </tableColumn>
    <tableColumn id="12" xr3:uid="{89A0843E-4A81-45C0-8E34-5012E2C25A20}" name="ROOM CARD PAYMENT" totalsRowFunction="custom" dataDxfId="4856">
      <totalsRowFormula>SUBTOTAL(109,L3:L30)</totalsRowFormula>
    </tableColumn>
    <tableColumn id="13" xr3:uid="{42C6D4A9-106C-4B19-BE48-3340BBFADFB3}" name="ROOM PENDING PAYMENT" totalsRowFunction="custom" dataDxfId="4855">
      <totalsRowFormula>SUBTOTAL(109,M3:M30)</totalsRowFormula>
    </tableColumn>
    <tableColumn id="14" xr3:uid="{51A370A6-21E0-4E80-9B1A-A236BB015D86}" name="ROOM TREEBO PAID" totalsRowFunction="custom" dataDxfId="4854">
      <totalsRowFormula>SUBTOTAL(109,N3:N30)</totalsRowFormula>
    </tableColumn>
    <tableColumn id="15" xr3:uid="{072CEB92-C5BE-4183-84FD-2E2D4CA5E319}" name="FOOD BILL NO" dataDxfId="4852" totalsRowDxfId="4853"/>
    <tableColumn id="16" xr3:uid="{3BBE869E-D6C5-4741-81B6-657E97BB9C12}" name="FOOD _x000a_BILL _x000a_CASH" totalsRowFunction="custom" dataDxfId="4851">
      <totalsRowFormula>SUBTOTAL(109,P3:P30)</totalsRowFormula>
    </tableColumn>
    <tableColumn id="17" xr3:uid="{3D6CCF73-2025-4A32-94EE-B08BECEB7641}" name="FOOD_x000a_ BILL _x000a_UPI" totalsRowFunction="custom" dataDxfId="4850">
      <totalsRowFormula>SUBTOTAL(109,Q3:Q30)</totalsRowFormula>
    </tableColumn>
    <tableColumn id="18" xr3:uid="{D188A735-A23E-45EE-8DCF-C38B1C6A1B66}" name="FOOD_x000a_ BILL_x000a_ CARD" dataDxfId="4849"/>
    <tableColumn id="19" xr3:uid="{0AC333CE-64F7-4759-8D77-114869E73EBD}" name="TREEBO COMPLE._x000a_FOOD" dataDxfId="4848"/>
    <tableColumn id="20" xr3:uid="{47A5C413-5BE2-46A1-80D2-4089427DDB01}" name="FOOD_x000a_PENDING_x000a_PAYMENT" dataDxfId="4847"/>
    <tableColumn id="21" xr3:uid="{08F23261-7029-4885-AC0B-B915B32ACC7B}" name=" TREEBO C.L AFTER _x000a_CHECK OUT" dataDxfId="4846"/>
    <tableColumn id="22" xr3:uid="{BBEAE463-0D6B-45A9-9562-04CC263CC16B}" name="FOOD BILL _x000a_ DISHA_x000a_COMPANY." totalsRowFunction="sum" dataDxfId="4845"/>
  </tableColumns>
  <tableStyleInfo name="TableStyleMedium2" showFirstColumn="0" showLastColumn="0" showRowStripes="0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2170324E-13FA-40EB-BA0D-80BFD3999C5B}" name="Table134212226272830313234353631833353637386061626566676869717273747576777879808182838485" displayName="Table134212226272830313234353631833353637386061626566676869717273747576777879808182838485" ref="A2:V32" headerRowDxfId="4844" tableBorderDxfId="4843">
  <autoFilter ref="A2:V32" xr:uid="{5A36EC4E-5180-4405-A898-13FD0A6EA1DE}"/>
  <tableColumns count="22">
    <tableColumn id="1" xr3:uid="{5A6F4574-0609-4604-9859-C1B94BBA7E13}" name="SR. NO." totalsRowLabel="Total" dataDxfId="4841" totalsRowDxfId="4842"/>
    <tableColumn id="2" xr3:uid="{AADC3E10-1F52-4576-A629-5041485D9D97}" name="INVOICE NO." dataDxfId="4839" totalsRowDxfId="4840"/>
    <tableColumn id="3" xr3:uid="{844729D6-F479-4569-B71D-0911BF20CCC5}" name="ROOM NO." dataDxfId="4837" totalsRowDxfId="4838"/>
    <tableColumn id="4" xr3:uid="{03B1FFEF-C81E-41D5-A682-5A84DCE34434}" name="GUEST NAME" dataDxfId="4835" totalsRowDxfId="4836"/>
    <tableColumn id="5" xr3:uid="{147B830B-C147-486F-AEF2-6F1748C6861B}" name="BOOKING MODE" dataDxfId="4833" totalsRowDxfId="4834"/>
    <tableColumn id="6" xr3:uid="{04F10CD8-4D09-4C33-8554-602A6A0E0ED7}" name="CHECK IN DATE " dataDxfId="4831" totalsRowDxfId="4832"/>
    <tableColumn id="7" xr3:uid="{D10F14AD-F9CC-4AD7-AB1C-6F6F5A14267A}" name="CHECK IN TIME" dataDxfId="4829" totalsRowDxfId="4830"/>
    <tableColumn id="8" xr3:uid="{FA4BF3AA-8069-45CD-961E-5A58E09330FD}" name="CHECK OUT DATE" dataDxfId="4827" totalsRowDxfId="4828"/>
    <tableColumn id="9" xr3:uid="{04E97002-E6B2-4A5A-850D-3925E2350E03}" name="CHECK OUT TIME" dataDxfId="4825" totalsRowDxfId="4826"/>
    <tableColumn id="10" xr3:uid="{D980D529-5B15-469E-B772-E7C240587ABE}" name="ROOM CASH PAYMENT" totalsRowFunction="custom" dataDxfId="4824">
      <totalsRowFormula>SUBTOTAL(109,J3:J32)</totalsRowFormula>
    </tableColumn>
    <tableColumn id="11" xr3:uid="{DEA352B0-E2E7-414D-91F4-AFBDDFAD8627}" name="ROOM _x000a_UPI PAYMENT " totalsRowFunction="custom" dataDxfId="4823">
      <totalsRowFormula>SUBTOTAL(109,K3:K32)</totalsRowFormula>
    </tableColumn>
    <tableColumn id="12" xr3:uid="{3B579D11-500A-4449-9171-EADE22039AE6}" name="ROOM CARD PAYMENT" totalsRowFunction="custom" dataDxfId="4822">
      <totalsRowFormula>SUBTOTAL(109,L3:L32)</totalsRowFormula>
    </tableColumn>
    <tableColumn id="13" xr3:uid="{491379AD-03FE-4A94-BCA0-1ABC3E38BD26}" name="ROOM PENDING PAYMENT" totalsRowFunction="custom" dataDxfId="4821">
      <totalsRowFormula>SUBTOTAL(109,M3:M32)</totalsRowFormula>
    </tableColumn>
    <tableColumn id="14" xr3:uid="{F5848D59-1C81-4DD8-8679-2D45440E6674}" name="ROOM TREEBO PAID" totalsRowFunction="custom" dataDxfId="4820">
      <totalsRowFormula>SUBTOTAL(109,N3:N32)</totalsRowFormula>
    </tableColumn>
    <tableColumn id="15" xr3:uid="{9DFBED51-AF76-4268-80C8-4BC22F602AE7}" name="FOOD BILL NO" dataDxfId="4818" totalsRowDxfId="4819"/>
    <tableColumn id="16" xr3:uid="{4C68E9AD-8A00-43FA-827A-A97BDADA8EFD}" name="FOOD _x000a_BILL _x000a_CASH" totalsRowFunction="custom" dataDxfId="4817">
      <totalsRowFormula>SUBTOTAL(109,P3:P32)</totalsRowFormula>
    </tableColumn>
    <tableColumn id="17" xr3:uid="{D9986298-6B30-499B-8D4B-DFAA076AB956}" name="FOOD_x000a_ BILL _x000a_UPI" totalsRowFunction="custom" dataDxfId="4816">
      <totalsRowFormula>SUBTOTAL(109,Q3:Q32)</totalsRowFormula>
    </tableColumn>
    <tableColumn id="18" xr3:uid="{D15A4568-A902-4EE5-853F-DACDDFB46DA3}" name="FOOD_x000a_ BILL_x000a_ CARD" dataDxfId="4815"/>
    <tableColumn id="19" xr3:uid="{4051D03C-0FDB-4938-BBBD-29686C7DB581}" name="TREEBO COMPLE._x000a_FOOD" dataDxfId="4814"/>
    <tableColumn id="20" xr3:uid="{768E2EAB-A3DA-417C-883A-6A250BED94F6}" name="FOOD_x000a_PENDING_x000a_PAYMENT" dataDxfId="4813"/>
    <tableColumn id="21" xr3:uid="{7F63D2FE-70BD-4D48-8C81-28BFF506153A}" name=" TREEBO C.L AFTER _x000a_CHECK OUT" dataDxfId="4812"/>
    <tableColumn id="22" xr3:uid="{D743C2D6-4A40-4EDE-B47C-D270C2EC1FF9}" name="FOOD BILL _x000a_ DISHA_x000a_COMPANY." totalsRowFunction="sum" dataDxfId="4811"/>
  </tableColumns>
  <tableStyleInfo name="TableStyleMedium2" showFirstColumn="0" showLastColumn="0" showRowStripes="0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94399DC-1C00-4A00-8A73-B016509C1841}" name="Table1342122262728303132343536318333536373860616265666768697172737475767778798081828384" displayName="Table1342122262728303132343536318333536373860616265666768697172737475767778798081828384" ref="A2:V29" headerRowDxfId="4810" tableBorderDxfId="4809">
  <autoFilter ref="A2:V29" xr:uid="{5A36EC4E-5180-4405-A898-13FD0A6EA1DE}"/>
  <tableColumns count="22">
    <tableColumn id="1" xr3:uid="{772144B2-3312-449F-8F4E-93A0385AF9B3}" name="SR. NO." totalsRowLabel="Total" dataDxfId="4807" totalsRowDxfId="4808"/>
    <tableColumn id="2" xr3:uid="{34121D52-D44C-4A80-8965-488EDB82EFF3}" name="INVOICE NO." dataDxfId="4805" totalsRowDxfId="4806"/>
    <tableColumn id="3" xr3:uid="{F847A069-FC10-4EFC-B46C-D4914F7210C7}" name="ROOM NO." dataDxfId="4803" totalsRowDxfId="4804"/>
    <tableColumn id="4" xr3:uid="{131195DE-67CF-4B91-A56B-78C5DBF7B044}" name="GUEST NAME" dataDxfId="4801" totalsRowDxfId="4802"/>
    <tableColumn id="5" xr3:uid="{5E0C27AE-8A5E-45F8-93E2-C2BB7D2F8FE8}" name="BOOKING MODE" dataDxfId="4799" totalsRowDxfId="4800"/>
    <tableColumn id="6" xr3:uid="{F75ECA91-7BB8-449C-8578-3212F7EE57B3}" name="CHECK IN DATE " dataDxfId="4797" totalsRowDxfId="4798"/>
    <tableColumn id="7" xr3:uid="{64DCC7AA-4091-4EBE-AB79-9BC510FC4C46}" name="CHECK IN TIME" dataDxfId="4795" totalsRowDxfId="4796"/>
    <tableColumn id="8" xr3:uid="{17CE04FF-E199-4F0B-B311-CB0B0C67271D}" name="CHECK OUT DATE" dataDxfId="4793" totalsRowDxfId="4794"/>
    <tableColumn id="9" xr3:uid="{E7EF65AB-F36A-4DC9-B415-114AEF90CFEE}" name="CHECK OUT TIME" dataDxfId="4791" totalsRowDxfId="4792"/>
    <tableColumn id="10" xr3:uid="{C798393B-6F97-4E1F-875C-AB5B109D4310}" name="ROOM CASH PAYMENT" totalsRowFunction="custom" dataDxfId="4790">
      <totalsRowFormula>SUBTOTAL(109,J3:J29)</totalsRowFormula>
    </tableColumn>
    <tableColumn id="11" xr3:uid="{695F94B1-505E-45F3-93D0-DDE07C9791C0}" name="ROOM _x000a_UPI PAYMENT " totalsRowFunction="custom" dataDxfId="4789">
      <totalsRowFormula>SUBTOTAL(109,K3:K29)</totalsRowFormula>
    </tableColumn>
    <tableColumn id="12" xr3:uid="{0D06E8F7-FC24-493D-B4A8-51F529C42701}" name="ROOM CARD PAYMENT" totalsRowFunction="custom" dataDxfId="4788">
      <totalsRowFormula>SUBTOTAL(109,L3:L29)</totalsRowFormula>
    </tableColumn>
    <tableColumn id="13" xr3:uid="{F72B6021-EFC0-4673-95FA-ED7351542B47}" name="ROOM PENDING PAYMENT" totalsRowFunction="custom" dataDxfId="4787">
      <totalsRowFormula>SUBTOTAL(109,M3:M29)</totalsRowFormula>
    </tableColumn>
    <tableColumn id="14" xr3:uid="{0C8A9938-D2B5-4B58-993E-B663E53E92EE}" name="ROOM TREEBO PAID" totalsRowFunction="custom" dataDxfId="4786">
      <totalsRowFormula>SUBTOTAL(109,N3:N29)</totalsRowFormula>
    </tableColumn>
    <tableColumn id="15" xr3:uid="{F6EF09E8-2FB9-4031-A9E7-00C8C5E8A133}" name="FOOD BILL NO" dataDxfId="4784" totalsRowDxfId="4785"/>
    <tableColumn id="16" xr3:uid="{205E7327-75B4-422F-8E1F-1F58C465284B}" name="FOOD _x000a_BILL _x000a_CASH" totalsRowFunction="custom" dataDxfId="4783">
      <totalsRowFormula>SUBTOTAL(109,P3:P29)</totalsRowFormula>
    </tableColumn>
    <tableColumn id="17" xr3:uid="{D38EC770-207A-40EB-9B03-CB1016859B17}" name="FOOD_x000a_ BILL _x000a_UPI" totalsRowFunction="custom" dataDxfId="4782">
      <totalsRowFormula>SUBTOTAL(109,Q3:Q29)</totalsRowFormula>
    </tableColumn>
    <tableColumn id="18" xr3:uid="{17CD9CD5-806E-4691-A6D6-705EBE2FDCE5}" name="FOOD_x000a_ BILL_x000a_ CARD" dataDxfId="4781"/>
    <tableColumn id="19" xr3:uid="{159E62B6-F218-4903-ABD4-1B3362B95DBC}" name="TREEBO COMPLE._x000a_FOOD" dataDxfId="4780"/>
    <tableColumn id="20" xr3:uid="{DE848EB8-CDFF-4F88-8FE0-83DAF2404EEF}" name="FOOD_x000a_PENDING_x000a_PAYMENT" dataDxfId="4779"/>
    <tableColumn id="21" xr3:uid="{284A3310-8D70-4E77-9A9F-70DC78B4911E}" name=" TREEBO C.L AFTER _x000a_CHECK OUT" dataDxfId="4778"/>
    <tableColumn id="22" xr3:uid="{33C810B2-120F-4D51-9A05-3EFA352A133E}" name="FOOD BILL _x000a_ DISHA_x000a_COMPANY." totalsRowFunction="sum" dataDxfId="4777"/>
  </tableColumns>
  <tableStyleInfo name="TableStyleMedium2" showFirstColumn="0" showLastColumn="0" showRowStripes="0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A09E7D01-1E01-44CD-B2EA-2C3663A95AC0}" name="Table13421222627283031323435363183335363738606162656667686971727374757677787980818283" displayName="Table13421222627283031323435363183335363738606162656667686971727374757677787980818283" ref="A2:V23" headerRowDxfId="4776" tableBorderDxfId="4775">
  <autoFilter ref="A2:V23" xr:uid="{5A36EC4E-5180-4405-A898-13FD0A6EA1DE}"/>
  <tableColumns count="22">
    <tableColumn id="1" xr3:uid="{051335F3-A3CD-47AC-8E3C-17A8FE397277}" name="SR. NO." totalsRowLabel="Total" dataDxfId="4773" totalsRowDxfId="4774"/>
    <tableColumn id="2" xr3:uid="{09297002-F8C2-4E6D-967C-642302FE3D36}" name="INVOICE NO." dataDxfId="4771" totalsRowDxfId="4772"/>
    <tableColumn id="3" xr3:uid="{E13E67BA-499C-4B8D-89EF-D22E00BB26B9}" name="ROOM NO." dataDxfId="4769" totalsRowDxfId="4770"/>
    <tableColumn id="4" xr3:uid="{AF0E0C20-22F0-403E-A155-0683064A5B15}" name="GUEST NAME" dataDxfId="4767" totalsRowDxfId="4768"/>
    <tableColumn id="5" xr3:uid="{B9F0555E-9F03-433F-867C-8C2F47E42489}" name="BOOKING MODE" dataDxfId="4765" totalsRowDxfId="4766"/>
    <tableColumn id="6" xr3:uid="{C96FF6DC-1AE8-4DAF-9FAD-50D9F31F0E49}" name="CHECK IN DATE " dataDxfId="4763" totalsRowDxfId="4764"/>
    <tableColumn id="7" xr3:uid="{CE897345-36AA-43A8-907B-C610E019E36F}" name="CHECK IN TIME" dataDxfId="4761" totalsRowDxfId="4762"/>
    <tableColumn id="8" xr3:uid="{31F46FA3-80CE-4297-982C-962C0E9B9F37}" name="CHECK OUT DATE" dataDxfId="4759" totalsRowDxfId="4760"/>
    <tableColumn id="9" xr3:uid="{59ED105C-186F-40B7-AAA4-A3F212B139F4}" name="CHECK OUT TIME" dataDxfId="4757" totalsRowDxfId="4758"/>
    <tableColumn id="10" xr3:uid="{164D0596-2D34-4324-A093-9AF20FAD957A}" name="ROOM CASH PAYMENT" totalsRowFunction="custom" dataDxfId="4756">
      <totalsRowFormula>SUBTOTAL(109,J3:J23)</totalsRowFormula>
    </tableColumn>
    <tableColumn id="11" xr3:uid="{500CFBE7-C52C-4A13-BA65-23D53444CCFD}" name="ROOM _x000a_UPI PAYMENT " totalsRowFunction="custom" dataDxfId="4755">
      <totalsRowFormula>SUBTOTAL(109,K3:K23)</totalsRowFormula>
    </tableColumn>
    <tableColumn id="12" xr3:uid="{9C79B6B1-94A6-445E-9592-E1A7F30F8B2C}" name="ROOM CARD PAYMENT" totalsRowFunction="custom" dataDxfId="4754">
      <totalsRowFormula>SUBTOTAL(109,L3:L23)</totalsRowFormula>
    </tableColumn>
    <tableColumn id="13" xr3:uid="{2A7E1BC7-F924-4C19-8344-CB65CFEB4554}" name="ROOM PENDING PAYMENT" totalsRowFunction="custom" dataDxfId="4753">
      <totalsRowFormula>SUBTOTAL(109,M3:M23)</totalsRowFormula>
    </tableColumn>
    <tableColumn id="14" xr3:uid="{E647CCB0-8C97-4CE2-B8F4-2282E3A0577F}" name="ROOM TREEBO PAID" totalsRowFunction="custom" dataDxfId="4752">
      <totalsRowFormula>SUBTOTAL(109,N3:N23)</totalsRowFormula>
    </tableColumn>
    <tableColumn id="15" xr3:uid="{A89E13DF-144A-445A-89FD-74EC1CB8014C}" name="FOOD BILL NO" dataDxfId="4750" totalsRowDxfId="4751"/>
    <tableColumn id="16" xr3:uid="{CA401CA2-3F97-4E6E-A80F-365946480442}" name="FOOD _x000a_BILL _x000a_CASH" totalsRowFunction="custom" dataDxfId="4749">
      <totalsRowFormula>SUBTOTAL(109,P3:P23)</totalsRowFormula>
    </tableColumn>
    <tableColumn id="17" xr3:uid="{CC0D5078-97C4-454B-AFD5-B06F4CEBB092}" name="FOOD_x000a_ BILL _x000a_UPI" totalsRowFunction="custom" dataDxfId="4748">
      <totalsRowFormula>SUBTOTAL(109,Q3:Q23)</totalsRowFormula>
    </tableColumn>
    <tableColumn id="18" xr3:uid="{FE666437-0860-4084-AA35-4F131278BD5D}" name="FOOD_x000a_ BILL_x000a_ CARD" dataDxfId="4747"/>
    <tableColumn id="19" xr3:uid="{C41C7675-A5DA-400E-AFD8-F43420F3C2E8}" name="TREEBO COMPLE._x000a_FOOD" dataDxfId="4746"/>
    <tableColumn id="20" xr3:uid="{64276E57-6327-4987-A55C-80563C30DD10}" name="FOOD_x000a_PENDING_x000a_PAYMENT" dataDxfId="4745"/>
    <tableColumn id="21" xr3:uid="{520CF476-4AD7-45EA-8557-926D8DFFA6AD}" name=" TREEBO C.L AFTER _x000a_CHECK OUT" dataDxfId="4744"/>
    <tableColumn id="22" xr3:uid="{094ED5FC-131C-4C6B-B0DF-DA77BFF38314}" name="FOOD BILL _x000a_ DISHA_x000a_COMPANY." totalsRowFunction="sum" dataDxfId="4743"/>
  </tableColumns>
  <tableStyleInfo name="TableStyleMedium2" showFirstColumn="0" showLastColumn="0" showRowStripes="0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4657154-1FBB-4D59-81F2-2F663AB51273}" name="Table134212226272830313234353631833353637386061626566676869717273747576777879808182" displayName="Table134212226272830313234353631833353637386061626566676869717273747576777879808182" ref="A2:V29" headerRowDxfId="4742" tableBorderDxfId="4741">
  <autoFilter ref="A2:V29" xr:uid="{5A36EC4E-5180-4405-A898-13FD0A6EA1DE}"/>
  <tableColumns count="22">
    <tableColumn id="1" xr3:uid="{DCA069BB-F14C-41AF-BCE9-6154902D6D4D}" name="SR. NO." totalsRowLabel="Total" dataDxfId="4739" totalsRowDxfId="4740"/>
    <tableColumn id="2" xr3:uid="{B517000D-EBFF-47E2-B7C0-3D990C0CFF61}" name="INVOICE NO." dataDxfId="4737" totalsRowDxfId="4738"/>
    <tableColumn id="3" xr3:uid="{B2E391BA-9494-4FEB-90AE-F597E271F6E3}" name="ROOM NO." dataDxfId="4735" totalsRowDxfId="4736"/>
    <tableColumn id="4" xr3:uid="{64AE3882-F129-4B42-B44C-7A9DFA9DB027}" name="GUEST NAME" dataDxfId="4733" totalsRowDxfId="4734"/>
    <tableColumn id="5" xr3:uid="{8E01C5E5-3D73-4055-8473-7855E2060EA0}" name="BOOKING MODE" dataDxfId="4731" totalsRowDxfId="4732"/>
    <tableColumn id="6" xr3:uid="{3333F260-CDEF-473C-A6EC-716059AD73AB}" name="CHECK IN DATE " dataDxfId="4729" totalsRowDxfId="4730"/>
    <tableColumn id="7" xr3:uid="{6EF37121-6049-474F-924B-52614D412102}" name="CHECK IN TIME" dataDxfId="4727" totalsRowDxfId="4728"/>
    <tableColumn id="8" xr3:uid="{3555ED04-02ED-4955-A80E-9ABE324BD67D}" name="CHECK OUT DATE" dataDxfId="4725" totalsRowDxfId="4726"/>
    <tableColumn id="9" xr3:uid="{2DBF91F9-4886-4FB5-AAEE-D96632918172}" name="CHECK OUT TIME" dataDxfId="4723" totalsRowDxfId="4724"/>
    <tableColumn id="10" xr3:uid="{D2E3AE65-F9C7-43CD-ACB9-949D00B57D10}" name="ROOM CASH PAYMENT" totalsRowFunction="custom" dataDxfId="4722">
      <totalsRowFormula>SUBTOTAL(109,J3:J29)</totalsRowFormula>
    </tableColumn>
    <tableColumn id="11" xr3:uid="{1C9F791F-146B-4892-9070-69FC02B9C686}" name="ROOM _x000a_UPI PAYMENT " totalsRowFunction="custom" dataDxfId="4721">
      <totalsRowFormula>SUBTOTAL(109,K3:K29)</totalsRowFormula>
    </tableColumn>
    <tableColumn id="12" xr3:uid="{AE89B0B4-B47E-4E50-9445-D6778AB0481B}" name="ROOM CARD PAYMENT" totalsRowFunction="custom" dataDxfId="4720">
      <totalsRowFormula>SUBTOTAL(109,L3:L29)</totalsRowFormula>
    </tableColumn>
    <tableColumn id="13" xr3:uid="{8F73A7C0-0659-4EF4-9215-801A0FF8B3E5}" name="ROOM PENDING PAYMENT" totalsRowFunction="custom" dataDxfId="4719">
      <totalsRowFormula>SUBTOTAL(109,M3:M29)</totalsRowFormula>
    </tableColumn>
    <tableColumn id="14" xr3:uid="{708A8B05-5039-4BF6-B7C2-CA2007A1B694}" name="ROOM TREEBO PAID" totalsRowFunction="custom" dataDxfId="4718">
      <totalsRowFormula>SUBTOTAL(109,N3:N29)</totalsRowFormula>
    </tableColumn>
    <tableColumn id="15" xr3:uid="{997E5F34-3CD5-4774-BF9C-93534E337203}" name="FOOD BILL NO" dataDxfId="4716" totalsRowDxfId="4717"/>
    <tableColumn id="16" xr3:uid="{43752B62-BC57-454E-8551-7CE2DAD147AA}" name="FOOD _x000a_BILL _x000a_CASH" totalsRowFunction="custom" dataDxfId="4715">
      <totalsRowFormula>SUBTOTAL(109,P3:P29)</totalsRowFormula>
    </tableColumn>
    <tableColumn id="17" xr3:uid="{97D2A864-38C2-4661-8030-9B389BABC0D6}" name="FOOD_x000a_ BILL _x000a_UPI" totalsRowFunction="custom" dataDxfId="4714">
      <totalsRowFormula>SUBTOTAL(109,Q3:Q29)</totalsRowFormula>
    </tableColumn>
    <tableColumn id="18" xr3:uid="{573DD509-BF01-4993-BF1F-C8CD4DBF9C62}" name="FOOD_x000a_ BILL_x000a_ CARD" dataDxfId="4713"/>
    <tableColumn id="19" xr3:uid="{CEF9A954-A6CC-424B-9727-78444FD156D6}" name="TREEBO COMPLE._x000a_FOOD" dataDxfId="4712"/>
    <tableColumn id="20" xr3:uid="{8472AADF-D76D-4608-9C32-DCAAE52FDBC7}" name="FOOD_x000a_PENDING_x000a_PAYMENT" dataDxfId="4711"/>
    <tableColumn id="21" xr3:uid="{DFF83DEA-8CA8-4697-9467-9A3C170E996F}" name=" TREEBO C.L AFTER _x000a_CHECK OUT" dataDxfId="4710"/>
    <tableColumn id="22" xr3:uid="{14EB00D3-D86E-45BB-8703-DD4CDE45070C}" name="FOOD BILL _x000a_ DISHA_x000a_COMPANY." totalsRowFunction="sum" dataDxfId="4709"/>
  </tableColumns>
  <tableStyleInfo name="TableStyleMedium2" showFirstColumn="0" showLastColumn="0" showRowStripes="0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9A808E02-F35E-4A34-A2F8-86A6DD107350}" name="Table1342122262728303132343536318333536373860616265666768697172737475767778798081" displayName="Table1342122262728303132343536318333536373860616265666768697172737475767778798081" ref="A2:V25" headerRowDxfId="4708" tableBorderDxfId="4707">
  <autoFilter ref="A2:V25" xr:uid="{5A36EC4E-5180-4405-A898-13FD0A6EA1DE}"/>
  <tableColumns count="22">
    <tableColumn id="1" xr3:uid="{C7F1A952-C04A-4A96-929A-A51E04FBF8D2}" name="SR. NO." totalsRowLabel="Total" dataDxfId="4705" totalsRowDxfId="4706"/>
    <tableColumn id="2" xr3:uid="{4D5AF3C4-5B49-4440-8CAE-301959D28D6F}" name="INVOICE NO." dataDxfId="4703" totalsRowDxfId="4704"/>
    <tableColumn id="3" xr3:uid="{06F3D4BB-E4BA-40B8-8D23-5E26904FDC2F}" name="ROOM NO." dataDxfId="4701" totalsRowDxfId="4702"/>
    <tableColumn id="4" xr3:uid="{EB75AF38-0988-406F-8CC6-757272A5B1CF}" name="GUEST NAME" dataDxfId="4699" totalsRowDxfId="4700"/>
    <tableColumn id="5" xr3:uid="{8877F78A-489C-4C01-BD1C-1F885F141E2D}" name="BOOKING MODE" dataDxfId="4697" totalsRowDxfId="4698"/>
    <tableColumn id="6" xr3:uid="{ED804979-0EF3-4311-B530-03F2C5227859}" name="CHECK IN DATE " dataDxfId="4695" totalsRowDxfId="4696"/>
    <tableColumn id="7" xr3:uid="{A06ADF30-6C28-4B46-A3EC-8DB869E8C3CF}" name="CHECK IN TIME" dataDxfId="4693" totalsRowDxfId="4694"/>
    <tableColumn id="8" xr3:uid="{7DADCE5B-FBBD-4AC3-B14F-48E3F21D71CF}" name="CHECK OUT DATE" dataDxfId="4691" totalsRowDxfId="4692"/>
    <tableColumn id="9" xr3:uid="{3DE3C4AB-CFC3-4B5D-B9B3-EA6C6DF01484}" name="CHECK OUT TIME" dataDxfId="4689" totalsRowDxfId="4690"/>
    <tableColumn id="10" xr3:uid="{C4767CA6-ACD7-42E7-BF64-0DE727F654CE}" name="ROOM CASH PAYMENT" totalsRowFunction="custom" dataDxfId="4688">
      <totalsRowFormula>SUBTOTAL(109,J3:J25)</totalsRowFormula>
    </tableColumn>
    <tableColumn id="11" xr3:uid="{339A7EE3-2EE7-41EE-BAEE-BC63F6C89DF8}" name="ROOM _x000a_UPI PAYMENT " totalsRowFunction="custom" dataDxfId="4687">
      <totalsRowFormula>SUBTOTAL(109,K3:K25)</totalsRowFormula>
    </tableColumn>
    <tableColumn id="12" xr3:uid="{DFEBAC7B-E77C-4642-8023-AC24F6DE8CCD}" name="ROOM CARD PAYMENT" totalsRowFunction="custom" dataDxfId="4686">
      <totalsRowFormula>SUBTOTAL(109,L3:L25)</totalsRowFormula>
    </tableColumn>
    <tableColumn id="13" xr3:uid="{CD79069C-2D7E-4B77-A7D7-0CBE0927510A}" name="ROOM PENDING PAYMENT" totalsRowFunction="custom" dataDxfId="4685">
      <totalsRowFormula>SUBTOTAL(109,M3:M25)</totalsRowFormula>
    </tableColumn>
    <tableColumn id="14" xr3:uid="{83D59425-2961-4089-84F1-D289A6969F75}" name="ROOM TREEBO PAID" totalsRowFunction="custom" dataDxfId="4684">
      <totalsRowFormula>SUBTOTAL(109,N3:N25)</totalsRowFormula>
    </tableColumn>
    <tableColumn id="15" xr3:uid="{C8F81344-4B13-4154-AC26-FA7A80C0DC4C}" name="FOOD BILL NO" dataDxfId="4682" totalsRowDxfId="4683"/>
    <tableColumn id="16" xr3:uid="{E18E8402-25AF-4124-AA60-6CE0121D57DC}" name="FOOD _x000a_BILL _x000a_CASH" totalsRowFunction="custom" dataDxfId="4681">
      <totalsRowFormula>SUBTOTAL(109,P3:P25)</totalsRowFormula>
    </tableColumn>
    <tableColumn id="17" xr3:uid="{78DF9CD9-43E5-4FFC-ABD9-0DAFBDA830D3}" name="FOOD_x000a_ BILL _x000a_UPI" totalsRowFunction="custom" dataDxfId="4680">
      <totalsRowFormula>SUBTOTAL(109,Q3:Q25)</totalsRowFormula>
    </tableColumn>
    <tableColumn id="18" xr3:uid="{4894C622-B070-48E2-A3B6-39B6074594BB}" name="FOOD_x000a_ BILL_x000a_ CARD" dataDxfId="4679"/>
    <tableColumn id="19" xr3:uid="{FDFE50FE-42DF-4DA7-BBE8-AF741A641D88}" name="TREEBO COMPLE._x000a_FOOD" dataDxfId="4678"/>
    <tableColumn id="20" xr3:uid="{50450E54-A943-4C63-B7E2-14900F869F7E}" name="FOOD_x000a_PENDING_x000a_PAYMENT" dataDxfId="4677"/>
    <tableColumn id="21" xr3:uid="{BD8199E7-DBDB-4602-8B7E-B2B352BAB8D0}" name=" TREEBO C.L AFTER _x000a_CHECK OUT" dataDxfId="4676"/>
    <tableColumn id="22" xr3:uid="{116B743F-7023-4A6A-964F-DD1B9B1E3703}" name="FOOD BILL _x000a_ DISHA_x000a_COMPANY." totalsRowFunction="sum" dataDxfId="4675"/>
  </tableColumns>
  <tableStyleInfo name="TableStyleMedium2" showFirstColumn="0" showLastColumn="0" showRowStripes="0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5807AB82-F048-4AAE-AA46-B0BCF2AD15BF}" name="Table13421222627283031323435363183335363738606162656667686971727374757677787980" displayName="Table13421222627283031323435363183335363738606162656667686971727374757677787980" ref="A2:V25" headerRowDxfId="4674" tableBorderDxfId="4673">
  <autoFilter ref="A2:V25" xr:uid="{5A36EC4E-5180-4405-A898-13FD0A6EA1DE}"/>
  <tableColumns count="22">
    <tableColumn id="1" xr3:uid="{AE2BC092-5DBA-4110-A90A-24166976ABC8}" name="SR. NO." totalsRowLabel="Total" dataDxfId="4671" totalsRowDxfId="4672"/>
    <tableColumn id="2" xr3:uid="{04DD5245-DDD0-401E-AABA-B9488F6C5A66}" name="INVOICE NO." dataDxfId="4669" totalsRowDxfId="4670"/>
    <tableColumn id="3" xr3:uid="{57606812-6064-4691-8575-67CFBB2A991E}" name="ROOM NO." dataDxfId="4667" totalsRowDxfId="4668"/>
    <tableColumn id="4" xr3:uid="{345F6592-5504-443E-9F28-C1F4CFBFBCA8}" name="GUEST NAME" dataDxfId="4665" totalsRowDxfId="4666"/>
    <tableColumn id="5" xr3:uid="{30985DB4-78BF-445D-A1CF-90AFF1DA80FE}" name="BOOKING MODE" dataDxfId="4663" totalsRowDxfId="4664"/>
    <tableColumn id="6" xr3:uid="{85467E0C-0E2A-41C6-A320-9CF0F9662436}" name="CHECK IN DATE " dataDxfId="4661" totalsRowDxfId="4662"/>
    <tableColumn id="7" xr3:uid="{FC224F4A-2F4C-44FA-8659-065AAADFDADF}" name="CHECK IN TIME" dataDxfId="4659" totalsRowDxfId="4660"/>
    <tableColumn id="8" xr3:uid="{4C2273B6-6558-4B2B-88F0-D591E9E9AC49}" name="CHECK OUT DATE" dataDxfId="4657" totalsRowDxfId="4658"/>
    <tableColumn id="9" xr3:uid="{EDC2A678-B220-4CBA-BC18-B1FFDDB881FE}" name="CHECK OUT TIME" dataDxfId="4655" totalsRowDxfId="4656"/>
    <tableColumn id="10" xr3:uid="{43A14B99-2288-460A-8000-6F9CF10F6EB9}" name="ROOM CASH PAYMENT" totalsRowFunction="custom" dataDxfId="4654">
      <totalsRowFormula>SUBTOTAL(109,J3:J25)</totalsRowFormula>
    </tableColumn>
    <tableColumn id="11" xr3:uid="{16D258BA-E9BA-4C87-8124-CFFDD6CD9BD9}" name="ROOM _x000a_UPI PAYMENT " totalsRowFunction="custom" dataDxfId="4653">
      <totalsRowFormula>SUBTOTAL(109,K3:K25)</totalsRowFormula>
    </tableColumn>
    <tableColumn id="12" xr3:uid="{72ED6DD4-7B14-4B4E-9294-FEEE93A86EAC}" name="ROOM CARD PAYMENT" totalsRowFunction="custom" dataDxfId="4652">
      <totalsRowFormula>SUBTOTAL(109,L3:L25)</totalsRowFormula>
    </tableColumn>
    <tableColumn id="13" xr3:uid="{15ED38E8-4190-4D49-B478-FFAF39B2DCF0}" name="ROOM PENDING PAYMENT" totalsRowFunction="custom" dataDxfId="4651">
      <totalsRowFormula>SUBTOTAL(109,M3:M25)</totalsRowFormula>
    </tableColumn>
    <tableColumn id="14" xr3:uid="{EDD606C5-B0FE-47F4-99E8-09325C15B9A0}" name="ROOM TREEBO PAID" totalsRowFunction="custom" dataDxfId="4650">
      <totalsRowFormula>SUBTOTAL(109,N3:N25)</totalsRowFormula>
    </tableColumn>
    <tableColumn id="15" xr3:uid="{37FE7CF8-2E5A-4B14-A6A7-C9D4046838F0}" name="FOOD BILL NO" dataDxfId="4648" totalsRowDxfId="4649"/>
    <tableColumn id="16" xr3:uid="{A0EDE52F-233B-4798-ADF9-3CE17A4A212E}" name="FOOD _x000a_BILL _x000a_CASH" totalsRowFunction="custom" dataDxfId="4647">
      <totalsRowFormula>SUBTOTAL(109,P3:P25)</totalsRowFormula>
    </tableColumn>
    <tableColumn id="17" xr3:uid="{08D51327-E521-4EA0-9B48-0DC2DCBCBC55}" name="FOOD_x000a_ BILL _x000a_UPI" totalsRowFunction="custom" dataDxfId="4646">
      <totalsRowFormula>SUBTOTAL(109,Q3:Q25)</totalsRowFormula>
    </tableColumn>
    <tableColumn id="18" xr3:uid="{FC14E819-423D-4304-9A84-D706A64CAF11}" name="FOOD_x000a_ BILL_x000a_ CARD" dataDxfId="4645"/>
    <tableColumn id="19" xr3:uid="{A47EC87C-E186-48B6-9C11-07B5145948F0}" name="TREEBO COMPLE._x000a_FOOD" dataDxfId="4644"/>
    <tableColumn id="20" xr3:uid="{E3035E66-2CAE-40AC-B966-3C6ECDDB127F}" name="FOOD_x000a_PENDING_x000a_PAYMENT" dataDxfId="4643"/>
    <tableColumn id="21" xr3:uid="{1EE670B4-B3FB-487C-8EB0-8C866AE08F7F}" name=" TREEBO C.L AFTER _x000a_CHECK OUT" dataDxfId="4642"/>
    <tableColumn id="22" xr3:uid="{E27267D6-87D7-414C-8C89-46661E641795}" name="FOOD BILL _x000a_ DISHA_x000a_COMPANY." totalsRowFunction="sum" dataDxfId="4641"/>
  </tableColumns>
  <tableStyleInfo name="TableStyleMedium2" showFirstColumn="0" showLastColumn="0" showRowStripes="0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6EAE6FC-7D73-4A73-AF71-0095490BD7EB}" name="Table134212226272830313234353631833353637386061626566676869717273747576777879" displayName="Table134212226272830313234353631833353637386061626566676869717273747576777879" ref="A2:V28" headerRowDxfId="4640" tableBorderDxfId="4639">
  <autoFilter ref="A2:V28" xr:uid="{5A36EC4E-5180-4405-A898-13FD0A6EA1DE}"/>
  <tableColumns count="22">
    <tableColumn id="1" xr3:uid="{7CF4CB9F-0072-4838-935C-F3CB7B18A29C}" name="SR. NO." totalsRowLabel="Total" dataDxfId="4637" totalsRowDxfId="4638"/>
    <tableColumn id="2" xr3:uid="{78D84767-19DF-49FD-ABC1-F2C77BB9A685}" name="INVOICE NO." dataDxfId="4635" totalsRowDxfId="4636"/>
    <tableColumn id="3" xr3:uid="{7DBB7ED6-A2FE-49E3-B3D7-ADE5FD46330D}" name="ROOM NO." dataDxfId="4633" totalsRowDxfId="4634"/>
    <tableColumn id="4" xr3:uid="{A369171F-035A-43A0-BC83-E41CA6589A10}" name="GUEST NAME" dataDxfId="4631" totalsRowDxfId="4632"/>
    <tableColumn id="5" xr3:uid="{001A3679-1910-4C60-A47C-589DF1D4DDF8}" name="BOOKING MODE" dataDxfId="4629" totalsRowDxfId="4630"/>
    <tableColumn id="6" xr3:uid="{48E7D933-C274-498D-B42D-471A419B7F4D}" name="CHECK IN DATE " dataDxfId="4627" totalsRowDxfId="4628"/>
    <tableColumn id="7" xr3:uid="{A04ABBC9-887B-49A7-B4C5-8323F9235BA5}" name="CHECK IN TIME" dataDxfId="4625" totalsRowDxfId="4626"/>
    <tableColumn id="8" xr3:uid="{34AB2CDE-24EB-4BE0-9323-DC2DDB80396C}" name="CHECK OUT DATE" dataDxfId="4623" totalsRowDxfId="4624"/>
    <tableColumn id="9" xr3:uid="{4061C2E4-C369-421E-82FD-B2C75E84E143}" name="CHECK OUT TIME" dataDxfId="4621" totalsRowDxfId="4622"/>
    <tableColumn id="10" xr3:uid="{2F4B338D-57C5-4ADB-B321-732CF5F7D18B}" name="ROOM CASH PAYMENT" totalsRowFunction="custom" dataDxfId="4620">
      <totalsRowFormula>SUBTOTAL(109,J3:J28)</totalsRowFormula>
    </tableColumn>
    <tableColumn id="11" xr3:uid="{6680CB97-4D69-4AF5-95DA-CDD2DEA41AAF}" name="ROOM _x000a_UPI PAYMENT " totalsRowFunction="custom" dataDxfId="4619">
      <totalsRowFormula>SUBTOTAL(109,K3:K28)</totalsRowFormula>
    </tableColumn>
    <tableColumn id="12" xr3:uid="{29D03EF1-765A-4F02-AEBB-C1825747080D}" name="ROOM CARD PAYMENT" totalsRowFunction="custom" dataDxfId="4618">
      <totalsRowFormula>SUBTOTAL(109,L3:L28)</totalsRowFormula>
    </tableColumn>
    <tableColumn id="13" xr3:uid="{D432EB82-BE65-4087-BC8F-2901578FD926}" name="ROOM PENDING PAYMENT" totalsRowFunction="custom" dataDxfId="4617">
      <totalsRowFormula>SUBTOTAL(109,M3:M28)</totalsRowFormula>
    </tableColumn>
    <tableColumn id="14" xr3:uid="{835D8CDB-7655-40D8-8B9C-C088ED996022}" name="ROOM TREEBO PAID" totalsRowFunction="custom" dataDxfId="4616">
      <totalsRowFormula>SUBTOTAL(109,N3:N28)</totalsRowFormula>
    </tableColumn>
    <tableColumn id="15" xr3:uid="{85030678-C2EC-46F7-8E72-53565C8ACBC3}" name="FOOD BILL NO" dataDxfId="4614" totalsRowDxfId="4615"/>
    <tableColumn id="16" xr3:uid="{D3529814-DE7A-4306-ACA5-51041CAB3937}" name="FOOD _x000a_BILL _x000a_CASH" totalsRowFunction="custom" dataDxfId="4613">
      <totalsRowFormula>SUBTOTAL(109,P3:P28)</totalsRowFormula>
    </tableColumn>
    <tableColumn id="17" xr3:uid="{51BF410C-BA1E-408B-AE29-8A88013FCD57}" name="FOOD_x000a_ BILL _x000a_UPI" totalsRowFunction="custom" dataDxfId="4612">
      <totalsRowFormula>SUBTOTAL(109,Q3:Q28)</totalsRowFormula>
    </tableColumn>
    <tableColumn id="18" xr3:uid="{A32DA32E-EFEA-446A-8419-55C557282D79}" name="FOOD_x000a_ BILL_x000a_ CARD" dataDxfId="4611"/>
    <tableColumn id="19" xr3:uid="{6FD366EF-5F03-4C9B-A306-3567C212A44C}" name="TREEBO COMPLE._x000a_FOOD" dataDxfId="4610"/>
    <tableColumn id="20" xr3:uid="{A088D6E5-EA7A-44B9-81E1-1C248B27336B}" name="FOOD_x000a_PENDING_x000a_PAYMENT" dataDxfId="4609"/>
    <tableColumn id="21" xr3:uid="{0EF584F5-F1F1-4F08-8FA7-F4A220302438}" name=" TREEBO C.L AFTER _x000a_CHECK OUT" dataDxfId="4608"/>
    <tableColumn id="22" xr3:uid="{D491AB05-6023-4B0D-820A-511BD1734D49}" name="FOOD BILL _x000a_ DISHA_x000a_COMPANY." totalsRowFunction="sum" dataDxfId="4607"/>
  </tableColumns>
  <tableStyleInfo name="TableStyleMedium2" showFirstColumn="0" showLastColumn="0" showRowStripes="0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D9FAF895-A0F8-4062-918D-EDF3EF55DA8E}" name="Table1342122262728303132343536318333536373860616265666768697172737475767778" displayName="Table1342122262728303132343536318333536373860616265666768697172737475767778" ref="A2:V25" headerRowDxfId="4606" tableBorderDxfId="4605">
  <autoFilter ref="A2:V25" xr:uid="{5A36EC4E-5180-4405-A898-13FD0A6EA1DE}"/>
  <tableColumns count="22">
    <tableColumn id="1" xr3:uid="{2EA95DBC-B61C-4C3A-A1AC-57C64E255262}" name="SR. NO." totalsRowLabel="Total" dataDxfId="4603" totalsRowDxfId="4604"/>
    <tableColumn id="2" xr3:uid="{F00DDC36-AC64-4895-AF5F-741176BB2944}" name="INVOICE NO." dataDxfId="4601" totalsRowDxfId="4602"/>
    <tableColumn id="3" xr3:uid="{E7061D97-22B2-4D6D-AA71-5E24098404AD}" name="ROOM NO." dataDxfId="4599" totalsRowDxfId="4600"/>
    <tableColumn id="4" xr3:uid="{16058630-9F30-41EF-82C9-8E4C2E3BE6B6}" name="GUEST NAME" dataDxfId="4597" totalsRowDxfId="4598"/>
    <tableColumn id="5" xr3:uid="{5FC2C514-AD6E-4D98-9752-F5B270E3A95D}" name="BOOKING MODE" dataDxfId="4595" totalsRowDxfId="4596"/>
    <tableColumn id="6" xr3:uid="{38CFF5FD-6221-4629-9EC9-2DFBBB91ABD7}" name="CHECK IN DATE " dataDxfId="4593" totalsRowDxfId="4594"/>
    <tableColumn id="7" xr3:uid="{806D49E2-6E2C-40EA-A449-D9507BE8622F}" name="CHECK IN TIME" dataDxfId="4591" totalsRowDxfId="4592"/>
    <tableColumn id="8" xr3:uid="{81A15CDB-D488-47FE-B047-85149D41928D}" name="CHECK OUT DATE" dataDxfId="4589" totalsRowDxfId="4590"/>
    <tableColumn id="9" xr3:uid="{261C38EA-E2BB-4341-9E02-D78F9B600CD1}" name="CHECK OUT TIME" dataDxfId="4587" totalsRowDxfId="4588"/>
    <tableColumn id="10" xr3:uid="{EE24C756-6735-487E-B88E-69E39DABA014}" name="ROOM CASH PAYMENT" totalsRowFunction="custom" dataDxfId="4586">
      <totalsRowFormula>SUBTOTAL(109,J3:J25)</totalsRowFormula>
    </tableColumn>
    <tableColumn id="11" xr3:uid="{44A3935F-6EC4-4806-86CC-C6265C4B354C}" name="ROOM _x000a_UPI PAYMENT " totalsRowFunction="custom" dataDxfId="4585">
      <totalsRowFormula>SUBTOTAL(109,K3:K25)</totalsRowFormula>
    </tableColumn>
    <tableColumn id="12" xr3:uid="{FA1960D7-9DFA-4391-9ECC-42176F905830}" name="ROOM CARD PAYMENT" totalsRowFunction="custom" dataDxfId="4584">
      <totalsRowFormula>SUBTOTAL(109,L3:L25)</totalsRowFormula>
    </tableColumn>
    <tableColumn id="13" xr3:uid="{67E88A3B-6053-4A40-96ED-1598408420F6}" name="ROOM PENDING PAYMENT" totalsRowFunction="custom" dataDxfId="4583">
      <totalsRowFormula>SUBTOTAL(109,M3:M25)</totalsRowFormula>
    </tableColumn>
    <tableColumn id="14" xr3:uid="{E253E551-E134-4A3A-981C-BB964AF590FD}" name="ROOM TREEBO PAID" totalsRowFunction="custom" dataDxfId="4582">
      <totalsRowFormula>SUBTOTAL(109,N3:N25)</totalsRowFormula>
    </tableColumn>
    <tableColumn id="15" xr3:uid="{FE0257BC-C919-4D64-AC65-614411D297A8}" name="FOOD BILL NO" dataDxfId="4580" totalsRowDxfId="4581"/>
    <tableColumn id="16" xr3:uid="{BA4EBC90-2C1E-4642-BDB3-23FA03EEBC23}" name="FOOD _x000a_BILL _x000a_CASH" totalsRowFunction="custom" dataDxfId="4579">
      <totalsRowFormula>SUBTOTAL(109,P3:P25)</totalsRowFormula>
    </tableColumn>
    <tableColumn id="17" xr3:uid="{731C6FAA-0C70-4CFE-9B36-1DF5E8CE4BB9}" name="FOOD_x000a_ BILL _x000a_UPI" totalsRowFunction="custom" dataDxfId="4578">
      <totalsRowFormula>SUBTOTAL(109,Q3:Q25)</totalsRowFormula>
    </tableColumn>
    <tableColumn id="18" xr3:uid="{CD647F15-222A-40A4-9B32-6D818FD8D936}" name="FOOD_x000a_ BILL_x000a_ CARD" dataDxfId="4577"/>
    <tableColumn id="19" xr3:uid="{1A94F5A4-D0D8-41A8-ADBF-EF98A0D69F88}" name="TREEBO COMPLE._x000a_FOOD" dataDxfId="4576"/>
    <tableColumn id="20" xr3:uid="{2B6B2DC6-A2AC-4C17-97C3-D7785DBC6B7A}" name="FOOD_x000a_PENDING_x000a_PAYMENT" dataDxfId="4575"/>
    <tableColumn id="21" xr3:uid="{D9726EA8-228C-488B-BBCF-7ED11803EB9B}" name=" TREEBO C.L AFTER _x000a_CHECK OUT" dataDxfId="4574"/>
    <tableColumn id="22" xr3:uid="{12043A34-774C-47FA-9AF0-A7817BE1FD1F}" name="FOOD BILL _x000a_ DISHA_x000a_COMPANY." totalsRowFunction="sum" dataDxfId="4573"/>
  </tableColumns>
  <tableStyleInfo name="TableStyleMedium2" showFirstColumn="0" showLastColumn="0" showRowStripes="0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9C7D31AA-A2B2-4CC8-9345-669F891ADDC1}" name="Table13421222627283031323435363183335363738606162656667686971727374757677" displayName="Table13421222627283031323435363183335363738606162656667686971727374757677" ref="A2:V29" headerRowDxfId="4572" tableBorderDxfId="4571">
  <autoFilter ref="A2:V29" xr:uid="{5A36EC4E-5180-4405-A898-13FD0A6EA1DE}"/>
  <tableColumns count="22">
    <tableColumn id="1" xr3:uid="{9AEA1878-D718-42FF-B0B0-A3E967E2A7D3}" name="SR. NO." totalsRowLabel="Total" dataDxfId="4569" totalsRowDxfId="4570"/>
    <tableColumn id="2" xr3:uid="{D5854B77-3651-4E12-8B1F-A294DAB7B614}" name="INVOICE NO." dataDxfId="4567" totalsRowDxfId="4568"/>
    <tableColumn id="3" xr3:uid="{8DF9B8D3-9A7B-47E0-9A51-C2C1E31DFDE0}" name="ROOM NO." dataDxfId="4565" totalsRowDxfId="4566"/>
    <tableColumn id="4" xr3:uid="{2B0FBB37-B247-46D0-B977-9259383DF3D3}" name="GUEST NAME" dataDxfId="4563" totalsRowDxfId="4564"/>
    <tableColumn id="5" xr3:uid="{4D3D759A-2B74-47CF-AE89-E1F6AC3ED853}" name="BOOKING MODE" dataDxfId="4561" totalsRowDxfId="4562"/>
    <tableColumn id="6" xr3:uid="{974EA664-B62E-4908-8934-C1D3E54B0F24}" name="CHECK IN DATE " dataDxfId="4559" totalsRowDxfId="4560"/>
    <tableColumn id="7" xr3:uid="{4B9D00DF-A3A0-4ABC-9865-449955185739}" name="CHECK IN TIME" dataDxfId="4557" totalsRowDxfId="4558"/>
    <tableColumn id="8" xr3:uid="{C185E051-1E74-4405-8E0B-FF1B0C28296C}" name="CHECK OUT DATE" dataDxfId="4555" totalsRowDxfId="4556"/>
    <tableColumn id="9" xr3:uid="{70C074F8-BE77-497E-B2B4-0A6BB3424B79}" name="CHECK OUT TIME" dataDxfId="4553" totalsRowDxfId="4554"/>
    <tableColumn id="10" xr3:uid="{6481B5D3-3C87-4918-A34E-FCCFAA18D32D}" name="ROOM CASH PAYMENT" totalsRowFunction="custom" dataDxfId="4552">
      <totalsRowFormula>SUBTOTAL(109,J3:J29)</totalsRowFormula>
    </tableColumn>
    <tableColumn id="11" xr3:uid="{FC6098A0-7CFD-4AAE-BF12-57BA69348D77}" name="ROOM _x000a_UPI PAYMENT " totalsRowFunction="custom" dataDxfId="4551">
      <totalsRowFormula>SUBTOTAL(109,K3:K29)</totalsRowFormula>
    </tableColumn>
    <tableColumn id="12" xr3:uid="{5B8CCCBB-C7BD-49E0-BBB3-58755942D597}" name="ROOM CARD PAYMENT" totalsRowFunction="custom" dataDxfId="4550">
      <totalsRowFormula>SUBTOTAL(109,L3:L29)</totalsRowFormula>
    </tableColumn>
    <tableColumn id="13" xr3:uid="{48D2C9C3-C01C-4600-8B7B-AB02477E5C1E}" name="ROOM PENDING PAYMENT" totalsRowFunction="custom" dataDxfId="4549">
      <totalsRowFormula>SUBTOTAL(109,M3:M29)</totalsRowFormula>
    </tableColumn>
    <tableColumn id="14" xr3:uid="{4BEAE810-20A6-4370-8EF4-79FAD5C6AF30}" name="ROOM TREEBO PAID" totalsRowFunction="custom" dataDxfId="4548">
      <totalsRowFormula>SUBTOTAL(109,N3:N29)</totalsRowFormula>
    </tableColumn>
    <tableColumn id="15" xr3:uid="{0345533B-7682-4930-BCFE-1EA66920E341}" name="FOOD BILL NO" dataDxfId="4546" totalsRowDxfId="4547"/>
    <tableColumn id="16" xr3:uid="{650C7A78-1F51-416A-81DD-20FA0ABF109B}" name="FOOD _x000a_BILL _x000a_CASH" totalsRowFunction="custom" dataDxfId="4545">
      <totalsRowFormula>SUBTOTAL(109,P3:P29)</totalsRowFormula>
    </tableColumn>
    <tableColumn id="17" xr3:uid="{50CA5BCB-0F05-44A0-BAC5-E13E308181E4}" name="FOOD_x000a_ BILL _x000a_UPI" totalsRowFunction="custom" dataDxfId="4544">
      <totalsRowFormula>SUBTOTAL(109,Q3:Q29)</totalsRowFormula>
    </tableColumn>
    <tableColumn id="18" xr3:uid="{4A79C99E-FCE4-4C69-805E-1C46C70C1474}" name="FOOD_x000a_ BILL_x000a_ CARD" dataDxfId="4543"/>
    <tableColumn id="19" xr3:uid="{49B0351D-0AA4-4F40-BFD1-64B518F20386}" name="TREEBO COMPLE._x000a_FOOD" dataDxfId="4542"/>
    <tableColumn id="20" xr3:uid="{550E0FF7-052D-41E2-B469-F5E17FD64CAF}" name="FOOD_x000a_PENDING_x000a_PAYMENT" dataDxfId="4541"/>
    <tableColumn id="21" xr3:uid="{A5568C26-C28E-40F1-8C3F-8197D270750B}" name=" TREEBO C.L AFTER _x000a_CHECK OUT" dataDxfId="4540"/>
    <tableColumn id="22" xr3:uid="{6F5A837B-69EA-4E88-9026-DC59F010C4BC}" name="FOOD BILL _x000a_ DISHA_x000a_COMPANY." totalsRowFunction="sum" dataDxfId="4539"/>
  </tableColumns>
  <tableStyleInfo name="TableStyleMedium2" showFirstColumn="0" showLastColumn="0" showRowStripes="0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D2A75938-AC4F-4EB8-A2EE-5C87BF24027B}" name="Table134212226272830313234353631833353637386061626566676869717273747576" displayName="Table134212226272830313234353631833353637386061626566676869717273747576" ref="A2:V20" headerRowDxfId="4538" tableBorderDxfId="4537">
  <autoFilter ref="A2:V20" xr:uid="{5A36EC4E-5180-4405-A898-13FD0A6EA1DE}"/>
  <tableColumns count="22">
    <tableColumn id="1" xr3:uid="{62E1E3BB-8C46-4412-9B4C-DA1AC90942E6}" name="SR. NO." totalsRowLabel="Total" dataDxfId="4535" totalsRowDxfId="4536"/>
    <tableColumn id="2" xr3:uid="{95D501A8-70D4-4345-A497-369FD13CE22B}" name="INVOICE NO." dataDxfId="4533" totalsRowDxfId="4534"/>
    <tableColumn id="3" xr3:uid="{E1EAD93E-CA2E-4124-A8A9-01BB2423963F}" name="ROOM NO." dataDxfId="4531" totalsRowDxfId="4532"/>
    <tableColumn id="4" xr3:uid="{48351424-3C56-4A7A-8774-265B93FD16FD}" name="GUEST NAME" dataDxfId="4529" totalsRowDxfId="4530"/>
    <tableColumn id="5" xr3:uid="{19F956EC-9953-4879-8E3D-5AD6120A3B89}" name="BOOKING MODE" dataDxfId="4527" totalsRowDxfId="4528"/>
    <tableColumn id="6" xr3:uid="{05219AD6-B3E6-4EBD-81BF-1897BD939BC8}" name="CHECK IN DATE " dataDxfId="4525" totalsRowDxfId="4526"/>
    <tableColumn id="7" xr3:uid="{7EE30CA0-BD1D-40F5-8EB2-0769807D2061}" name="CHECK IN TIME" dataDxfId="4523" totalsRowDxfId="4524"/>
    <tableColumn id="8" xr3:uid="{7784282A-49E3-484C-8FFE-D76F59046FD2}" name="CHECK OUT DATE" dataDxfId="4521" totalsRowDxfId="4522"/>
    <tableColumn id="9" xr3:uid="{DA265851-6273-4BEB-9F38-C215F19F6911}" name="CHECK OUT TIME" dataDxfId="4519" totalsRowDxfId="4520"/>
    <tableColumn id="10" xr3:uid="{BA8491D0-D45A-4D9F-A035-F95CBE042714}" name="ROOM CASH PAYMENT" totalsRowFunction="custom" dataDxfId="4518">
      <totalsRowFormula>SUBTOTAL(109,J3:J20)</totalsRowFormula>
    </tableColumn>
    <tableColumn id="11" xr3:uid="{23963196-2375-449C-8545-2AF29AF56FB4}" name="ROOM _x000a_UPI PAYMENT " totalsRowFunction="custom" dataDxfId="4517">
      <totalsRowFormula>SUBTOTAL(109,K3:K20)</totalsRowFormula>
    </tableColumn>
    <tableColumn id="12" xr3:uid="{0CA4B060-5CE4-41EC-BF04-7A7A1502D66F}" name="ROOM CARD PAYMENT" totalsRowFunction="custom" dataDxfId="4516">
      <totalsRowFormula>SUBTOTAL(109,L3:L20)</totalsRowFormula>
    </tableColumn>
    <tableColumn id="13" xr3:uid="{7D9380DF-69C3-4693-8E8C-CA2D793CA63E}" name="ROOM PENDING PAYMENT" totalsRowFunction="custom" dataDxfId="4515">
      <totalsRowFormula>SUBTOTAL(109,M3:M20)</totalsRowFormula>
    </tableColumn>
    <tableColumn id="14" xr3:uid="{23E8C0A3-F658-47DB-955E-24F305B9118F}" name="ROOM TREEBO PAID" totalsRowFunction="custom" dataDxfId="4514">
      <totalsRowFormula>SUBTOTAL(109,N3:N20)</totalsRowFormula>
    </tableColumn>
    <tableColumn id="15" xr3:uid="{259FD89D-50B9-4C95-99DC-EA59D302CD77}" name="FOOD BILL NO" dataDxfId="4512" totalsRowDxfId="4513"/>
    <tableColumn id="16" xr3:uid="{09B574B0-248F-44EF-8F74-019A2C39491B}" name="FOOD _x000a_BILL _x000a_CASH" totalsRowFunction="custom" dataDxfId="4511">
      <totalsRowFormula>SUBTOTAL(109,P3:P20)</totalsRowFormula>
    </tableColumn>
    <tableColumn id="17" xr3:uid="{4A161987-FC55-4454-831E-DE82A9C05E42}" name="FOOD_x000a_ BILL _x000a_UPI" totalsRowFunction="custom" dataDxfId="4510">
      <totalsRowFormula>SUBTOTAL(109,Q3:Q20)</totalsRowFormula>
    </tableColumn>
    <tableColumn id="18" xr3:uid="{0EF5B0A5-2965-4FB9-A7BD-168BD751478F}" name="FOOD_x000a_ BILL_x000a_ CARD" dataDxfId="4509"/>
    <tableColumn id="19" xr3:uid="{544DA45F-E5AE-462C-B17B-0DF4D95CC42F}" name="TREEBO COMPLE._x000a_FOOD" dataDxfId="4508"/>
    <tableColumn id="20" xr3:uid="{A8FD8C48-189A-498A-9D0B-8700B8DE8C38}" name="FOOD_x000a_PENDING_x000a_PAYMENT" dataDxfId="4507"/>
    <tableColumn id="21" xr3:uid="{D8C3FACE-A70F-45D9-9DBB-45879F9BBA22}" name=" TREEBO C.L AFTER _x000a_CHECK OUT" dataDxfId="4506"/>
    <tableColumn id="22" xr3:uid="{93921AB8-1CF6-4299-9A7E-7EEEA0083C65}" name="FOOD BILL _x000a_ DISHA_x000a_COMPANY." totalsRowFunction="sum" dataDxfId="4505"/>
  </tableColumns>
  <tableStyleInfo name="TableStyleMedium2" showFirstColumn="0" showLastColumn="0" showRowStripes="0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DFA8A4A8-1D9E-47A6-A324-8172B46280CA}" name="Table1342122262728303132343536318333536373860616265666768697172737475" displayName="Table1342122262728303132343536318333536373860616265666768697172737475" ref="A2:V25" headerRowDxfId="4504" tableBorderDxfId="4503">
  <autoFilter ref="A2:V25" xr:uid="{5A36EC4E-5180-4405-A898-13FD0A6EA1DE}"/>
  <tableColumns count="22">
    <tableColumn id="1" xr3:uid="{88F492D7-6F3A-4977-810A-C55FAEE11641}" name="SR. NO." totalsRowLabel="Total" dataDxfId="4501" totalsRowDxfId="4502"/>
    <tableColumn id="2" xr3:uid="{99448D43-4521-495D-B627-5DE926212EBD}" name="INVOICE NO." dataDxfId="4499" totalsRowDxfId="4500"/>
    <tableColumn id="3" xr3:uid="{2403658E-80EF-43E4-AD97-C9EC0C2E964E}" name="ROOM NO." dataDxfId="4497" totalsRowDxfId="4498"/>
    <tableColumn id="4" xr3:uid="{83520A1F-8AB1-420C-B9A2-0955B557DE18}" name="GUEST NAME" dataDxfId="4495" totalsRowDxfId="4496"/>
    <tableColumn id="5" xr3:uid="{88BD79D1-63C3-43AE-8A02-EF22B3524F93}" name="BOOKING MODE" dataDxfId="4493" totalsRowDxfId="4494"/>
    <tableColumn id="6" xr3:uid="{CA7B5D00-2164-4171-94D4-0FE3A492E18A}" name="CHECK IN DATE " dataDxfId="4491" totalsRowDxfId="4492"/>
    <tableColumn id="7" xr3:uid="{65BE15A2-DB09-42CB-BF20-E261C3310924}" name="CHECK IN TIME" dataDxfId="4489" totalsRowDxfId="4490"/>
    <tableColumn id="8" xr3:uid="{0576E138-90BE-4DB7-BECA-F9CF633540DD}" name="CHECK OUT DATE" dataDxfId="4487" totalsRowDxfId="4488"/>
    <tableColumn id="9" xr3:uid="{8BDBD5CA-CF77-42BC-86C6-2DD5ADEC0FE2}" name="CHECK OUT TIME" dataDxfId="4485" totalsRowDxfId="4486"/>
    <tableColumn id="10" xr3:uid="{BB2DBA3B-F598-4154-8894-84CE8F8C0FBA}" name="ROOM CASH PAYMENT" totalsRowFunction="custom" dataDxfId="4484">
      <totalsRowFormula>SUBTOTAL(109,J3:J25)</totalsRowFormula>
    </tableColumn>
    <tableColumn id="11" xr3:uid="{08482DA8-DE1B-47B1-B313-62FACB441C65}" name="ROOM _x000a_UPI PAYMENT " totalsRowFunction="custom" dataDxfId="4483">
      <totalsRowFormula>SUBTOTAL(109,K3:K25)</totalsRowFormula>
    </tableColumn>
    <tableColumn id="12" xr3:uid="{539F6083-1324-4A97-BFF9-5102F3B04CE2}" name="ROOM CARD PAYMENT" totalsRowFunction="custom" dataDxfId="4482">
      <totalsRowFormula>SUBTOTAL(109,L3:L25)</totalsRowFormula>
    </tableColumn>
    <tableColumn id="13" xr3:uid="{B66FFCF0-81B6-45A2-B834-19B978C3A422}" name="ROOM PENDING PAYMENT" totalsRowFunction="custom" dataDxfId="4481">
      <totalsRowFormula>SUBTOTAL(109,M3:M25)</totalsRowFormula>
    </tableColumn>
    <tableColumn id="14" xr3:uid="{43E26A59-1101-4F9E-AA53-6F2A8AA69D99}" name="ROOM TREEBO PAID" totalsRowFunction="custom" dataDxfId="4480">
      <totalsRowFormula>SUBTOTAL(109,N3:N25)</totalsRowFormula>
    </tableColumn>
    <tableColumn id="15" xr3:uid="{AB607714-BF6C-4B74-B2B4-2EFB18FB4E93}" name="FOOD BILL NO" dataDxfId="4478" totalsRowDxfId="4479"/>
    <tableColumn id="16" xr3:uid="{2E43BC07-AD19-4F9B-893E-B25972924B32}" name="FOOD _x000a_BILL _x000a_CASH" totalsRowFunction="custom" dataDxfId="4477">
      <totalsRowFormula>SUBTOTAL(109,P3:P25)</totalsRowFormula>
    </tableColumn>
    <tableColumn id="17" xr3:uid="{5BB2CCC7-197D-4702-A59C-8F5BD6C5CF17}" name="FOOD_x000a_ BILL _x000a_UPI" totalsRowFunction="custom" dataDxfId="4476">
      <totalsRowFormula>SUBTOTAL(109,Q3:Q25)</totalsRowFormula>
    </tableColumn>
    <tableColumn id="18" xr3:uid="{80CF3A66-EB08-425E-BF62-4CEFBD80B314}" name="FOOD_x000a_ BILL_x000a_ CARD" dataDxfId="4475"/>
    <tableColumn id="19" xr3:uid="{DFE4DE15-75B2-4709-B880-C7F64413EFC8}" name="TREEBO COMPLE._x000a_FOOD" dataDxfId="4474"/>
    <tableColumn id="20" xr3:uid="{CFBEA47F-BF8B-41C5-8C4C-37F2F0908773}" name="FOOD_x000a_PENDING_x000a_PAYMENT" dataDxfId="4473"/>
    <tableColumn id="21" xr3:uid="{82558E15-52B0-4C0F-90F4-00275154A471}" name=" TREEBO C.L AFTER _x000a_CHECK OUT" dataDxfId="4472"/>
    <tableColumn id="22" xr3:uid="{4E05E1BD-E281-4C4F-A441-F09E60EC1BFF}" name="FOOD BILL _x000a_ DISHA_x000a_COMPANY." totalsRowFunction="sum" dataDxfId="4471"/>
  </tableColumns>
  <tableStyleInfo name="TableStyleMedium2" showFirstColumn="0" showLastColumn="0" showRowStripes="0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CA714ED7-CC81-4D5E-8944-D1A2474366AF}" name="Table13421222627283031323435363183335363738606162656667686971727374" displayName="Table13421222627283031323435363183335363738606162656667686971727374" ref="A2:V20" headerRowDxfId="4470" tableBorderDxfId="4469">
  <autoFilter ref="A2:V20" xr:uid="{5A36EC4E-5180-4405-A898-13FD0A6EA1DE}"/>
  <tableColumns count="22">
    <tableColumn id="1" xr3:uid="{8D485D32-2532-4F57-8E8D-EFE422326CA6}" name="SR. NO." totalsRowLabel="Total" dataDxfId="4467" totalsRowDxfId="4468"/>
    <tableColumn id="2" xr3:uid="{A41E472A-1590-4BAB-BDE0-E488AD0D47D7}" name="INVOICE NO." dataDxfId="4465" totalsRowDxfId="4466"/>
    <tableColumn id="3" xr3:uid="{09729342-F9F1-4878-A0BE-F172B91F21C3}" name="ROOM NO." dataDxfId="4463" totalsRowDxfId="4464"/>
    <tableColumn id="4" xr3:uid="{DACC5002-EB29-448F-8AAB-BC62B65699EC}" name="GUEST NAME" dataDxfId="4461" totalsRowDxfId="4462"/>
    <tableColumn id="5" xr3:uid="{8BD33B08-60A6-4D50-8DC4-F0ACA3B86FAA}" name="BOOKING MODE" dataDxfId="4459" totalsRowDxfId="4460"/>
    <tableColumn id="6" xr3:uid="{92E9B150-6556-4ED7-82FD-5FC624EC6942}" name="CHECK IN DATE " dataDxfId="4457" totalsRowDxfId="4458"/>
    <tableColumn id="7" xr3:uid="{F619C958-20CA-4F9C-A98D-BDB1515C2EFD}" name="CHECK IN TIME" dataDxfId="4455" totalsRowDxfId="4456"/>
    <tableColumn id="8" xr3:uid="{784E1644-3771-4478-B1F2-EE4DC77E5BB8}" name="CHECK OUT DATE" dataDxfId="4453" totalsRowDxfId="4454"/>
    <tableColumn id="9" xr3:uid="{7B7BE811-0C59-401A-9C23-AFEEF02838A8}" name="CHECK OUT TIME" dataDxfId="4451" totalsRowDxfId="4452"/>
    <tableColumn id="10" xr3:uid="{E8E2517F-0045-4D55-B559-96BA3D047603}" name="ROOM CASH PAYMENT" totalsRowFunction="custom" dataDxfId="4450">
      <totalsRowFormula>SUBTOTAL(109,J3:J20)</totalsRowFormula>
    </tableColumn>
    <tableColumn id="11" xr3:uid="{580D6C42-AE03-4CC2-B883-3A12A1FC8C65}" name="ROOM _x000a_UPI PAYMENT " totalsRowFunction="custom" dataDxfId="4449">
      <totalsRowFormula>SUBTOTAL(109,K3:K20)</totalsRowFormula>
    </tableColumn>
    <tableColumn id="12" xr3:uid="{5D205842-7EE4-4E71-A303-CBB7D12ACB7D}" name="ROOM CARD PAYMENT" totalsRowFunction="custom" dataDxfId="4448">
      <totalsRowFormula>SUBTOTAL(109,L3:L20)</totalsRowFormula>
    </tableColumn>
    <tableColumn id="13" xr3:uid="{3AD3923B-2784-4051-9395-219FA110F9E8}" name="ROOM PENDING PAYMENT" totalsRowFunction="custom" dataDxfId="4447">
      <totalsRowFormula>SUBTOTAL(109,M3:M20)</totalsRowFormula>
    </tableColumn>
    <tableColumn id="14" xr3:uid="{4ACFC83F-EC1B-4824-AF18-7F32A3FB84C0}" name="ROOM TREEBO PAID" totalsRowFunction="custom" dataDxfId="4446">
      <totalsRowFormula>SUBTOTAL(109,N3:N20)</totalsRowFormula>
    </tableColumn>
    <tableColumn id="15" xr3:uid="{47911762-9924-4C2A-A524-E99634E0914E}" name="FOOD BILL NO" dataDxfId="4444" totalsRowDxfId="4445"/>
    <tableColumn id="16" xr3:uid="{72262AD8-293C-43AA-B84E-BF12D149D457}" name="FOOD _x000a_BILL _x000a_CASH" totalsRowFunction="custom" dataDxfId="4443">
      <totalsRowFormula>SUBTOTAL(109,P3:P20)</totalsRowFormula>
    </tableColumn>
    <tableColumn id="17" xr3:uid="{A71869F8-5420-4C55-B852-C5E45A5C6FFE}" name="FOOD_x000a_ BILL _x000a_UPI" totalsRowFunction="custom" dataDxfId="4442">
      <totalsRowFormula>SUBTOTAL(109,Q3:Q20)</totalsRowFormula>
    </tableColumn>
    <tableColumn id="18" xr3:uid="{951B080D-D6A5-4698-B11D-2F99A4D91A2F}" name="FOOD_x000a_ BILL_x000a_ CARD" dataDxfId="4441"/>
    <tableColumn id="19" xr3:uid="{81483720-1A1E-42F0-8DD6-F7ED7A466BE3}" name="TREEBO COMPLE._x000a_FOOD" dataDxfId="4440"/>
    <tableColumn id="20" xr3:uid="{27838006-8244-4EC3-99AD-B1810DF2534A}" name="FOOD_x000a_PENDING_x000a_PAYMENT" dataDxfId="4439"/>
    <tableColumn id="21" xr3:uid="{4187A935-4C93-4449-82DF-70783E1BD1A9}" name=" TREEBO C.L AFTER _x000a_CHECK OUT" dataDxfId="4438"/>
    <tableColumn id="22" xr3:uid="{4ADA07FF-6C76-40E9-A238-1C421491C690}" name="FOOD BILL _x000a_ DISHA_x000a_COMPANY." totalsRowFunction="sum" dataDxfId="4437"/>
  </tableColumns>
  <tableStyleInfo name="TableStyleMedium2" showFirstColumn="0" showLastColumn="0" showRowStripes="0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D203248-6B15-41A1-AACC-752D4BA414E8}" name="Table134212226272830313234353631833353637386061626566676869717273" displayName="Table134212226272830313234353631833353637386061626566676869717273" ref="A2:V25" headerRowDxfId="4436" tableBorderDxfId="4435">
  <autoFilter ref="A2:V25" xr:uid="{5A36EC4E-5180-4405-A898-13FD0A6EA1DE}"/>
  <tableColumns count="22">
    <tableColumn id="1" xr3:uid="{82604469-4A08-4B55-9083-0DB640BF08DE}" name="SR. NO." totalsRowLabel="Total" dataDxfId="4433" totalsRowDxfId="4434"/>
    <tableColumn id="2" xr3:uid="{BD67641D-9E9B-4035-88BE-BE3E059552D1}" name="INVOICE NO." dataDxfId="4431" totalsRowDxfId="4432"/>
    <tableColumn id="3" xr3:uid="{626105BA-8B26-4E64-982A-53079B6F3F6C}" name="ROOM NO." dataDxfId="4429" totalsRowDxfId="4430"/>
    <tableColumn id="4" xr3:uid="{3FC22975-276E-4E76-A77F-772363127F3C}" name="GUEST NAME" dataDxfId="4427" totalsRowDxfId="4428"/>
    <tableColumn id="5" xr3:uid="{95C5071A-9D48-4183-95E6-BEDBE8877C58}" name="BOOKING MODE" dataDxfId="4425" totalsRowDxfId="4426"/>
    <tableColumn id="6" xr3:uid="{EAED05B8-81A3-43F3-AAB3-14A78015E717}" name="CHECK IN DATE " dataDxfId="4423" totalsRowDxfId="4424"/>
    <tableColumn id="7" xr3:uid="{FF1D622E-9CDD-418A-A8E3-8B153A3A64F3}" name="CHECK IN TIME" dataDxfId="4421" totalsRowDxfId="4422"/>
    <tableColumn id="8" xr3:uid="{A2FDD175-C190-4031-B1B0-B111ADDBB7EB}" name="CHECK OUT DATE" dataDxfId="4419" totalsRowDxfId="4420"/>
    <tableColumn id="9" xr3:uid="{0C2C7892-7BD6-4E19-AED7-80B9DD5F3EFE}" name="CHECK OUT TIME" dataDxfId="4417" totalsRowDxfId="4418"/>
    <tableColumn id="10" xr3:uid="{B456D975-E818-4ECF-B9AC-477594CF9854}" name="ROOM CASH PAYMENT" totalsRowFunction="custom" dataDxfId="4416">
      <totalsRowFormula>SUBTOTAL(109,J3:J25)</totalsRowFormula>
    </tableColumn>
    <tableColumn id="11" xr3:uid="{AC1F3F9A-D444-47DB-9A08-ACFF9192F3CC}" name="ROOM _x000a_UPI PAYMENT " totalsRowFunction="custom" dataDxfId="4415">
      <totalsRowFormula>SUBTOTAL(109,K3:K25)</totalsRowFormula>
    </tableColumn>
    <tableColumn id="12" xr3:uid="{3FB92876-625A-424C-9FCC-4E300F9C59CB}" name="ROOM CARD PAYMENT" totalsRowFunction="custom" dataDxfId="4414">
      <totalsRowFormula>SUBTOTAL(109,L3:L25)</totalsRowFormula>
    </tableColumn>
    <tableColumn id="13" xr3:uid="{16B48EBA-186C-468A-81D7-95F4DAD5317B}" name="ROOM PENDING PAYMENT" totalsRowFunction="custom" dataDxfId="4413">
      <totalsRowFormula>SUBTOTAL(109,M3:M25)</totalsRowFormula>
    </tableColumn>
    <tableColumn id="14" xr3:uid="{15352017-5D64-406B-9419-E5CCE15E13EA}" name="ROOM TREEBO PAID" totalsRowFunction="custom" dataDxfId="4412">
      <totalsRowFormula>SUBTOTAL(109,N3:N25)</totalsRowFormula>
    </tableColumn>
    <tableColumn id="15" xr3:uid="{80A5F617-0CF9-42D6-8927-7BBA4B2E0A35}" name="FOOD BILL NO" dataDxfId="4410" totalsRowDxfId="4411"/>
    <tableColumn id="16" xr3:uid="{EC2C46A3-6149-4590-BA10-D832F267EED2}" name="FOOD _x000a_BILL _x000a_CASH" totalsRowFunction="custom" dataDxfId="4409">
      <totalsRowFormula>SUBTOTAL(109,P3:P25)</totalsRowFormula>
    </tableColumn>
    <tableColumn id="17" xr3:uid="{8A98830D-2AB5-463F-B257-A4CFEFFAD915}" name="FOOD_x000a_ BILL _x000a_UPI" totalsRowFunction="custom" dataDxfId="4408">
      <totalsRowFormula>SUBTOTAL(109,Q3:Q25)</totalsRowFormula>
    </tableColumn>
    <tableColumn id="18" xr3:uid="{9DC50616-8329-40E8-AE7C-AE81E62A14A3}" name="FOOD_x000a_ BILL_x000a_ CARD" dataDxfId="4407"/>
    <tableColumn id="19" xr3:uid="{51CE2A10-826B-4660-8842-A1CB40F21ED3}" name="TREEBO COMPLE._x000a_FOOD" dataDxfId="4406"/>
    <tableColumn id="20" xr3:uid="{6817A52C-EBEA-4E17-92EC-58ED4E2034E9}" name="FOOD_x000a_PENDING_x000a_PAYMENT" dataDxfId="4405"/>
    <tableColumn id="21" xr3:uid="{38C55B83-7899-4571-A5F4-CFB5ED8BD61F}" name=" TREEBO C.L AFTER _x000a_CHECK OUT" dataDxfId="4404"/>
    <tableColumn id="22" xr3:uid="{C629E32F-6D88-442D-AAFD-86A61C7F7BAF}" name="FOOD BILL _x000a_ DISHA_x000a_COMPANY." totalsRowFunction="sum" dataDxfId="4403"/>
  </tableColumns>
  <tableStyleInfo name="TableStyleMedium2" showFirstColumn="0" showLastColumn="0" showRowStripes="0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F93E42-29E5-4B75-B088-35391A541639}" name="Table1342122262728303132343536318333536373860616265666768697172" displayName="Table1342122262728303132343536318333536373860616265666768697172" ref="A2:V26" headerRowDxfId="4402" tableBorderDxfId="4401">
  <autoFilter ref="A2:V26" xr:uid="{5A36EC4E-5180-4405-A898-13FD0A6EA1DE}"/>
  <tableColumns count="22">
    <tableColumn id="1" xr3:uid="{AE4DF568-A04F-42CE-A017-03214A88A182}" name="SR. NO." totalsRowLabel="Total" dataDxfId="4399" totalsRowDxfId="4400"/>
    <tableColumn id="2" xr3:uid="{94654CAC-3E3C-46D4-BC0C-1AE8615C0E27}" name="INVOICE NO." dataDxfId="4397" totalsRowDxfId="4398"/>
    <tableColumn id="3" xr3:uid="{952317A4-70F1-463D-A6BF-7BEA201D5AB8}" name="ROOM NO." dataDxfId="4395" totalsRowDxfId="4396"/>
    <tableColumn id="4" xr3:uid="{46848098-80F4-42F0-AB87-D21A12E6D581}" name="GUEST NAME" dataDxfId="4393" totalsRowDxfId="4394"/>
    <tableColumn id="5" xr3:uid="{2D743FD7-C3F0-4CAC-9DDF-A22F0F6BD9CB}" name="BOOKING MODE" dataDxfId="4391" totalsRowDxfId="4392"/>
    <tableColumn id="6" xr3:uid="{6D8FC628-216C-4C2C-8279-EDC82BB2FAC1}" name="CHECK IN DATE " dataDxfId="4389" totalsRowDxfId="4390"/>
    <tableColumn id="7" xr3:uid="{A197FB6C-DF60-44A2-B10C-AB41DA1DC1A1}" name="CHECK IN TIME" dataDxfId="4387" totalsRowDxfId="4388"/>
    <tableColumn id="8" xr3:uid="{49B49BD7-19B7-4E37-A134-5B30056BBDB6}" name="CHECK OUT DATE" dataDxfId="4385" totalsRowDxfId="4386"/>
    <tableColumn id="9" xr3:uid="{12AE277F-676B-4191-9A07-E6A967151A2B}" name="CHECK OUT TIME" dataDxfId="4383" totalsRowDxfId="4384"/>
    <tableColumn id="10" xr3:uid="{B1DB6407-729E-409D-8F2A-1073054F5068}" name="ROOM CASH PAYMENT" totalsRowFunction="custom" dataDxfId="4382">
      <totalsRowFormula>SUBTOTAL(109,J3:J26)</totalsRowFormula>
    </tableColumn>
    <tableColumn id="11" xr3:uid="{E99E2E5B-7369-49DE-B675-6709602887E8}" name="ROOM _x000a_UPI PAYMENT " totalsRowFunction="custom" dataDxfId="4381">
      <totalsRowFormula>SUBTOTAL(109,K3:K26)</totalsRowFormula>
    </tableColumn>
    <tableColumn id="12" xr3:uid="{72EC1F60-F06F-458D-8784-EBA57F8CD9C9}" name="ROOM CARD PAYMENT" totalsRowFunction="custom" dataDxfId="4380">
      <totalsRowFormula>SUBTOTAL(109,L3:L26)</totalsRowFormula>
    </tableColumn>
    <tableColumn id="13" xr3:uid="{4ED19E4D-7AD5-43CE-BA46-36FF9C8A0DB7}" name="ROOM PENDING PAYMENT" totalsRowFunction="custom" dataDxfId="4379">
      <totalsRowFormula>SUBTOTAL(109,M3:M26)</totalsRowFormula>
    </tableColumn>
    <tableColumn id="14" xr3:uid="{25056633-3596-4B46-94CF-6206C2B9B026}" name="ROOM TREEBO PAID" totalsRowFunction="custom" dataDxfId="4378">
      <totalsRowFormula>SUBTOTAL(109,N3:N26)</totalsRowFormula>
    </tableColumn>
    <tableColumn id="15" xr3:uid="{6DFD021C-001C-474B-AA57-BFD3E7534282}" name="FOOD BILL NO" dataDxfId="4376" totalsRowDxfId="4377"/>
    <tableColumn id="16" xr3:uid="{96542B76-096C-497D-9460-198B452A2C0E}" name="FOOD _x000a_BILL _x000a_CASH" totalsRowFunction="custom" dataDxfId="4375">
      <totalsRowFormula>SUBTOTAL(109,P3:P26)</totalsRowFormula>
    </tableColumn>
    <tableColumn id="17" xr3:uid="{B25C3B8D-C6D9-41E2-87A0-F20B92D92BE9}" name="FOOD_x000a_ BILL _x000a_UPI" totalsRowFunction="custom" dataDxfId="4374">
      <totalsRowFormula>SUBTOTAL(109,Q3:Q26)</totalsRowFormula>
    </tableColumn>
    <tableColumn id="18" xr3:uid="{FC503FD3-6FB3-4A0D-9AF4-30008B94C919}" name="FOOD_x000a_ BILL_x000a_ CARD" dataDxfId="4373"/>
    <tableColumn id="19" xr3:uid="{5D688F20-D4C6-4CC3-861C-581C57716845}" name="TREEBO COMPLE._x000a_FOOD" dataDxfId="4372"/>
    <tableColumn id="20" xr3:uid="{CC3E5AFB-ED79-4E4F-A56C-74312C797054}" name="FOOD_x000a_PENDING_x000a_PAYMENT" dataDxfId="4371"/>
    <tableColumn id="21" xr3:uid="{55408B53-1CB9-4543-AA86-F2F85593AC47}" name=" TREEBO C.L AFTER _x000a_CHECK OUT" dataDxfId="4370"/>
    <tableColumn id="22" xr3:uid="{5A8E7308-3772-4169-AB22-F0179D890EBE}" name="FOOD BILL _x000a_ DISHA_x000a_COMPANY." totalsRowFunction="sum" dataDxfId="4369"/>
  </tableColumns>
  <tableStyleInfo name="TableStyleMedium2" showFirstColumn="0" showLastColumn="0" showRowStripes="0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5861DC6-8441-48D9-9FC4-0D0AE82CC3C3}" name="Table13421222627283031323435363183335363738606162656667686971" displayName="Table13421222627283031323435363183335363738606162656667686971" ref="A2:V24" headerRowDxfId="4368" tableBorderDxfId="4367">
  <autoFilter ref="A2:V24" xr:uid="{5A36EC4E-5180-4405-A898-13FD0A6EA1DE}"/>
  <tableColumns count="22">
    <tableColumn id="1" xr3:uid="{75A77DF8-76CB-42BC-84C8-6DA46479A453}" name="SR. NO." totalsRowLabel="Total" dataDxfId="4365" totalsRowDxfId="4366"/>
    <tableColumn id="2" xr3:uid="{72833B51-5084-425F-B2F5-2759A512BBEA}" name="INVOICE NO." dataDxfId="4363" totalsRowDxfId="4364"/>
    <tableColumn id="3" xr3:uid="{6F81F436-D9CB-42DC-93D9-224E0BB96E3C}" name="ROOM NO." dataDxfId="4361" totalsRowDxfId="4362"/>
    <tableColumn id="4" xr3:uid="{1C615C2A-6C48-42B7-B15A-D1545686DB8C}" name="GUEST NAME" dataDxfId="4359" totalsRowDxfId="4360"/>
    <tableColumn id="5" xr3:uid="{1D0CB162-9573-4A1D-9FC0-F4C323368A75}" name="BOOKING MODE" dataDxfId="4357" totalsRowDxfId="4358"/>
    <tableColumn id="6" xr3:uid="{CB22FC95-80E8-409A-9267-652FF01BB4C8}" name="CHECK IN DATE " dataDxfId="4355" totalsRowDxfId="4356"/>
    <tableColumn id="7" xr3:uid="{46AEFD67-6277-4622-85EF-B6F0076900E8}" name="CHECK IN TIME" dataDxfId="4353" totalsRowDxfId="4354"/>
    <tableColumn id="8" xr3:uid="{112B35C8-0CE2-4237-9C33-5F14C7D00264}" name="CHECK OUT DATE" dataDxfId="4351" totalsRowDxfId="4352"/>
    <tableColumn id="9" xr3:uid="{6ECA123E-1B90-467D-B158-00B9CD682054}" name="CHECK OUT TIME" dataDxfId="4349" totalsRowDxfId="4350"/>
    <tableColumn id="10" xr3:uid="{105CB61D-444C-4226-9337-543F324BB3F9}" name="ROOM CASH PAYMENT" totalsRowFunction="custom" dataDxfId="4348">
      <totalsRowFormula>SUBTOTAL(109,J3:J24)</totalsRowFormula>
    </tableColumn>
    <tableColumn id="11" xr3:uid="{372DB69F-2CEF-4337-8F2A-D7F1BFB72724}" name="ROOM _x000a_UPI PAYMENT " totalsRowFunction="custom" dataDxfId="4347">
      <totalsRowFormula>SUBTOTAL(109,K3:K24)</totalsRowFormula>
    </tableColumn>
    <tableColumn id="12" xr3:uid="{C60F6A1A-F94E-4F1A-B894-4E6292DFBCD2}" name="ROOM CARD PAYMENT" totalsRowFunction="custom" dataDxfId="4346">
      <totalsRowFormula>SUBTOTAL(109,L3:L24)</totalsRowFormula>
    </tableColumn>
    <tableColumn id="13" xr3:uid="{DC956781-152A-4712-8805-5BB80C31C327}" name="ROOM PENDING PAYMENT" totalsRowFunction="custom" dataDxfId="4345">
      <totalsRowFormula>SUBTOTAL(109,M3:M24)</totalsRowFormula>
    </tableColumn>
    <tableColumn id="14" xr3:uid="{C7118F81-C0BD-4384-A561-2EA6F4528464}" name="ROOM TREEBO PAID" totalsRowFunction="custom" dataDxfId="4344">
      <totalsRowFormula>SUBTOTAL(109,N3:N24)</totalsRowFormula>
    </tableColumn>
    <tableColumn id="15" xr3:uid="{7C430FB9-336F-4FD6-93A2-3C3C5C3C4EC2}" name="FOOD BILL NO" dataDxfId="4342" totalsRowDxfId="4343"/>
    <tableColumn id="16" xr3:uid="{F9396D10-EA12-4B6D-AF21-EACC5A2B7A76}" name="FOOD _x000a_BILL _x000a_CASH" totalsRowFunction="custom" dataDxfId="4341">
      <totalsRowFormula>SUBTOTAL(109,P3:P24)</totalsRowFormula>
    </tableColumn>
    <tableColumn id="17" xr3:uid="{7BB50C1E-F870-4CC3-877E-75BF720D29B1}" name="FOOD_x000a_ BILL _x000a_UPI" totalsRowFunction="custom" dataDxfId="4340">
      <totalsRowFormula>SUBTOTAL(109,Q3:Q24)</totalsRowFormula>
    </tableColumn>
    <tableColumn id="18" xr3:uid="{3DEA00E3-8F54-4721-80DB-E87B0A8EB424}" name="FOOD_x000a_ BILL_x000a_ CARD" dataDxfId="4339"/>
    <tableColumn id="19" xr3:uid="{7185A05C-F3E5-4331-B294-F092451D9E02}" name="TREEBO COMPLE._x000a_FOOD" dataDxfId="4338"/>
    <tableColumn id="20" xr3:uid="{7577AAF2-5BAF-4FB0-AD58-215D469F46EF}" name="FOOD_x000a_PENDING_x000a_PAYMENT" dataDxfId="4337"/>
    <tableColumn id="21" xr3:uid="{28BA2F39-D0A3-42F1-A0AB-C07011D5B0E0}" name=" TREEBO C.L AFTER _x000a_CHECK OUT" dataDxfId="4336"/>
    <tableColumn id="22" xr3:uid="{C0462F7C-4E10-42EA-8B8C-83CA6F3AA326}" name="FOOD BILL _x000a_ DISHA_x000a_COMPANY." totalsRowFunction="sum" dataDxfId="4335"/>
  </tableColumns>
  <tableStyleInfo name="TableStyleMedium2" showFirstColumn="0" showLastColumn="0" showRowStripes="0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AA48CA76-D25F-4019-A48E-3FC2C3DAE000}" name="Table134212226272830313234353631833353637386061626566676869" displayName="Table134212226272830313234353631833353637386061626566676869" ref="A2:V20" headerRowDxfId="4334" tableBorderDxfId="4333">
  <autoFilter ref="A2:V20" xr:uid="{5A36EC4E-5180-4405-A898-13FD0A6EA1DE}"/>
  <tableColumns count="22">
    <tableColumn id="1" xr3:uid="{CA7372DF-0A62-40D2-A937-991596E4A778}" name="SR. NO." totalsRowLabel="Total" dataDxfId="4331" totalsRowDxfId="4332"/>
    <tableColumn id="2" xr3:uid="{EB4E4BF8-4B37-4746-9CC8-FBF30E0A2BC4}" name="INVOICE NO." dataDxfId="4329" totalsRowDxfId="4330"/>
    <tableColumn id="3" xr3:uid="{7F27FCC8-1BB0-4080-BC39-720886E1CD27}" name="ROOM NO." dataDxfId="4327" totalsRowDxfId="4328"/>
    <tableColumn id="4" xr3:uid="{E4D13040-1A4F-410F-AFCD-4E3F1F4162D2}" name="GUEST NAME" dataDxfId="4325" totalsRowDxfId="4326"/>
    <tableColumn id="5" xr3:uid="{77FDD249-5AF2-4DFC-BA65-F5D99E59B21D}" name="BOOKING MODE" dataDxfId="4323" totalsRowDxfId="4324"/>
    <tableColumn id="6" xr3:uid="{4334EEC1-88C9-49A0-B0A2-CEABFC0B67E8}" name="CHECK IN DATE " dataDxfId="4321" totalsRowDxfId="4322"/>
    <tableColumn id="7" xr3:uid="{8934C9DD-9E12-4F2B-B341-D676EAD47C88}" name="CHECK IN TIME" dataDxfId="4319" totalsRowDxfId="4320"/>
    <tableColumn id="8" xr3:uid="{EE5CDDEE-45F4-495F-B3E7-E230850C5E6A}" name="CHECK OUT DATE" dataDxfId="4317" totalsRowDxfId="4318"/>
    <tableColumn id="9" xr3:uid="{5B017D65-B298-41ED-A113-31BEEE5FC133}" name="CHECK OUT TIME" dataDxfId="4315" totalsRowDxfId="4316"/>
    <tableColumn id="10" xr3:uid="{D29C32EB-84C5-4D4E-9899-506E9ADE5510}" name="ROOM CASH PAYMENT" totalsRowFunction="custom" dataDxfId="4314">
      <totalsRowFormula>SUBTOTAL(109,J3:J20)</totalsRowFormula>
    </tableColumn>
    <tableColumn id="11" xr3:uid="{44C52EE6-9771-46C2-9089-18B3F462453B}" name="ROOM _x000a_UPI PAYMENT " totalsRowFunction="custom" dataDxfId="4313">
      <totalsRowFormula>SUBTOTAL(109,K3:K20)</totalsRowFormula>
    </tableColumn>
    <tableColumn id="12" xr3:uid="{4257390A-0046-4428-83AA-2D7BDA251441}" name="ROOM CARD PAYMENT" totalsRowFunction="custom" dataDxfId="4312">
      <totalsRowFormula>SUBTOTAL(109,L3:L20)</totalsRowFormula>
    </tableColumn>
    <tableColumn id="13" xr3:uid="{1802D66E-4A86-4087-8F60-111195B17694}" name="ROOM PENDING PAYMENT" totalsRowFunction="custom" dataDxfId="4311">
      <totalsRowFormula>SUBTOTAL(109,M3:M20)</totalsRowFormula>
    </tableColumn>
    <tableColumn id="14" xr3:uid="{D7D0471D-217E-4BBB-8663-CAE9B4BF6060}" name="ROOM TREEBO PAID" totalsRowFunction="custom" dataDxfId="4310">
      <totalsRowFormula>SUBTOTAL(109,N3:N20)</totalsRowFormula>
    </tableColumn>
    <tableColumn id="15" xr3:uid="{8B9C0948-4E68-4FB9-84FE-FA70F6AF752C}" name="FOOD BILL NO" dataDxfId="4308" totalsRowDxfId="4309"/>
    <tableColumn id="16" xr3:uid="{4550821E-E38C-4218-814D-28A64CE3AC74}" name="FOOD _x000a_BILL _x000a_CASH" totalsRowFunction="custom" dataDxfId="4307">
      <totalsRowFormula>SUBTOTAL(109,P3:P20)</totalsRowFormula>
    </tableColumn>
    <tableColumn id="17" xr3:uid="{D1BB871E-3CD9-400F-91B6-0ADA02F1B600}" name="FOOD_x000a_ BILL _x000a_UPI" totalsRowFunction="custom" dataDxfId="4306">
      <totalsRowFormula>SUBTOTAL(109,Q3:Q20)</totalsRowFormula>
    </tableColumn>
    <tableColumn id="18" xr3:uid="{1E9B952B-A26B-4ABE-9EBD-7296183BBA53}" name="FOOD_x000a_ BILL_x000a_ CARD" dataDxfId="4305"/>
    <tableColumn id="19" xr3:uid="{AC777D75-A6C4-428F-9756-FEC3D477C5B8}" name="TREEBO COMPLE._x000a_FOOD" dataDxfId="4304"/>
    <tableColumn id="20" xr3:uid="{C3799E51-4892-4C94-9BED-D1CCE4337701}" name="FOOD_x000a_PENDING_x000a_PAYMENT" dataDxfId="4303"/>
    <tableColumn id="21" xr3:uid="{004207CD-1872-4FCA-AFE3-E24DCD2C99D0}" name=" TREEBO C.L AFTER _x000a_CHECK OUT" dataDxfId="4302"/>
    <tableColumn id="22" xr3:uid="{90F0D501-9914-4695-A3EC-679FCD91083E}" name="FOOD BILL _x000a_ DISHA_x000a_COMPANY." totalsRowFunction="sum" dataDxfId="4301"/>
  </tableColumns>
  <tableStyleInfo name="TableStyleMedium2" showFirstColumn="0" showLastColumn="0" showRowStripes="0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75D25A4-8709-4C4D-9011-89840D4EC3ED}" name="Table1342122262728303132343536318333536373860616265666768" displayName="Table1342122262728303132343536318333536373860616265666768" ref="A2:V25" headerRowDxfId="4300" tableBorderDxfId="4299">
  <autoFilter ref="A2:V25" xr:uid="{5A36EC4E-5180-4405-A898-13FD0A6EA1DE}"/>
  <tableColumns count="22">
    <tableColumn id="1" xr3:uid="{A12ABB64-D7EF-4C5A-A6D6-E0742B6704B8}" name="SR. NO." totalsRowLabel="Total" dataDxfId="4297" totalsRowDxfId="4298"/>
    <tableColumn id="2" xr3:uid="{931FA3BC-1096-4C3A-9C9C-BA79F115F408}" name="INVOICE NO." dataDxfId="4295" totalsRowDxfId="4296"/>
    <tableColumn id="3" xr3:uid="{3CCB445B-83BE-4E7C-B924-36E4E60FB379}" name="ROOM NO." dataDxfId="4293" totalsRowDxfId="4294"/>
    <tableColumn id="4" xr3:uid="{0B2D537E-731C-47B3-BECE-E7060A65C7A3}" name="GUEST NAME" dataDxfId="4291" totalsRowDxfId="4292"/>
    <tableColumn id="5" xr3:uid="{28C8034C-C5D1-406C-956B-5CDAAB156BAA}" name="BOOKING MODE" dataDxfId="4289" totalsRowDxfId="4290"/>
    <tableColumn id="6" xr3:uid="{60BFBE7F-8002-4A98-B138-2AF8AAE29581}" name="CHECK IN DATE " dataDxfId="4287" totalsRowDxfId="4288"/>
    <tableColumn id="7" xr3:uid="{1937A4AD-5FF4-45B6-9387-A42D0CCFF47A}" name="CHECK IN TIME" dataDxfId="4285" totalsRowDxfId="4286"/>
    <tableColumn id="8" xr3:uid="{EBFF3F21-26BA-473C-A830-4FFAD9F36394}" name="CHECK OUT DATE" dataDxfId="4283" totalsRowDxfId="4284"/>
    <tableColumn id="9" xr3:uid="{6E1EFBC9-FFFA-471C-8EC9-39C1C0AD2C3D}" name="CHECK OUT TIME" dataDxfId="4281" totalsRowDxfId="4282"/>
    <tableColumn id="10" xr3:uid="{353828AD-4942-4877-8847-EF354E20123F}" name="ROOM CASH PAYMENT" totalsRowFunction="custom" dataDxfId="4280">
      <totalsRowFormula>SUBTOTAL(109,J3:J25)</totalsRowFormula>
    </tableColumn>
    <tableColumn id="11" xr3:uid="{9929F05E-3193-4F30-AE67-65101F3958C7}" name="ROOM _x000a_UPI PAYMENT " totalsRowFunction="custom" dataDxfId="4279">
      <totalsRowFormula>SUBTOTAL(109,K3:K25)</totalsRowFormula>
    </tableColumn>
    <tableColumn id="12" xr3:uid="{3B79A4FB-E407-49D3-A9F2-D5D53193B05D}" name="ROOM CARD PAYMENT" totalsRowFunction="custom" dataDxfId="4278">
      <totalsRowFormula>SUBTOTAL(109,L3:L25)</totalsRowFormula>
    </tableColumn>
    <tableColumn id="13" xr3:uid="{F06F0E53-4B4E-4F1B-B3C3-B3A651359ADE}" name="ROOM PENDING PAYMENT" totalsRowFunction="custom" dataDxfId="4277">
      <totalsRowFormula>SUBTOTAL(109,M3:M25)</totalsRowFormula>
    </tableColumn>
    <tableColumn id="14" xr3:uid="{B2D11053-456B-4070-93D7-38836E2BBC07}" name="ROOM TREEBO PAID" totalsRowFunction="custom" dataDxfId="4276">
      <totalsRowFormula>SUBTOTAL(109,N3:N25)</totalsRowFormula>
    </tableColumn>
    <tableColumn id="15" xr3:uid="{F7DD419B-8C08-4859-A65C-F16AF65441E6}" name="FOOD BILL NO" dataDxfId="4274" totalsRowDxfId="4275"/>
    <tableColumn id="16" xr3:uid="{321DD39C-7576-47F6-9A48-8BE0848000A1}" name="FOOD _x000a_BILL _x000a_CASH" totalsRowFunction="custom" dataDxfId="4273">
      <totalsRowFormula>SUBTOTAL(109,P3:P25)</totalsRowFormula>
    </tableColumn>
    <tableColumn id="17" xr3:uid="{7D3E6D79-A0EB-4596-8B69-AD8E5E298DB4}" name="FOOD_x000a_ BILL _x000a_UPI" totalsRowFunction="custom" dataDxfId="4272">
      <totalsRowFormula>SUBTOTAL(109,Q3:Q25)</totalsRowFormula>
    </tableColumn>
    <tableColumn id="18" xr3:uid="{0100E72F-9FCD-4137-B49D-875CA28B12FA}" name="FOOD_x000a_ BILL_x000a_ CARD" dataDxfId="4271"/>
    <tableColumn id="19" xr3:uid="{28FDE82C-6575-4D60-B402-7371E82F7536}" name="TREEBO COMPLE._x000a_FOOD" dataDxfId="4270"/>
    <tableColumn id="20" xr3:uid="{11DF4735-F434-4561-978F-69740CAAEF7E}" name="FOOD_x000a_PENDING_x000a_PAYMENT" dataDxfId="4269"/>
    <tableColumn id="21" xr3:uid="{D759C7F7-1FB2-4881-8500-4534575752DF}" name=" TREEBO C.L AFTER _x000a_CHECK OUT" dataDxfId="4268"/>
    <tableColumn id="22" xr3:uid="{F4A816A2-36C0-47B1-86F5-04C587C3E61C}" name="FOOD BILL _x000a_ DISHA_x000a_COMPANY." totalsRowFunction="sum" dataDxfId="4267"/>
  </tableColumns>
  <tableStyleInfo name="TableStyleMedium2" showFirstColumn="0" showLastColumn="0" showRowStripes="0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2E8BC9A-80F0-4957-A4D6-7D5F6388D84B}" name="Table13421222627283031323435363183335363738606162656667" displayName="Table13421222627283031323435363183335363738606162656667" ref="A2:V24" headerRowDxfId="4266" tableBorderDxfId="4265">
  <autoFilter ref="A2:V24" xr:uid="{5A36EC4E-5180-4405-A898-13FD0A6EA1DE}"/>
  <tableColumns count="22">
    <tableColumn id="1" xr3:uid="{1F336BAB-052B-4773-8568-EB43AE9B73F1}" name="SR. NO." totalsRowLabel="Total" dataDxfId="4263" totalsRowDxfId="4264"/>
    <tableColumn id="2" xr3:uid="{815D55AD-8EE8-4526-895F-BC6AA5D943BA}" name="INVOICE NO." dataDxfId="4261" totalsRowDxfId="4262"/>
    <tableColumn id="3" xr3:uid="{5E87103D-4448-46F1-8A86-B0BF48C37C9C}" name="ROOM NO." dataDxfId="4259" totalsRowDxfId="4260"/>
    <tableColumn id="4" xr3:uid="{870A24F4-F027-40D3-AE47-921601D14BE7}" name="GUEST NAME" dataDxfId="4257" totalsRowDxfId="4258"/>
    <tableColumn id="5" xr3:uid="{F098EB9E-B3DC-4190-862D-88C0ED91120C}" name="BOOKING MODE" dataDxfId="4255" totalsRowDxfId="4256"/>
    <tableColumn id="6" xr3:uid="{866B9074-11F8-446C-A55B-1BAAC04059AB}" name="CHECK IN DATE " dataDxfId="4253" totalsRowDxfId="4254"/>
    <tableColumn id="7" xr3:uid="{9EEE6BE0-8E5E-4F4F-858F-613092B494C5}" name="CHECK IN TIME" dataDxfId="4251" totalsRowDxfId="4252"/>
    <tableColumn id="8" xr3:uid="{9AEA2E49-12A8-47FD-B1CA-F0312D00E67B}" name="CHECK OUT DATE" dataDxfId="4249" totalsRowDxfId="4250"/>
    <tableColumn id="9" xr3:uid="{3359413B-4CA6-4D4D-97D7-6E6C6530100F}" name="CHECK OUT TIME" dataDxfId="4247" totalsRowDxfId="4248"/>
    <tableColumn id="10" xr3:uid="{DF3A2007-D2E9-4FC2-A09E-719696B83F55}" name="ROOM CASH PAYMENT" totalsRowFunction="custom" dataDxfId="4246">
      <totalsRowFormula>SUBTOTAL(109,J3:J24)</totalsRowFormula>
    </tableColumn>
    <tableColumn id="11" xr3:uid="{1C888E62-1FFB-4880-B1D2-DD0699941ABC}" name="ROOM _x000a_UPI PAYMENT " totalsRowFunction="custom" dataDxfId="4245">
      <totalsRowFormula>SUBTOTAL(109,K3:K24)</totalsRowFormula>
    </tableColumn>
    <tableColumn id="12" xr3:uid="{DCB1CFDE-1369-4FE3-836B-7F1A6B4FDD04}" name="ROOM CARD PAYMENT" totalsRowFunction="custom" dataDxfId="4244">
      <totalsRowFormula>SUBTOTAL(109,L3:L24)</totalsRowFormula>
    </tableColumn>
    <tableColumn id="13" xr3:uid="{5A904C15-83A3-4FA9-A5FE-F8398BCB8550}" name="ROOM PENDING PAYMENT" totalsRowFunction="custom" dataDxfId="4243">
      <totalsRowFormula>SUBTOTAL(109,M3:M24)</totalsRowFormula>
    </tableColumn>
    <tableColumn id="14" xr3:uid="{96EB60CF-9079-4915-B12B-F88754CA00D5}" name="ROOM TREEBO PAID" totalsRowFunction="custom" dataDxfId="4242">
      <totalsRowFormula>SUBTOTAL(109,N3:N24)</totalsRowFormula>
    </tableColumn>
    <tableColumn id="15" xr3:uid="{B333C4EF-CBD2-4D8F-A8D9-4291A0B0F78B}" name="FOOD BILL NO" dataDxfId="4240" totalsRowDxfId="4241"/>
    <tableColumn id="16" xr3:uid="{DCCF9AE1-CFBA-4BBB-922F-06152870947B}" name="FOOD _x000a_BILL _x000a_CASH" totalsRowFunction="custom" dataDxfId="4239">
      <totalsRowFormula>SUBTOTAL(109,P3:P24)</totalsRowFormula>
    </tableColumn>
    <tableColumn id="17" xr3:uid="{6B194A26-79A2-4C31-B900-6AF0CA1DD9D4}" name="FOOD_x000a_ BILL _x000a_UPI" totalsRowFunction="custom" dataDxfId="4238">
      <totalsRowFormula>SUBTOTAL(109,Q3:Q24)</totalsRowFormula>
    </tableColumn>
    <tableColumn id="18" xr3:uid="{DE671B2A-1507-49ED-ADE7-57CE7844B1D3}" name="FOOD_x000a_ BILL_x000a_ CARD" dataDxfId="4237"/>
    <tableColumn id="19" xr3:uid="{C5840B7D-4EC9-48E6-B496-7573A08EDF2C}" name="TREEBO COMPLE._x000a_FOOD" dataDxfId="4236"/>
    <tableColumn id="20" xr3:uid="{81D4CF22-3503-4389-822B-AAB14BF04B8B}" name="FOOD_x000a_PENDING_x000a_PAYMENT" dataDxfId="4235"/>
    <tableColumn id="21" xr3:uid="{B6D4E959-6EE2-4B48-8D01-E7549F519FC8}" name=" TREEBO C.L AFTER _x000a_CHECK OUT" dataDxfId="4234"/>
    <tableColumn id="22" xr3:uid="{8DB69547-9762-4AB2-8CE9-CD49880B5A93}" name="FOOD BILL _x000a_ DISHA_x000a_COMPANY." totalsRowFunction="sum" dataDxfId="4233"/>
  </tableColumns>
  <tableStyleInfo name="TableStyleMedium2" showFirstColumn="0" showLastColumn="0" showRowStripes="0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C2562E10-1CD0-4AA8-98AB-3B6FD10AB282}" name="Table134212226272830313234353631833353637386061626566" displayName="Table134212226272830313234353631833353637386061626566" ref="A2:V20" headerRowDxfId="4232" tableBorderDxfId="4231">
  <autoFilter ref="A2:V20" xr:uid="{5A36EC4E-5180-4405-A898-13FD0A6EA1DE}"/>
  <tableColumns count="22">
    <tableColumn id="1" xr3:uid="{638BD24D-A78C-4F51-BFF7-464064CB263A}" name="SR. NO." totalsRowLabel="Total" dataDxfId="4229" totalsRowDxfId="4230"/>
    <tableColumn id="2" xr3:uid="{A5FBE16F-9F56-4F5F-936F-09BCE5DB1E30}" name="INVOICE NO." dataDxfId="4227" totalsRowDxfId="4228"/>
    <tableColumn id="3" xr3:uid="{F0C059F1-0913-4211-AA55-972B9CFE7B9F}" name="ROOM NO." dataDxfId="4225" totalsRowDxfId="4226"/>
    <tableColumn id="4" xr3:uid="{9CF02B74-44B1-426D-B117-32BA592E902F}" name="GUEST NAME" dataDxfId="4223" totalsRowDxfId="4224"/>
    <tableColumn id="5" xr3:uid="{95BCFAC7-B3E8-488A-A4A1-AC19CCF63A34}" name="BOOKING MODE" dataDxfId="4221" totalsRowDxfId="4222"/>
    <tableColumn id="6" xr3:uid="{FF27CCEF-FA6D-4148-A355-C18A5CDF03D6}" name="CHECK IN DATE " dataDxfId="4219" totalsRowDxfId="4220"/>
    <tableColumn id="7" xr3:uid="{24E9A786-0B1C-4F53-9292-D05ADC240BA0}" name="CHECK IN TIME" dataDxfId="4217" totalsRowDxfId="4218"/>
    <tableColumn id="8" xr3:uid="{B4BD17F1-1F96-48FD-B458-A06FC3753FBE}" name="CHECK OUT DATE" dataDxfId="4215" totalsRowDxfId="4216"/>
    <tableColumn id="9" xr3:uid="{9FDF0722-631E-451A-998A-C37BB1F9CDBC}" name="CHECK OUT TIME" dataDxfId="4213" totalsRowDxfId="4214"/>
    <tableColumn id="10" xr3:uid="{B53F860F-37CC-4F66-B702-C8725B4F5C8C}" name="ROOM CASH PAYMENT" totalsRowFunction="custom" dataDxfId="4212">
      <totalsRowFormula>SUBTOTAL(109,J3:J20)</totalsRowFormula>
    </tableColumn>
    <tableColumn id="11" xr3:uid="{F7B7FB2F-5B71-47F5-862F-E631C9B30077}" name="ROOM _x000a_UPI PAYMENT " totalsRowFunction="custom" dataDxfId="4211">
      <totalsRowFormula>SUBTOTAL(109,K3:K20)</totalsRowFormula>
    </tableColumn>
    <tableColumn id="12" xr3:uid="{79C1DAE9-0E74-4BDF-8288-BFA33933A892}" name="ROOM CARD PAYMENT" totalsRowFunction="custom" dataDxfId="4210">
      <totalsRowFormula>SUBTOTAL(109,L3:L20)</totalsRowFormula>
    </tableColumn>
    <tableColumn id="13" xr3:uid="{9DD75C82-F9B8-4ABC-93E7-96C734571920}" name="ROOM PENDING PAYMENT" totalsRowFunction="custom" dataDxfId="4209">
      <totalsRowFormula>SUBTOTAL(109,M3:M20)</totalsRowFormula>
    </tableColumn>
    <tableColumn id="14" xr3:uid="{974227C6-AD2F-4FC6-BACF-2722247FDA62}" name="ROOM TREEBO PAID" totalsRowFunction="custom" dataDxfId="4208">
      <totalsRowFormula>SUBTOTAL(109,N3:N20)</totalsRowFormula>
    </tableColumn>
    <tableColumn id="15" xr3:uid="{CB78600B-BF39-4D3C-9637-0B8B5779BBE2}" name="FOOD BILL NO" dataDxfId="4206" totalsRowDxfId="4207"/>
    <tableColumn id="16" xr3:uid="{B74FED3A-83E7-432B-ADCC-8F6CE4FCFFB4}" name="FOOD _x000a_BILL _x000a_CASH" totalsRowFunction="custom" dataDxfId="4205">
      <totalsRowFormula>SUBTOTAL(109,P3:P20)</totalsRowFormula>
    </tableColumn>
    <tableColumn id="17" xr3:uid="{020999CF-683C-4417-B691-B0C4CB9FCCD9}" name="FOOD_x000a_ BILL _x000a_UPI" totalsRowFunction="custom" dataDxfId="4204">
      <totalsRowFormula>SUBTOTAL(109,Q3:Q20)</totalsRowFormula>
    </tableColumn>
    <tableColumn id="18" xr3:uid="{45DFA8F5-68B4-4F9F-B17D-78262278471D}" name="FOOD_x000a_ BILL_x000a_ CARD" dataDxfId="4203"/>
    <tableColumn id="19" xr3:uid="{2C394524-27D8-4358-B83A-B38A2FFA7FC6}" name="TREEBO COMPLE._x000a_FOOD" dataDxfId="4202"/>
    <tableColumn id="20" xr3:uid="{22AD1041-0A4F-46FA-96F8-A0D20E96B611}" name="FOOD_x000a_PENDING_x000a_PAYMENT" dataDxfId="4201"/>
    <tableColumn id="21" xr3:uid="{CB007E56-3706-47C8-8284-BFB39911ED5A}" name=" TREEBO C.L AFTER _x000a_CHECK OUT" dataDxfId="4200"/>
    <tableColumn id="22" xr3:uid="{7179BAAF-E3FE-4E56-B1AB-DE88520AC5E5}" name="FOOD BILL _x000a_ DISHA_x000a_COMPANY." totalsRowFunction="sum" dataDxfId="4199"/>
  </tableColumns>
  <tableStyleInfo name="TableStyleMedium2" showFirstColumn="0" showLastColumn="0" showRowStripes="0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83234A9-791F-4CDE-B47E-408DDC7BC27C}" name="Table1342122262728303132343536318333536373860616265" displayName="Table1342122262728303132343536318333536373860616265" ref="A2:V19" headerRowDxfId="4198" tableBorderDxfId="4197">
  <autoFilter ref="A2:V19" xr:uid="{5A36EC4E-5180-4405-A898-13FD0A6EA1DE}"/>
  <tableColumns count="22">
    <tableColumn id="1" xr3:uid="{3ADED555-39B1-4ABA-9295-9BA0F7D05ADE}" name="SR. NO." totalsRowLabel="Total" dataDxfId="4195" totalsRowDxfId="4196"/>
    <tableColumn id="2" xr3:uid="{43642C25-7D6A-495B-842E-F9C734AC235E}" name="INVOICE NO." dataDxfId="4193" totalsRowDxfId="4194"/>
    <tableColumn id="3" xr3:uid="{BBCD268D-5D31-4A77-B753-73C97F3F0939}" name="ROOM NO." dataDxfId="4191" totalsRowDxfId="4192"/>
    <tableColumn id="4" xr3:uid="{5D69B6A9-CBD8-471E-99C4-E621534B164C}" name="GUEST NAME" dataDxfId="4189" totalsRowDxfId="4190"/>
    <tableColumn id="5" xr3:uid="{E4A424CE-8788-4F4C-BB24-F724F5018F52}" name="BOOKING MODE" dataDxfId="4187" totalsRowDxfId="4188"/>
    <tableColumn id="6" xr3:uid="{5C5E814E-EA10-451D-A14F-E74ED98ED7C2}" name="CHECK IN DATE " dataDxfId="4185" totalsRowDxfId="4186"/>
    <tableColumn id="7" xr3:uid="{8C3F8B01-3FB3-4976-BC76-5AEB55E386B5}" name="CHECK IN TIME" dataDxfId="4183" totalsRowDxfId="4184"/>
    <tableColumn id="8" xr3:uid="{609E61F7-D24E-4D37-A88E-77E77C93BBED}" name="CHECK OUT DATE" dataDxfId="4181" totalsRowDxfId="4182"/>
    <tableColumn id="9" xr3:uid="{4F35DB94-93AE-40BE-9A53-9685B83A5551}" name="CHECK OUT TIME" dataDxfId="4179" totalsRowDxfId="4180"/>
    <tableColumn id="10" xr3:uid="{DCB46959-E5E9-48A8-96F0-0E68ADD81ED9}" name="ROOM CASH PAYMENT" totalsRowFunction="custom" dataDxfId="4178">
      <totalsRowFormula>SUBTOTAL(109,J3:J19)</totalsRowFormula>
    </tableColumn>
    <tableColumn id="11" xr3:uid="{1F851E07-BC53-4C83-ADAE-03707BAFD7BB}" name="ROOM _x000a_UPI PAYMENT " totalsRowFunction="custom" dataDxfId="4177">
      <totalsRowFormula>SUBTOTAL(109,K3:K19)</totalsRowFormula>
    </tableColumn>
    <tableColumn id="12" xr3:uid="{39AF5967-8E98-4792-BB83-9117D2FD7D3A}" name="ROOM CARD PAYMENT" totalsRowFunction="custom" dataDxfId="4176">
      <totalsRowFormula>SUBTOTAL(109,L3:L19)</totalsRowFormula>
    </tableColumn>
    <tableColumn id="13" xr3:uid="{61045561-E2F0-43AA-858B-F08FAB319681}" name="ROOM PENDING PAYMENT" totalsRowFunction="custom" dataDxfId="4175">
      <totalsRowFormula>SUBTOTAL(109,M3:M19)</totalsRowFormula>
    </tableColumn>
    <tableColumn id="14" xr3:uid="{018AAFAE-DB4D-472F-A6E5-C9DCAB08D949}" name="ROOM TREEBO PAID" totalsRowFunction="custom" dataDxfId="4174">
      <totalsRowFormula>SUBTOTAL(109,N3:N19)</totalsRowFormula>
    </tableColumn>
    <tableColumn id="15" xr3:uid="{383EDDB6-0A9C-457F-9AE9-79D907D9DCC6}" name="FOOD BILL NO" dataDxfId="4172" totalsRowDxfId="4173"/>
    <tableColumn id="16" xr3:uid="{12E0445E-1AD7-425C-A47F-AAC76D952C0D}" name="FOOD _x000a_BILL _x000a_CASH" totalsRowFunction="custom" dataDxfId="4171">
      <totalsRowFormula>SUBTOTAL(109,P3:P19)</totalsRowFormula>
    </tableColumn>
    <tableColumn id="17" xr3:uid="{594FA8BF-8F97-4D1B-A526-C322B4D63ABC}" name="FOOD_x000a_ BILL _x000a_UPI" totalsRowFunction="custom" dataDxfId="4170">
      <totalsRowFormula>SUBTOTAL(109,Q3:Q19)</totalsRowFormula>
    </tableColumn>
    <tableColumn id="18" xr3:uid="{582B1E96-683A-466A-A6DC-003F8FE395F9}" name="FOOD_x000a_ BILL_x000a_ CARD" dataDxfId="4169"/>
    <tableColumn id="19" xr3:uid="{E9846617-ADA3-452F-BF91-14C3017E6DA7}" name="TREEBO COMPLE._x000a_FOOD" dataDxfId="4168"/>
    <tableColumn id="20" xr3:uid="{433CF4B4-271C-4A48-B1D3-22D2B869AD53}" name="FOOD_x000a_PENDING_x000a_PAYMENT" dataDxfId="4167"/>
    <tableColumn id="21" xr3:uid="{EB5A9D26-0C96-4280-AD96-7BBD40E0B880}" name=" TREEBO C.L AFTER _x000a_CHECK OUT" dataDxfId="4166"/>
    <tableColumn id="22" xr3:uid="{D14758F4-F83B-4FF3-90B1-3EFC29E8D384}" name="FOOD BILL _x000a_ DISHA_x000a_COMPANY." totalsRowFunction="sum" dataDxfId="4165"/>
  </tableColumns>
  <tableStyleInfo name="TableStyleMedium2" showFirstColumn="0" showLastColumn="0" showRowStripes="0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DDE60D7D-260A-4FDC-B412-8344AAB9BD2C}" name="Table13421222627283031323435363183335363738606162" displayName="Table13421222627283031323435363183335363738606162" ref="A2:V30" headerRowDxfId="4164" tableBorderDxfId="4163">
  <autoFilter ref="A2:V30" xr:uid="{5A36EC4E-5180-4405-A898-13FD0A6EA1DE}"/>
  <tableColumns count="22">
    <tableColumn id="1" xr3:uid="{A2F8C8F6-9010-4874-83D2-B0E20093C27D}" name="SR. NO." totalsRowLabel="Total" dataDxfId="4161" totalsRowDxfId="4162"/>
    <tableColumn id="2" xr3:uid="{9607391D-961A-434A-9534-4D814E4C0061}" name="INVOICE NO." dataDxfId="4159" totalsRowDxfId="4160"/>
    <tableColumn id="3" xr3:uid="{D0CD7DBC-3007-4F0F-A3C8-4FE0CCC079FB}" name="ROOM NO." dataDxfId="4157" totalsRowDxfId="4158"/>
    <tableColumn id="4" xr3:uid="{E9EB81D6-30A8-407F-BA2B-3DB6557D0FFD}" name="GUEST NAME" dataDxfId="4155" totalsRowDxfId="4156"/>
    <tableColumn id="5" xr3:uid="{A4F5698C-502C-4AE0-BBB6-36A6816D29FA}" name="BOOKING MODE" dataDxfId="4153" totalsRowDxfId="4154"/>
    <tableColumn id="6" xr3:uid="{AF673167-AFFD-48F8-914B-69D0B181050B}" name="CHECK IN DATE " dataDxfId="4151" totalsRowDxfId="4152"/>
    <tableColumn id="7" xr3:uid="{5319C5C0-DA0D-4124-AC9A-5A32D8974D70}" name="CHECK IN TIME" dataDxfId="4149" totalsRowDxfId="4150"/>
    <tableColumn id="8" xr3:uid="{BF7BDB66-9CEB-447E-8280-A3AB4401DEC2}" name="CHECK OUT DATE" dataDxfId="4147" totalsRowDxfId="4148"/>
    <tableColumn id="9" xr3:uid="{96F1829D-D752-4FA7-86E2-62A05D0216C8}" name="CHECK OUT TIME" dataDxfId="4145" totalsRowDxfId="4146"/>
    <tableColumn id="10" xr3:uid="{86C9C48E-43B4-4533-A3E6-7AE055E7EA77}" name="ROOM CASH PAYMENT" totalsRowFunction="custom" dataDxfId="4144">
      <totalsRowFormula>SUBTOTAL(109,J3:J30)</totalsRowFormula>
    </tableColumn>
    <tableColumn id="11" xr3:uid="{F7637C90-767F-4961-AFD7-466ECAE94FA0}" name="ROOM _x000a_UPI PAYMENT " totalsRowFunction="custom" dataDxfId="4143">
      <totalsRowFormula>SUBTOTAL(109,K3:K30)</totalsRowFormula>
    </tableColumn>
    <tableColumn id="12" xr3:uid="{058622D4-DCC9-4496-9BDD-72D1156CAF15}" name="ROOM CARD PAYMENT" totalsRowFunction="custom" dataDxfId="4142">
      <totalsRowFormula>SUBTOTAL(109,L3:L30)</totalsRowFormula>
    </tableColumn>
    <tableColumn id="13" xr3:uid="{69B46558-068E-4B1B-8117-8A64604101F6}" name="ROOM PENDING PAYMENT" totalsRowFunction="custom" dataDxfId="4141">
      <totalsRowFormula>SUBTOTAL(109,M3:M30)</totalsRowFormula>
    </tableColumn>
    <tableColumn id="14" xr3:uid="{0844CC6C-9969-4723-A3A0-C52BA8F51F23}" name="ROOM TREEBO PAID" totalsRowFunction="custom" dataDxfId="4140">
      <totalsRowFormula>SUBTOTAL(109,N3:N30)</totalsRowFormula>
    </tableColumn>
    <tableColumn id="15" xr3:uid="{E3A4D43C-A099-418A-942A-3F9D25096471}" name="FOOD BILL NO" dataDxfId="4138" totalsRowDxfId="4139"/>
    <tableColumn id="16" xr3:uid="{81F5082C-2EC4-46D3-86A4-038452367EC7}" name="FOOD _x000a_BILL _x000a_CASH" totalsRowFunction="custom" dataDxfId="4137">
      <totalsRowFormula>SUBTOTAL(109,P3:P30)</totalsRowFormula>
    </tableColumn>
    <tableColumn id="17" xr3:uid="{DD470D5F-140D-453C-8068-987A15533EFD}" name="FOOD_x000a_ BILL _x000a_UPI" totalsRowFunction="custom" dataDxfId="4136">
      <totalsRowFormula>SUBTOTAL(109,Q3:Q30)</totalsRowFormula>
    </tableColumn>
    <tableColumn id="18" xr3:uid="{FF48712F-1555-4256-846B-2BDFE6D9DE13}" name="FOOD_x000a_ BILL_x000a_ CARD" dataDxfId="4135"/>
    <tableColumn id="19" xr3:uid="{4D14D61E-5AB1-45C3-BD65-49F07C3FBAF9}" name="TREEBO COMPLE._x000a_FOOD" dataDxfId="4134"/>
    <tableColumn id="20" xr3:uid="{A56BA661-75AA-4A16-AF19-2E56DBB56235}" name="FOOD_x000a_PENDING_x000a_PAYMENT" dataDxfId="4133"/>
    <tableColumn id="21" xr3:uid="{BE9D76AD-9CC8-4EAC-8EEC-E143BEF46322}" name=" TREEBO C.L AFTER _x000a_CHECK OUT" dataDxfId="4132"/>
    <tableColumn id="22" xr3:uid="{0FA557F1-302C-4193-84E4-418EEF8C41E9}" name="FOOD BILL _x000a_ DISHA_x000a_COMPANY." totalsRowFunction="sum" dataDxfId="4131"/>
  </tableColumns>
  <tableStyleInfo name="TableStyleMedium2" showFirstColumn="0" showLastColumn="0" showRowStripes="0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120DF082-1FDB-45DB-89FB-0E4EC4F898B1}" name="Table1342122262728303132343536318333536373860616292" displayName="Table1342122262728303132343536318333536373860616292" ref="A2:V29" headerRowDxfId="4130" tableBorderDxfId="4129">
  <autoFilter ref="A2:V29" xr:uid="{5A36EC4E-5180-4405-A898-13FD0A6EA1DE}"/>
  <tableColumns count="22">
    <tableColumn id="1" xr3:uid="{8090A551-B631-42D6-A216-38D35A660089}" name="SR. NO." totalsRowLabel="Total" dataDxfId="4127" totalsRowDxfId="4128"/>
    <tableColumn id="2" xr3:uid="{447C2102-70A7-469C-943F-63722774F1E7}" name="INVOICE NO." dataDxfId="4125" totalsRowDxfId="4126"/>
    <tableColumn id="3" xr3:uid="{062C0ABD-EC6B-4E43-BAAB-1236EBC19F74}" name="ROOM NO." dataDxfId="4123" totalsRowDxfId="4124"/>
    <tableColumn id="4" xr3:uid="{99E7103E-BD9F-4B5A-BF26-8DA7B82775F4}" name="GUEST NAME" dataDxfId="4121" totalsRowDxfId="4122"/>
    <tableColumn id="5" xr3:uid="{49E4094F-BBE7-4ED8-8361-DDA9FD07EA36}" name="BOOKING MODE" dataDxfId="4119" totalsRowDxfId="4120"/>
    <tableColumn id="6" xr3:uid="{1E9DD5C6-6A4F-4C29-A5B9-779F7172963C}" name="CHECK IN DATE " dataDxfId="4117" totalsRowDxfId="4118"/>
    <tableColumn id="7" xr3:uid="{D522125A-52E9-49A7-9D26-C2EE731A8FC5}" name="CHECK IN TIME" dataDxfId="4115" totalsRowDxfId="4116"/>
    <tableColumn id="8" xr3:uid="{EF2CCEAE-98CA-4467-92E9-8E002FF11C10}" name="CHECK OUT DATE" dataDxfId="4113" totalsRowDxfId="4114"/>
    <tableColumn id="9" xr3:uid="{EE38A9B0-C7C3-4809-B5D7-56EDC471CFBF}" name="CHECK OUT TIME" dataDxfId="4111" totalsRowDxfId="4112"/>
    <tableColumn id="10" xr3:uid="{4DF2D4EF-C017-41CD-9ED1-196E545FF968}" name="ROOM CASH PAYMENT" totalsRowFunction="custom" dataDxfId="4110">
      <totalsRowFormula>SUBTOTAL(109,J3:J29)</totalsRowFormula>
    </tableColumn>
    <tableColumn id="11" xr3:uid="{A8BCE416-F486-48BB-8B2D-76A1FBD4F81D}" name="ROOM _x000a_UPI PAYMENT " totalsRowFunction="custom" dataDxfId="4109">
      <totalsRowFormula>SUBTOTAL(109,K3:K29)</totalsRowFormula>
    </tableColumn>
    <tableColumn id="12" xr3:uid="{016C66C8-D757-44A7-A256-11FC28C4CAC7}" name="ROOM CARD PAYMENT" totalsRowFunction="custom" dataDxfId="4108">
      <totalsRowFormula>SUBTOTAL(109,L3:L29)</totalsRowFormula>
    </tableColumn>
    <tableColumn id="13" xr3:uid="{48C1DA23-879F-43A0-A242-7C0998A4FC87}" name="ROOM PENDING PAYMENT" totalsRowFunction="custom" dataDxfId="4107">
      <totalsRowFormula>SUBTOTAL(109,M3:M29)</totalsRowFormula>
    </tableColumn>
    <tableColumn id="14" xr3:uid="{055D6883-A73C-422B-8025-E5D287926E5D}" name="ROOM TREEBO PAID" totalsRowFunction="custom" dataDxfId="4106">
      <totalsRowFormula>SUBTOTAL(109,N3:N29)</totalsRowFormula>
    </tableColumn>
    <tableColumn id="15" xr3:uid="{0BA07D03-5BF8-4AD4-924A-621724AEC43B}" name="FOOD BILL NO" dataDxfId="4104" totalsRowDxfId="4105"/>
    <tableColumn id="16" xr3:uid="{F90F9815-6952-49B3-A312-1AB4F06D1EF5}" name="FOOD _x000a_BILL _x000a_CASH" totalsRowFunction="custom" dataDxfId="4103">
      <totalsRowFormula>SUBTOTAL(109,P3:P29)</totalsRowFormula>
    </tableColumn>
    <tableColumn id="17" xr3:uid="{FB959795-5641-4D5F-949D-EFBFC6FA29D2}" name="FOOD_x000a_ BILL _x000a_UPI" totalsRowFunction="custom" dataDxfId="4102">
      <totalsRowFormula>SUBTOTAL(109,Q3:Q29)</totalsRowFormula>
    </tableColumn>
    <tableColumn id="18" xr3:uid="{7E18A062-E292-46F3-AB88-47335A4F9F9A}" name="FOOD_x000a_ BILL_x000a_ CARD" dataDxfId="4101"/>
    <tableColumn id="19" xr3:uid="{17ACEECA-1E32-4B18-A987-263C4E7B44DF}" name="TREEBO COMPLE._x000a_FOOD" dataDxfId="4100"/>
    <tableColumn id="20" xr3:uid="{F65F4F0F-C8E4-46C4-9041-4F1BB1850610}" name="FOOD_x000a_PENDING_x000a_PAYMENT" dataDxfId="4099"/>
    <tableColumn id="21" xr3:uid="{F506E208-411F-4840-AB62-B30C3E824547}" name=" TREEBO C.L AFTER _x000a_CHECK OUT" dataDxfId="4098"/>
    <tableColumn id="22" xr3:uid="{8F14B3AB-06DD-40DA-BAA5-2257D68DB528}" name="FOOD BILL _x000a_ DISHA_x000a_COMPANY." totalsRowFunction="sum" dataDxfId="4097"/>
  </tableColumns>
  <tableStyleInfo name="TableStyleMedium2" showFirstColumn="0" showLastColumn="0" showRowStripes="0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643B6F74-C42A-4506-9597-5B97BD1CF439}" name="Table134212226272830313234353631833353637386061629293949596979899100101102103104105106107108109110111112113114115116117118119120121122" displayName="Table134212226272830313234353631833353637386061629293949596979899100101102103104105106107108109110111112113114115116117118119120121122" ref="A2:V20" headerRowDxfId="4096" tableBorderDxfId="4095">
  <autoFilter ref="A2:V20" xr:uid="{5A36EC4E-5180-4405-A898-13FD0A6EA1DE}"/>
  <tableColumns count="22">
    <tableColumn id="1" xr3:uid="{3DB9F599-7542-4ED8-A783-6EF678C5E13A}" name="SR. NO." totalsRowLabel="Total" dataDxfId="4093" totalsRowDxfId="4094"/>
    <tableColumn id="2" xr3:uid="{9CAF1C01-241E-43E4-B7AF-96550DCC8D2A}" name="INVOICE NO." dataDxfId="4091" totalsRowDxfId="4092"/>
    <tableColumn id="3" xr3:uid="{0FD829D5-A603-4B18-9AB2-CE4A294454B0}" name="ROOM NO." dataDxfId="4089" totalsRowDxfId="4090"/>
    <tableColumn id="4" xr3:uid="{342D2CFE-7EE9-4B28-BFDD-5F21D4783C9F}" name="GUEST NAME" dataDxfId="4087" totalsRowDxfId="4088"/>
    <tableColumn id="5" xr3:uid="{4EB18495-1FCB-46A9-84F2-A49BD297D54D}" name="BOOKING MODE" dataDxfId="4085" totalsRowDxfId="4086"/>
    <tableColumn id="6" xr3:uid="{A4D9546C-216D-4053-8E6E-8FE5BA1F133B}" name="CHECK IN DATE " dataDxfId="4083" totalsRowDxfId="4084"/>
    <tableColumn id="7" xr3:uid="{8FB4465A-11C2-43FF-A8C7-06DBA992EDDD}" name="CHECK IN TIME" dataDxfId="4081" totalsRowDxfId="4082"/>
    <tableColumn id="8" xr3:uid="{AC945EDD-C120-4061-938A-AF3DC93A32D6}" name="CHECK OUT DATE" dataDxfId="4079" totalsRowDxfId="4080"/>
    <tableColumn id="9" xr3:uid="{DFDA2324-EE32-4DE5-8628-C30A42D0C12D}" name="CHECK OUT TIME" dataDxfId="4077" totalsRowDxfId="4078"/>
    <tableColumn id="10" xr3:uid="{82E17BBB-EBAA-4E6B-8A6E-26E63C2F4FCE}" name="ROOM CASH PAYMENT" totalsRowFunction="custom" dataDxfId="4076">
      <totalsRowFormula>SUBTOTAL(109,J3:J20)</totalsRowFormula>
    </tableColumn>
    <tableColumn id="11" xr3:uid="{E9F983BB-0E4D-4AE2-B298-A0E970CE5883}" name="ROOM _x000a_UPI PAYMENT " totalsRowFunction="custom" dataDxfId="4075">
      <totalsRowFormula>SUBTOTAL(109,K3:K20)</totalsRowFormula>
    </tableColumn>
    <tableColumn id="12" xr3:uid="{D4EBF457-C619-496E-8DA5-354BF4C1DF72}" name="ROOM CARD PAYMENT" totalsRowFunction="custom" dataDxfId="4074">
      <totalsRowFormula>SUBTOTAL(109,L3:L20)</totalsRowFormula>
    </tableColumn>
    <tableColumn id="13" xr3:uid="{6447B2BD-A593-4945-A7C8-24EB39DCE841}" name="ROOM PENDING PAYMENT" totalsRowFunction="custom" dataDxfId="4073">
      <totalsRowFormula>SUBTOTAL(109,M3:M20)</totalsRowFormula>
    </tableColumn>
    <tableColumn id="14" xr3:uid="{CA1738EA-9005-4D13-BDFC-DB596139F2A1}" name="ROOM TREEBO PAID" totalsRowFunction="custom" dataDxfId="4072">
      <totalsRowFormula>SUBTOTAL(109,N3:N20)</totalsRowFormula>
    </tableColumn>
    <tableColumn id="15" xr3:uid="{B62D6F3F-1B04-40C2-8EC5-414136598FAE}" name="FOOD BILL NO" dataDxfId="4070" totalsRowDxfId="4071"/>
    <tableColumn id="16" xr3:uid="{0C54F7BE-B301-4D80-B3D7-6693B45492A5}" name="FOOD _x000a_BILL _x000a_CASH" totalsRowFunction="custom" dataDxfId="4069">
      <totalsRowFormula>SUBTOTAL(109,P3:P20)</totalsRowFormula>
    </tableColumn>
    <tableColumn id="17" xr3:uid="{72F851C1-D661-4FF9-AAB8-DF42E493C932}" name="FOOD_x000a_ BILL _x000a_UPI" totalsRowFunction="custom" dataDxfId="4068">
      <totalsRowFormula>SUBTOTAL(109,Q3:Q20)</totalsRowFormula>
    </tableColumn>
    <tableColumn id="18" xr3:uid="{11651404-9954-45AD-AE4E-2C6B5DD70719}" name="FOOD_x000a_ BILL_x000a_ CARD" dataDxfId="4067"/>
    <tableColumn id="19" xr3:uid="{9A973860-2332-4807-836A-ABC71C10AA4F}" name="TREEBO COMPLE._x000a_FOOD" dataDxfId="4066"/>
    <tableColumn id="20" xr3:uid="{CECE0937-30F6-42A7-80AD-0F20AF3EF310}" name="FOOD_x000a_PENDING_x000a_PAYMENT" dataDxfId="4065"/>
    <tableColumn id="21" xr3:uid="{4375C355-1D45-4332-AF60-6C705550EFA0}" name=" TREEBO C.L AFTER _x000a_CHECK OUT" dataDxfId="4064"/>
    <tableColumn id="22" xr3:uid="{3BC31116-11FC-4A2C-9607-1CF194FCF4DD}" name="FOOD BILL _x000a_ DISHA_x000a_COMPANY." totalsRowFunction="sum" dataDxfId="4063"/>
  </tableColumns>
  <tableStyleInfo name="TableStyleMedium2" showFirstColumn="0" showLastColumn="0" showRowStripes="0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D26BC586-3BC4-4185-9ECD-371EA6CBB0A9}" name="Table134212226272830313234353631833353637386061629293949596979899100101102103104105106107108109110111112113114115116117118119120121" displayName="Table134212226272830313234353631833353637386061629293949596979899100101102103104105106107108109110111112113114115116117118119120121" ref="A2:V26" headerRowDxfId="4062" tableBorderDxfId="4061">
  <autoFilter ref="A2:V26" xr:uid="{5A36EC4E-5180-4405-A898-13FD0A6EA1DE}"/>
  <tableColumns count="22">
    <tableColumn id="1" xr3:uid="{099FFCB1-6962-4F7C-B749-2BB4E931CF2B}" name="SR. NO." totalsRowLabel="Total" dataDxfId="4059" totalsRowDxfId="4060"/>
    <tableColumn id="2" xr3:uid="{D1E89522-7472-4FA4-906F-8BEA1D7BB54B}" name="INVOICE NO." dataDxfId="4057" totalsRowDxfId="4058"/>
    <tableColumn id="3" xr3:uid="{7DBFD8C6-A7CC-4C93-9EAE-F55ADFAC4351}" name="ROOM NO." dataDxfId="4055" totalsRowDxfId="4056"/>
    <tableColumn id="4" xr3:uid="{9C5388EA-061C-445F-803C-5C77C50620A4}" name="GUEST NAME" dataDxfId="4053" totalsRowDxfId="4054"/>
    <tableColumn id="5" xr3:uid="{A4E7B08C-65C9-4DA8-A51A-F14530937234}" name="BOOKING MODE" dataDxfId="4051" totalsRowDxfId="4052"/>
    <tableColumn id="6" xr3:uid="{28F98123-B67D-4C54-AFF8-B1ECB0A02C3C}" name="CHECK IN DATE " dataDxfId="4049" totalsRowDxfId="4050"/>
    <tableColumn id="7" xr3:uid="{9519E95A-1CA2-45C6-8415-4BAAA6B4FC12}" name="CHECK IN TIME" dataDxfId="4047" totalsRowDxfId="4048"/>
    <tableColumn id="8" xr3:uid="{F731B396-4AEA-4757-8C71-8ABEEEB7A1E1}" name="CHECK OUT DATE" dataDxfId="4045" totalsRowDxfId="4046"/>
    <tableColumn id="9" xr3:uid="{9E6418B7-9991-4AAD-BA66-31A8D97E1A5A}" name="CHECK OUT TIME" dataDxfId="4043" totalsRowDxfId="4044"/>
    <tableColumn id="10" xr3:uid="{A101F733-58A0-4E53-890E-4DC3139F482B}" name="ROOM CASH PAYMENT" totalsRowFunction="custom" dataDxfId="4042">
      <totalsRowFormula>SUBTOTAL(109,J3:J26)</totalsRowFormula>
    </tableColumn>
    <tableColumn id="11" xr3:uid="{420349AE-F2AF-47A0-B3A3-31825371502D}" name="ROOM _x000a_UPI PAYMENT " totalsRowFunction="custom" dataDxfId="4041">
      <totalsRowFormula>SUBTOTAL(109,K3:K26)</totalsRowFormula>
    </tableColumn>
    <tableColumn id="12" xr3:uid="{C9C16626-591A-44F5-ACF4-D7ECF7F8F26B}" name="ROOM CARD PAYMENT" totalsRowFunction="custom" dataDxfId="4040">
      <totalsRowFormula>SUBTOTAL(109,L3:L26)</totalsRowFormula>
    </tableColumn>
    <tableColumn id="13" xr3:uid="{D35D31EA-BEB2-49B4-B6C7-3BCDDAA142B1}" name="ROOM PENDING PAYMENT" totalsRowFunction="custom" dataDxfId="4039">
      <totalsRowFormula>SUBTOTAL(109,M3:M26)</totalsRowFormula>
    </tableColumn>
    <tableColumn id="14" xr3:uid="{F959B30D-07BE-4B4E-984F-716429A37F19}" name="ROOM TREEBO PAID" totalsRowFunction="custom" dataDxfId="4038">
      <totalsRowFormula>SUBTOTAL(109,N3:N26)</totalsRowFormula>
    </tableColumn>
    <tableColumn id="15" xr3:uid="{78282A99-D5FA-4620-88C8-65B7C06A59CB}" name="FOOD BILL NO" dataDxfId="4036" totalsRowDxfId="4037"/>
    <tableColumn id="16" xr3:uid="{417126AB-0653-48CE-9118-6E7F9B6FD232}" name="FOOD _x000a_BILL _x000a_CASH" totalsRowFunction="custom" dataDxfId="4035">
      <totalsRowFormula>SUBTOTAL(109,P3:P26)</totalsRowFormula>
    </tableColumn>
    <tableColumn id="17" xr3:uid="{C352A562-5E8F-4755-85F9-D534F91959AD}" name="FOOD_x000a_ BILL _x000a_UPI" totalsRowFunction="custom" dataDxfId="4034">
      <totalsRowFormula>SUBTOTAL(109,Q3:Q26)</totalsRowFormula>
    </tableColumn>
    <tableColumn id="18" xr3:uid="{4C212B7B-0F28-46CD-AF69-054AADECF736}" name="FOOD_x000a_ BILL_x000a_ CARD" dataDxfId="4033"/>
    <tableColumn id="19" xr3:uid="{A0EC43BA-D745-4C47-8B42-4F49A4EE18F9}" name="TREEBO COMPLE._x000a_FOOD" dataDxfId="4032"/>
    <tableColumn id="20" xr3:uid="{282B6D08-92D3-4CBC-95AF-6E4727DE4ECB}" name="FOOD_x000a_PENDING_x000a_PAYMENT" dataDxfId="4031"/>
    <tableColumn id="21" xr3:uid="{5EC42AB4-117D-471B-8142-E19DA5CDE337}" name=" TREEBO C.L AFTER _x000a_CHECK OUT" dataDxfId="4030"/>
    <tableColumn id="22" xr3:uid="{8EEFBC3F-DE8D-431D-AB5D-7370F7D77551}" name="FOOD BILL _x000a_ DISHA_x000a_COMPANY." totalsRowFunction="sum" dataDxfId="4029"/>
  </tableColumns>
  <tableStyleInfo name="TableStyleMedium2" showFirstColumn="0" showLastColumn="0" showRowStripes="0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1EEA04F9-CD94-4F3E-932B-32536DB0C286}" name="Table134212226272830313234353631833353637386061629293949596979899100101102103104105106107108109110111112113114115116117118119120" displayName="Table134212226272830313234353631833353637386061629293949596979899100101102103104105106107108109110111112113114115116117118119120" ref="A2:V24" headerRowDxfId="4028" tableBorderDxfId="4027">
  <autoFilter ref="A2:V24" xr:uid="{5A36EC4E-5180-4405-A898-13FD0A6EA1DE}"/>
  <tableColumns count="22">
    <tableColumn id="1" xr3:uid="{5168E16B-7686-46B2-A2C6-AA9A7CF2650C}" name="SR. NO." totalsRowLabel="Total" dataDxfId="4025" totalsRowDxfId="4026"/>
    <tableColumn id="2" xr3:uid="{ABD9B036-0FCD-434D-9588-066C380AC395}" name="INVOICE NO." dataDxfId="4023" totalsRowDxfId="4024"/>
    <tableColumn id="3" xr3:uid="{D8FF8CDF-D913-4E7B-9DBB-F22B80285B3B}" name="ROOM NO." dataDxfId="4021" totalsRowDxfId="4022"/>
    <tableColumn id="4" xr3:uid="{75CF8928-19C8-4C5F-A17B-B1E6230E6763}" name="GUEST NAME" dataDxfId="4019" totalsRowDxfId="4020"/>
    <tableColumn id="5" xr3:uid="{ECFAF8D2-7403-4B14-97E1-3F31DC5AD5E4}" name="BOOKING MODE" dataDxfId="4017" totalsRowDxfId="4018"/>
    <tableColumn id="6" xr3:uid="{E98125BC-189A-4F10-AB55-8261D8896B8E}" name="CHECK IN DATE " dataDxfId="4015" totalsRowDxfId="4016"/>
    <tableColumn id="7" xr3:uid="{ABF31705-CBD3-493B-A22F-4B1DAFA76176}" name="CHECK IN TIME" dataDxfId="4013" totalsRowDxfId="4014"/>
    <tableColumn id="8" xr3:uid="{304BEDA3-1C80-4B02-995E-0DA31B0ABEFA}" name="CHECK OUT DATE" dataDxfId="4011" totalsRowDxfId="4012"/>
    <tableColumn id="9" xr3:uid="{0C4E7D90-50A8-47C4-BF33-04221A33789A}" name="CHECK OUT TIME" dataDxfId="4009" totalsRowDxfId="4010"/>
    <tableColumn id="10" xr3:uid="{70BD5AB6-489B-4326-A3B5-52B1679FE7EB}" name="ROOM CASH PAYMENT" totalsRowFunction="custom" dataDxfId="4008">
      <totalsRowFormula>SUBTOTAL(109,J3:J24)</totalsRowFormula>
    </tableColumn>
    <tableColumn id="11" xr3:uid="{2EC70809-7E41-4BC7-AC4D-F9D2C5F99E95}" name="ROOM _x000a_UPI PAYMENT " totalsRowFunction="custom" dataDxfId="4007">
      <totalsRowFormula>SUBTOTAL(109,K3:K24)</totalsRowFormula>
    </tableColumn>
    <tableColumn id="12" xr3:uid="{28F8BBD3-D8E4-4895-97B3-C7C55331174B}" name="ROOM CARD PAYMENT" totalsRowFunction="custom" dataDxfId="4006">
      <totalsRowFormula>SUBTOTAL(109,L3:L24)</totalsRowFormula>
    </tableColumn>
    <tableColumn id="13" xr3:uid="{89854875-2EAD-457F-8C83-B6184170173A}" name="ROOM PENDING PAYMENT" totalsRowFunction="custom" dataDxfId="4005">
      <totalsRowFormula>SUBTOTAL(109,M3:M24)</totalsRowFormula>
    </tableColumn>
    <tableColumn id="14" xr3:uid="{9A3AA025-20C9-4AA5-861D-1AD7728749BF}" name="ROOM TREEBO PAID" totalsRowFunction="custom" dataDxfId="4004">
      <totalsRowFormula>SUBTOTAL(109,N3:N24)</totalsRowFormula>
    </tableColumn>
    <tableColumn id="15" xr3:uid="{3FA015FB-EFDB-4D5D-90CC-D6C23CA69915}" name="FOOD BILL NO" dataDxfId="4002" totalsRowDxfId="4003"/>
    <tableColumn id="16" xr3:uid="{3ACA9C4C-B378-4DE2-A014-23989BFCF0FB}" name="FOOD _x000a_BILL _x000a_CASH" totalsRowFunction="custom" dataDxfId="4001">
      <totalsRowFormula>SUBTOTAL(109,P3:P24)</totalsRowFormula>
    </tableColumn>
    <tableColumn id="17" xr3:uid="{E264C387-8D83-4598-A317-E36A0DFEE189}" name="FOOD_x000a_ BILL _x000a_UPI" totalsRowFunction="custom" dataDxfId="4000">
      <totalsRowFormula>SUBTOTAL(109,Q3:Q24)</totalsRowFormula>
    </tableColumn>
    <tableColumn id="18" xr3:uid="{917D8E68-B3B3-40A7-800C-98ED7B3AE47B}" name="FOOD_x000a_ BILL_x000a_ CARD" dataDxfId="3999"/>
    <tableColumn id="19" xr3:uid="{E81412FF-03C4-40A7-8478-0E9F1A87F3B9}" name="TREEBO COMPLE._x000a_FOOD" dataDxfId="3998"/>
    <tableColumn id="20" xr3:uid="{A0CC8C2D-F531-4F4E-85C7-45D9D1740403}" name="FOOD_x000a_PENDING_x000a_PAYMENT" dataDxfId="3997"/>
    <tableColumn id="21" xr3:uid="{A6615BC0-88DB-4A98-905B-ED4F8E9AB3A5}" name=" TREEBO C.L AFTER _x000a_CHECK OUT" dataDxfId="3996"/>
    <tableColumn id="22" xr3:uid="{099CA586-8742-4F5C-A776-4DA0551CBE08}" name="FOOD BILL _x000a_ DISHA_x000a_COMPANY." totalsRowFunction="sum" dataDxfId="3995"/>
  </tableColumns>
  <tableStyleInfo name="TableStyleMedium2" showFirstColumn="0" showLastColumn="0" showRowStripes="0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C3F6FF6-3D70-4E87-AC6F-5A5D164A5237}" name="Table134212226272830313234353631833353637386061629293949596979899100101102103104105106107108109110111112113114115116117118119" displayName="Table134212226272830313234353631833353637386061629293949596979899100101102103104105106107108109110111112113114115116117118119" ref="A2:V20" headerRowDxfId="3994" tableBorderDxfId="3993">
  <autoFilter ref="A2:V20" xr:uid="{5A36EC4E-5180-4405-A898-13FD0A6EA1DE}"/>
  <tableColumns count="22">
    <tableColumn id="1" xr3:uid="{5D3F9F12-EA40-48AB-BB7C-FBECF122CEDD}" name="SR. NO." totalsRowLabel="Total" dataDxfId="3991" totalsRowDxfId="3992"/>
    <tableColumn id="2" xr3:uid="{C193F0FB-08BA-4A75-83D8-FC320B7E3632}" name="INVOICE NO." dataDxfId="3989" totalsRowDxfId="3990"/>
    <tableColumn id="3" xr3:uid="{7BA4F4C9-035A-43D4-8BA7-396F1C2473E1}" name="ROOM NO." dataDxfId="3987" totalsRowDxfId="3988"/>
    <tableColumn id="4" xr3:uid="{84CFC8FF-7923-4DB4-9367-19C47F1B470A}" name="GUEST NAME" dataDxfId="3985" totalsRowDxfId="3986"/>
    <tableColumn id="5" xr3:uid="{36307ED4-480A-43FE-97ED-2E209D76DC96}" name="BOOKING MODE" dataDxfId="3983" totalsRowDxfId="3984"/>
    <tableColumn id="6" xr3:uid="{AC3B3847-8C36-44C9-B635-E1F7FF7FFEAF}" name="CHECK IN DATE " dataDxfId="3981" totalsRowDxfId="3982"/>
    <tableColumn id="7" xr3:uid="{463B19E2-FB56-462F-B037-D88C804F1FFA}" name="CHECK IN TIME" dataDxfId="3979" totalsRowDxfId="3980"/>
    <tableColumn id="8" xr3:uid="{5C1EF59F-7981-4E9D-95FD-3A2DE69B1DBB}" name="CHECK OUT DATE" dataDxfId="3977" totalsRowDxfId="3978"/>
    <tableColumn id="9" xr3:uid="{442271E5-3A7E-4C9F-97B2-7F25E55A9A38}" name="CHECK OUT TIME" dataDxfId="3975" totalsRowDxfId="3976"/>
    <tableColumn id="10" xr3:uid="{EBF9F113-5775-4D18-ABEB-4011B48C9BA0}" name="ROOM CASH PAYMENT" totalsRowFunction="custom" dataDxfId="3974">
      <totalsRowFormula>SUBTOTAL(109,J3:J20)</totalsRowFormula>
    </tableColumn>
    <tableColumn id="11" xr3:uid="{D9B0CD12-8137-46F1-B272-0BD7183C207B}" name="ROOM _x000a_UPI PAYMENT " totalsRowFunction="custom" dataDxfId="3973">
      <totalsRowFormula>SUBTOTAL(109,K3:K20)</totalsRowFormula>
    </tableColumn>
    <tableColumn id="12" xr3:uid="{496306ED-1361-44FB-B71C-F24975DEB791}" name="ROOM CARD PAYMENT" totalsRowFunction="custom" dataDxfId="3972">
      <totalsRowFormula>SUBTOTAL(109,L3:L20)</totalsRowFormula>
    </tableColumn>
    <tableColumn id="13" xr3:uid="{AC332C23-144C-48A3-B6A1-8D3895F96075}" name="ROOM PENDING PAYMENT" totalsRowFunction="custom" dataDxfId="3971">
      <totalsRowFormula>SUBTOTAL(109,M3:M20)</totalsRowFormula>
    </tableColumn>
    <tableColumn id="14" xr3:uid="{A1519BDF-9B0E-4573-AA0C-3E470032C26F}" name="ROOM TREEBO PAID" totalsRowFunction="custom" dataDxfId="3970">
      <totalsRowFormula>SUBTOTAL(109,N3:N20)</totalsRowFormula>
    </tableColumn>
    <tableColumn id="15" xr3:uid="{12B873BF-00FE-4AAE-B6C8-DEA5AC11A60B}" name="FOOD BILL NO" dataDxfId="3968" totalsRowDxfId="3969"/>
    <tableColumn id="16" xr3:uid="{35A05511-31A0-46E7-946B-A9060E5DE1C8}" name="FOOD _x000a_BILL _x000a_CASH" totalsRowFunction="custom" dataDxfId="3967">
      <totalsRowFormula>SUBTOTAL(109,P3:P20)</totalsRowFormula>
    </tableColumn>
    <tableColumn id="17" xr3:uid="{AC2B8801-BE95-4239-8DDC-998F6812359D}" name="FOOD_x000a_ BILL _x000a_UPI" totalsRowFunction="custom" dataDxfId="3966">
      <totalsRowFormula>SUBTOTAL(109,Q3:Q20)</totalsRowFormula>
    </tableColumn>
    <tableColumn id="18" xr3:uid="{F86C2A53-B092-4C24-8764-5475D93BE216}" name="FOOD_x000a_ BILL_x000a_ CARD" dataDxfId="3965"/>
    <tableColumn id="19" xr3:uid="{74097C5B-C5F0-4D9A-B41A-3DB3220B07F0}" name="TREEBO COMPLE._x000a_FOOD" dataDxfId="3964"/>
    <tableColumn id="20" xr3:uid="{63C1AE24-96C7-42C7-BCC6-B428232FC805}" name="FOOD_x000a_PENDING_x000a_PAYMENT" dataDxfId="3963"/>
    <tableColumn id="21" xr3:uid="{CCB6076B-82F8-4EEB-B57A-D63021DBBFB5}" name=" TREEBO C.L AFTER _x000a_CHECK OUT" dataDxfId="3962"/>
    <tableColumn id="22" xr3:uid="{DB40DD1A-2BA7-4D8A-83A4-644CC602E429}" name="FOOD BILL _x000a_ DISHA_x000a_COMPANY." totalsRowFunction="sum" dataDxfId="3961"/>
  </tableColumns>
  <tableStyleInfo name="TableStyleMedium2" showFirstColumn="0" showLastColumn="0" showRowStripes="0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1068A7EA-D9E7-42F3-B8EC-105BB0DF9842}" name="Table134212226272830313234353631833353637386061629293949596979899100101102103104105106107108109110111112113114115116117118" displayName="Table134212226272830313234353631833353637386061629293949596979899100101102103104105106107108109110111112113114115116117118" ref="A2:V29" headerRowDxfId="3960" tableBorderDxfId="3959">
  <autoFilter ref="A2:V29" xr:uid="{5A36EC4E-5180-4405-A898-13FD0A6EA1DE}"/>
  <tableColumns count="22">
    <tableColumn id="1" xr3:uid="{525F572C-6028-483F-8188-54958CEF28E2}" name="SR. NO." totalsRowLabel="Total" dataDxfId="3957" totalsRowDxfId="3958"/>
    <tableColumn id="2" xr3:uid="{896A453A-BABF-461C-8B96-0BA58A73ACC8}" name="INVOICE NO." dataDxfId="3955" totalsRowDxfId="3956"/>
    <tableColumn id="3" xr3:uid="{63E930B4-5ED0-469C-B6A1-569AB3085A5A}" name="ROOM NO." dataDxfId="3953" totalsRowDxfId="3954"/>
    <tableColumn id="4" xr3:uid="{3793BBB5-107E-48A7-86EC-3234A8A01385}" name="GUEST NAME" dataDxfId="3951" totalsRowDxfId="3952"/>
    <tableColumn id="5" xr3:uid="{32CF52C8-BFED-441A-96B8-4B7C43C184F1}" name="BOOKING MODE" dataDxfId="3949" totalsRowDxfId="3950"/>
    <tableColumn id="6" xr3:uid="{D24E29D9-A42B-4053-8B98-4DCB5097E088}" name="CHECK IN DATE " dataDxfId="3947" totalsRowDxfId="3948"/>
    <tableColumn id="7" xr3:uid="{24898D53-D661-44FE-BDBE-923847D546BA}" name="CHECK IN TIME" dataDxfId="3945" totalsRowDxfId="3946"/>
    <tableColumn id="8" xr3:uid="{623D6034-00E4-4CDA-BAC1-8FB5FD0C1882}" name="CHECK OUT DATE" dataDxfId="3943" totalsRowDxfId="3944"/>
    <tableColumn id="9" xr3:uid="{F35F7E90-EF14-4F9F-A41B-21655DFB6103}" name="CHECK OUT TIME" dataDxfId="3941" totalsRowDxfId="3942"/>
    <tableColumn id="10" xr3:uid="{DCF56D20-ED3A-4A1A-8646-47D9D23BF68A}" name="ROOM CASH PAYMENT" totalsRowFunction="custom" dataDxfId="3940">
      <totalsRowFormula>SUBTOTAL(109,J3:J29)</totalsRowFormula>
    </tableColumn>
    <tableColumn id="11" xr3:uid="{1DD48AB6-EA66-44C3-8505-3344E7E1BF7D}" name="ROOM _x000a_UPI PAYMENT " totalsRowFunction="custom" dataDxfId="3939">
      <totalsRowFormula>SUBTOTAL(109,K3:K29)</totalsRowFormula>
    </tableColumn>
    <tableColumn id="12" xr3:uid="{4E642D96-73C1-4FC3-A0D0-9D95B264F994}" name="ROOM CARD PAYMENT" totalsRowFunction="custom" dataDxfId="3938">
      <totalsRowFormula>SUBTOTAL(109,L3:L29)</totalsRowFormula>
    </tableColumn>
    <tableColumn id="13" xr3:uid="{3962C915-E000-4D53-8180-DC7E6D73B992}" name="ROOM PENDING PAYMENT" totalsRowFunction="custom" dataDxfId="3937">
      <totalsRowFormula>SUBTOTAL(109,M3:M29)</totalsRowFormula>
    </tableColumn>
    <tableColumn id="14" xr3:uid="{B4C0C4EE-1B45-406E-8880-1A35A34DF966}" name="ROOM TREEBO PAID" totalsRowFunction="custom" dataDxfId="3936">
      <totalsRowFormula>SUBTOTAL(109,N3:N29)</totalsRowFormula>
    </tableColumn>
    <tableColumn id="15" xr3:uid="{BB4583DF-78E6-4CB6-BBB0-86932669B86C}" name="FOOD BILL NO" dataDxfId="3934" totalsRowDxfId="3935"/>
    <tableColumn id="16" xr3:uid="{9FB6AFC8-89C2-42D4-B4D4-A3610DE1D425}" name="FOOD _x000a_BILL _x000a_CASH" totalsRowFunction="custom" dataDxfId="3933">
      <totalsRowFormula>SUBTOTAL(109,P3:P29)</totalsRowFormula>
    </tableColumn>
    <tableColumn id="17" xr3:uid="{F475A59E-14F3-4105-ACEE-94E2D427035A}" name="FOOD_x000a_ BILL _x000a_UPI" totalsRowFunction="custom" dataDxfId="3932">
      <totalsRowFormula>SUBTOTAL(109,Q3:Q29)</totalsRowFormula>
    </tableColumn>
    <tableColumn id="18" xr3:uid="{F0BB4032-D233-4057-9B7E-206B6FA4295B}" name="FOOD_x000a_ BILL_x000a_ CARD" dataDxfId="3931"/>
    <tableColumn id="19" xr3:uid="{405C8A12-D6C3-46C9-87EC-3EDD4A4FBAD8}" name="TREEBO COMPLE._x000a_FOOD" dataDxfId="3930"/>
    <tableColumn id="20" xr3:uid="{467D96CA-60DA-4783-A713-AB2E29D226E5}" name="FOOD_x000a_PENDING_x000a_PAYMENT" dataDxfId="3929"/>
    <tableColumn id="21" xr3:uid="{D30BBC1F-B206-4FC9-8ED1-555F0C3E2E96}" name=" TREEBO C.L AFTER _x000a_CHECK OUT" dataDxfId="3928"/>
    <tableColumn id="22" xr3:uid="{402FEA15-E383-473E-9415-81B7F2D167BE}" name="FOOD BILL _x000a_ DISHA_x000a_COMPANY." totalsRowFunction="sum" dataDxfId="3927"/>
  </tableColumns>
  <tableStyleInfo name="TableStyleMedium2" showFirstColumn="0" showLastColumn="0" showRowStripes="0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B16FD817-08CD-4517-9B63-63896BE9329F}" name="Table134212226272830313234353631833353637386061629293949596979899100101102103104105106107108109110111112113114115116117" displayName="Table134212226272830313234353631833353637386061629293949596979899100101102103104105106107108109110111112113114115116117" ref="A2:V23" headerRowDxfId="3926" tableBorderDxfId="3925">
  <autoFilter ref="A2:V23" xr:uid="{5A36EC4E-5180-4405-A898-13FD0A6EA1DE}"/>
  <tableColumns count="22">
    <tableColumn id="1" xr3:uid="{7A4C98FF-6A28-4B1E-B34C-6256E17B7DBA}" name="SR. NO." totalsRowLabel="Total" dataDxfId="3923" totalsRowDxfId="3924"/>
    <tableColumn id="2" xr3:uid="{F11602B5-8141-4E67-8434-2A1A15101CBB}" name="INVOICE NO." dataDxfId="3921" totalsRowDxfId="3922"/>
    <tableColumn id="3" xr3:uid="{2F78B037-43DB-4A5A-8F7B-20A5F096C09B}" name="ROOM NO." dataDxfId="3919" totalsRowDxfId="3920"/>
    <tableColumn id="4" xr3:uid="{63BB5E37-3EFB-4ECD-8543-3151A68F323E}" name="GUEST NAME" dataDxfId="3917" totalsRowDxfId="3918"/>
    <tableColumn id="5" xr3:uid="{4B5D7317-EE75-40F0-95D6-CA3437D63CF2}" name="BOOKING MODE" dataDxfId="3915" totalsRowDxfId="3916"/>
    <tableColumn id="6" xr3:uid="{EDE48080-2BC9-44F0-A69F-AC100BF478D6}" name="CHECK IN DATE " dataDxfId="3913" totalsRowDxfId="3914"/>
    <tableColumn id="7" xr3:uid="{0EEBBBFE-1B10-4A31-AB27-363A921417A1}" name="CHECK IN TIME" dataDxfId="3911" totalsRowDxfId="3912"/>
    <tableColumn id="8" xr3:uid="{1AED36C2-D2B4-47F2-8EAA-4A67B4FA8FBA}" name="CHECK OUT DATE" dataDxfId="3909" totalsRowDxfId="3910"/>
    <tableColumn id="9" xr3:uid="{E04EBEB0-CC8D-4A2F-B67E-CC95EAFBECBC}" name="CHECK OUT TIME" dataDxfId="3907" totalsRowDxfId="3908"/>
    <tableColumn id="10" xr3:uid="{69E57E06-1AB0-4A56-BD05-63A703823C4F}" name="ROOM CASH PAYMENT" totalsRowFunction="custom" dataDxfId="3906">
      <totalsRowFormula>SUBTOTAL(109,J3:J23)</totalsRowFormula>
    </tableColumn>
    <tableColumn id="11" xr3:uid="{83438598-4986-4C0E-A6D4-0A548B711844}" name="ROOM _x000a_UPI PAYMENT " totalsRowFunction="custom" dataDxfId="3905">
      <totalsRowFormula>SUBTOTAL(109,K3:K23)</totalsRowFormula>
    </tableColumn>
    <tableColumn id="12" xr3:uid="{DFE66A3A-D4B6-46AA-9455-637F0FCC96C0}" name="ROOM CARD PAYMENT" totalsRowFunction="custom" dataDxfId="3904">
      <totalsRowFormula>SUBTOTAL(109,L3:L23)</totalsRowFormula>
    </tableColumn>
    <tableColumn id="13" xr3:uid="{67F2CD7A-8592-4137-8A24-8FB2F234F9C8}" name="ROOM PENDING PAYMENT" totalsRowFunction="custom" dataDxfId="3903">
      <totalsRowFormula>SUBTOTAL(109,M3:M23)</totalsRowFormula>
    </tableColumn>
    <tableColumn id="14" xr3:uid="{07956842-DB8B-4481-9EC6-908262D1E011}" name="ROOM TREEBO PAID" totalsRowFunction="custom" dataDxfId="3902">
      <totalsRowFormula>SUBTOTAL(109,N3:N23)</totalsRowFormula>
    </tableColumn>
    <tableColumn id="15" xr3:uid="{9416F294-1C36-4583-888A-85E2DD61C24A}" name="FOOD BILL NO" dataDxfId="3900" totalsRowDxfId="3901"/>
    <tableColumn id="16" xr3:uid="{9CAC82C2-297F-44AF-8680-3E5BF835A1FA}" name="FOOD _x000a_BILL _x000a_CASH" totalsRowFunction="custom" dataDxfId="3899">
      <totalsRowFormula>SUBTOTAL(109,P3:P23)</totalsRowFormula>
    </tableColumn>
    <tableColumn id="17" xr3:uid="{7306FABD-6829-47F1-B8B5-A4D78A878091}" name="FOOD_x000a_ BILL _x000a_UPI" totalsRowFunction="custom" dataDxfId="3898">
      <totalsRowFormula>SUBTOTAL(109,Q3:Q23)</totalsRowFormula>
    </tableColumn>
    <tableColumn id="18" xr3:uid="{CD493343-7692-44B8-A135-3FE6C2F68AD3}" name="FOOD_x000a_ BILL_x000a_ CARD" dataDxfId="3897"/>
    <tableColumn id="19" xr3:uid="{6397F1B1-1061-4D13-81B0-C2E2ED5DDD9E}" name="TREEBO COMPLE._x000a_FOOD" dataDxfId="3896"/>
    <tableColumn id="20" xr3:uid="{13840274-FC8C-472E-AB33-3ED3DD6A8161}" name="FOOD_x000a_PENDING_x000a_PAYMENT" dataDxfId="3895"/>
    <tableColumn id="21" xr3:uid="{6C72E6EC-07BD-487F-8136-D02B3920F3D4}" name=" TREEBO C.L AFTER _x000a_CHECK OUT" dataDxfId="3894"/>
    <tableColumn id="22" xr3:uid="{DC756C81-564A-4BAE-9C25-2F157D563404}" name="FOOD BILL _x000a_ DISHA_x000a_COMPANY." totalsRowFunction="sum" dataDxfId="3893"/>
  </tableColumns>
  <tableStyleInfo name="TableStyleMedium2" showFirstColumn="0" showLastColumn="0" showRowStripes="0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BBC5899-A1C0-4354-87C5-5CA42E804473}" name="Table134212226272830313234353631833353637386061629293949596979899100101102103104105106107108109110111112113114115116" displayName="Table134212226272830313234353631833353637386061629293949596979899100101102103104105106107108109110111112113114115116" ref="A2:V20" headerRowDxfId="3892" tableBorderDxfId="3891">
  <autoFilter ref="A2:V20" xr:uid="{5A36EC4E-5180-4405-A898-13FD0A6EA1DE}"/>
  <tableColumns count="22">
    <tableColumn id="1" xr3:uid="{11605938-55F6-4742-9753-AF77A54A879E}" name="SR. NO." totalsRowLabel="Total" dataDxfId="3889" totalsRowDxfId="3890"/>
    <tableColumn id="2" xr3:uid="{6CBFDD4C-8114-4CEA-904B-0220A6A258A4}" name="INVOICE NO." dataDxfId="3887" totalsRowDxfId="3888"/>
    <tableColumn id="3" xr3:uid="{8298FA60-2BC8-47D9-8069-BB8F77E16087}" name="ROOM NO." dataDxfId="3885" totalsRowDxfId="3886"/>
    <tableColumn id="4" xr3:uid="{8DB9636B-35C9-43B4-A98D-58F52C1F3DF1}" name="GUEST NAME" dataDxfId="3883" totalsRowDxfId="3884"/>
    <tableColumn id="5" xr3:uid="{6E3F5B0F-B34B-4831-8007-BFE533CE907C}" name="BOOKING MODE" dataDxfId="3881" totalsRowDxfId="3882"/>
    <tableColumn id="6" xr3:uid="{240394BC-939D-413D-8846-FE8753CF1B04}" name="CHECK IN DATE " dataDxfId="3879" totalsRowDxfId="3880"/>
    <tableColumn id="7" xr3:uid="{944035D8-501C-4E3D-8DFE-E175CA0191A4}" name="CHECK IN TIME" dataDxfId="3877" totalsRowDxfId="3878"/>
    <tableColumn id="8" xr3:uid="{128454CD-CD9C-4FF3-9D45-2693C7DEE696}" name="CHECK OUT DATE" dataDxfId="3875" totalsRowDxfId="3876"/>
    <tableColumn id="9" xr3:uid="{1901E486-491D-4D48-93B0-A60C8BDFC6F7}" name="CHECK OUT TIME" dataDxfId="3873" totalsRowDxfId="3874"/>
    <tableColumn id="10" xr3:uid="{AEA3812B-472D-4A41-98F8-84F91B72F5D7}" name="ROOM CASH PAYMENT" totalsRowFunction="custom" dataDxfId="3872">
      <totalsRowFormula>SUBTOTAL(109,J3:J20)</totalsRowFormula>
    </tableColumn>
    <tableColumn id="11" xr3:uid="{A2902E3F-B47B-4D34-BBCF-3F0EE6C79B43}" name="ROOM _x000a_UPI PAYMENT " totalsRowFunction="custom" dataDxfId="3871">
      <totalsRowFormula>SUBTOTAL(109,K3:K20)</totalsRowFormula>
    </tableColumn>
    <tableColumn id="12" xr3:uid="{5B265539-6B87-4D26-BA68-4C7D24584822}" name="ROOM CARD PAYMENT" totalsRowFunction="custom" dataDxfId="3870">
      <totalsRowFormula>SUBTOTAL(109,L3:L20)</totalsRowFormula>
    </tableColumn>
    <tableColumn id="13" xr3:uid="{C948B81E-B1D3-422D-9B82-3C9106886772}" name="ROOM PENDING PAYMENT" totalsRowFunction="custom" dataDxfId="3869">
      <totalsRowFormula>SUBTOTAL(109,M3:M20)</totalsRowFormula>
    </tableColumn>
    <tableColumn id="14" xr3:uid="{EF67E8D7-AD20-4D49-84F8-AA983ED2AAA6}" name="ROOM TREEBO PAID" totalsRowFunction="custom" dataDxfId="3868">
      <totalsRowFormula>SUBTOTAL(109,N3:N20)</totalsRowFormula>
    </tableColumn>
    <tableColumn id="15" xr3:uid="{F4D073A8-AF03-4711-AFAE-C4EEBAE730A6}" name="FOOD BILL NO" dataDxfId="3866" totalsRowDxfId="3867"/>
    <tableColumn id="16" xr3:uid="{9C52F70E-39FE-4A7E-857B-5E4D55C05583}" name="FOOD _x000a_BILL _x000a_CASH" totalsRowFunction="custom" dataDxfId="3865">
      <totalsRowFormula>SUBTOTAL(109,P3:P20)</totalsRowFormula>
    </tableColumn>
    <tableColumn id="17" xr3:uid="{025E353A-4484-462D-86EB-C5EC85EB6931}" name="FOOD_x000a_ BILL _x000a_UPI" totalsRowFunction="custom" dataDxfId="3864">
      <totalsRowFormula>SUBTOTAL(109,Q3:Q20)</totalsRowFormula>
    </tableColumn>
    <tableColumn id="18" xr3:uid="{7CBAA094-65B4-4D38-B81B-6CF42BBB0471}" name="FOOD_x000a_ BILL_x000a_ CARD" dataDxfId="3863"/>
    <tableColumn id="19" xr3:uid="{D67CABC3-3828-4288-8312-9FC19F58B6DA}" name="TREEBO COMPLE._x000a_FOOD" dataDxfId="3862"/>
    <tableColumn id="20" xr3:uid="{C2A36789-F4C6-447A-8B37-CCD6A44AF888}" name="FOOD_x000a_PENDING_x000a_PAYMENT" dataDxfId="3861"/>
    <tableColumn id="21" xr3:uid="{FA068233-3E99-4AD4-8F28-143C51BA9C7E}" name=" TREEBO C.L AFTER _x000a_CHECK OUT" dataDxfId="3860"/>
    <tableColumn id="22" xr3:uid="{83D9A72A-286B-4252-B819-42E9C30B5F44}" name="FOOD BILL _x000a_ DISHA_x000a_COMPANY." totalsRowFunction="sum" dataDxfId="3859"/>
  </tableColumns>
  <tableStyleInfo name="TableStyleMedium2" showFirstColumn="0" showLastColumn="0" showRowStripes="0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D8C879AF-5D2D-4BD8-8AA2-9123872B4732}" name="Table134212226272830313234353631833353637386061629293949596979899100101102103104105106107108109110111112113114115" displayName="Table134212226272830313234353631833353637386061629293949596979899100101102103104105106107108109110111112113114115" ref="A2:V20" headerRowDxfId="3858" tableBorderDxfId="3857">
  <autoFilter ref="A2:V20" xr:uid="{5A36EC4E-5180-4405-A898-13FD0A6EA1DE}"/>
  <tableColumns count="22">
    <tableColumn id="1" xr3:uid="{4A230EA2-16A7-422A-8D7B-39E39AF858DC}" name="SR. NO." totalsRowLabel="Total" dataDxfId="3855" totalsRowDxfId="3856"/>
    <tableColumn id="2" xr3:uid="{566D8914-9C46-43B5-810A-EB43D6141B87}" name="INVOICE NO." dataDxfId="3853" totalsRowDxfId="3854"/>
    <tableColumn id="3" xr3:uid="{9249B8A5-2308-41C6-AD2B-85257D336AD3}" name="ROOM NO." dataDxfId="3851" totalsRowDxfId="3852"/>
    <tableColumn id="4" xr3:uid="{9AE5EF84-8D3C-456B-AF02-DB0A13C3440B}" name="GUEST NAME" dataDxfId="3849" totalsRowDxfId="3850"/>
    <tableColumn id="5" xr3:uid="{319FE5BA-3829-4714-9404-07EEFD8A3901}" name="BOOKING MODE" dataDxfId="3847" totalsRowDxfId="3848"/>
    <tableColumn id="6" xr3:uid="{3D0794E2-26A4-4BDA-A14E-6F8BC43B63C0}" name="CHECK IN DATE " dataDxfId="3845" totalsRowDxfId="3846"/>
    <tableColumn id="7" xr3:uid="{3BFD337A-F9C8-424A-84AC-6F862475F0BD}" name="CHECK IN TIME" dataDxfId="3843" totalsRowDxfId="3844"/>
    <tableColumn id="8" xr3:uid="{0B682E5E-46B9-4728-B641-A0D96131A951}" name="CHECK OUT DATE" dataDxfId="3841" totalsRowDxfId="3842"/>
    <tableColumn id="9" xr3:uid="{553EC5B8-8313-40EB-82FD-38AF4DC324E0}" name="CHECK OUT TIME" dataDxfId="3839" totalsRowDxfId="3840"/>
    <tableColumn id="10" xr3:uid="{B00321E3-2F45-4158-A922-9DB658ACB005}" name="ROOM CASH PAYMENT" totalsRowFunction="custom" dataDxfId="3838">
      <totalsRowFormula>SUBTOTAL(109,J3:J20)</totalsRowFormula>
    </tableColumn>
    <tableColumn id="11" xr3:uid="{5C5EFD64-BA9A-4C37-846C-50CC11EA091F}" name="ROOM _x000a_UPI PAYMENT " totalsRowFunction="custom" dataDxfId="3837">
      <totalsRowFormula>SUBTOTAL(109,K3:K20)</totalsRowFormula>
    </tableColumn>
    <tableColumn id="12" xr3:uid="{C1C1070F-2ABB-44D6-8A64-AA1426C9BE3D}" name="ROOM CARD PAYMENT" totalsRowFunction="custom" dataDxfId="3836">
      <totalsRowFormula>SUBTOTAL(109,L3:L20)</totalsRowFormula>
    </tableColumn>
    <tableColumn id="13" xr3:uid="{8C7753D3-ABEC-4BB4-9709-A5DBE47A03D3}" name="ROOM PENDING PAYMENT" totalsRowFunction="custom" dataDxfId="3835">
      <totalsRowFormula>SUBTOTAL(109,M3:M20)</totalsRowFormula>
    </tableColumn>
    <tableColumn id="14" xr3:uid="{62CA42EF-C877-499F-B44C-19437605009C}" name="ROOM TREEBO PAID" totalsRowFunction="custom" dataDxfId="3834">
      <totalsRowFormula>SUBTOTAL(109,N3:N20)</totalsRowFormula>
    </tableColumn>
    <tableColumn id="15" xr3:uid="{00809EC5-42D2-427C-B8C1-0FF949AF645C}" name="FOOD BILL NO" dataDxfId="3832" totalsRowDxfId="3833"/>
    <tableColumn id="16" xr3:uid="{020BAEA4-A266-490F-90FB-1688946431B1}" name="FOOD _x000a_BILL _x000a_CASH" totalsRowFunction="custom" dataDxfId="3831">
      <totalsRowFormula>SUBTOTAL(109,P3:P20)</totalsRowFormula>
    </tableColumn>
    <tableColumn id="17" xr3:uid="{430CBC1C-84D9-4823-A717-B4E2353B223F}" name="FOOD_x000a_ BILL _x000a_UPI" totalsRowFunction="custom" dataDxfId="3830">
      <totalsRowFormula>SUBTOTAL(109,Q3:Q20)</totalsRowFormula>
    </tableColumn>
    <tableColumn id="18" xr3:uid="{4394EA40-8FAA-48F3-8C38-7A489B84B85C}" name="FOOD_x000a_ BILL_x000a_ CARD" dataDxfId="3829"/>
    <tableColumn id="19" xr3:uid="{C8CDF817-9ACA-434D-8AB1-DDC185F509ED}" name="TREEBO COMPLE._x000a_FOOD" dataDxfId="3828"/>
    <tableColumn id="20" xr3:uid="{364A42DA-809C-4D7F-B79F-365F4D14BF8C}" name="FOOD_x000a_PENDING_x000a_PAYMENT" dataDxfId="3827"/>
    <tableColumn id="21" xr3:uid="{092D0A91-AA69-494B-A3F8-C2B6D0D4B19F}" name=" TREEBO C.L AFTER _x000a_CHECK OUT" dataDxfId="3826"/>
    <tableColumn id="22" xr3:uid="{11784BF7-3C97-43A1-B55C-240F73BF4359}" name="FOOD BILL _x000a_ DISHA_x000a_COMPANY." totalsRowFunction="sum" dataDxfId="3825"/>
  </tableColumns>
  <tableStyleInfo name="TableStyleMedium2" showFirstColumn="0" showLastColumn="0" showRowStripes="0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CEADB97-478C-4037-ADA8-E63E009DCD3D}" name="Table134212226272830313234353631833353637386061629293949596979899100101102103104105106107108109110111112113114" displayName="Table134212226272830313234353631833353637386061629293949596979899100101102103104105106107108109110111112113114" ref="A2:V20" headerRowDxfId="3824" tableBorderDxfId="3823">
  <autoFilter ref="A2:V20" xr:uid="{5A36EC4E-5180-4405-A898-13FD0A6EA1DE}"/>
  <tableColumns count="22">
    <tableColumn id="1" xr3:uid="{5114426F-1EE1-4FC3-977A-FD6D904235F5}" name="SR. NO." totalsRowLabel="Total" dataDxfId="3821" totalsRowDxfId="3822"/>
    <tableColumn id="2" xr3:uid="{EB7BF955-1F91-458D-965C-4367A0F43E9E}" name="INVOICE NO." dataDxfId="3819" totalsRowDxfId="3820"/>
    <tableColumn id="3" xr3:uid="{4612DA58-F2B9-4AC0-A338-4B1D90FC8A00}" name="ROOM NO." dataDxfId="3817" totalsRowDxfId="3818"/>
    <tableColumn id="4" xr3:uid="{F4C1405B-345B-4552-AB41-B595B2F7583D}" name="GUEST NAME" dataDxfId="3815" totalsRowDxfId="3816"/>
    <tableColumn id="5" xr3:uid="{2DB0D86D-4F45-4DC3-877A-B274980453A7}" name="BOOKING MODE" dataDxfId="3813" totalsRowDxfId="3814"/>
    <tableColumn id="6" xr3:uid="{E3985605-5711-415F-A630-98DF924DF81E}" name="CHECK IN DATE " dataDxfId="3811" totalsRowDxfId="3812"/>
    <tableColumn id="7" xr3:uid="{32B99673-4E7B-497F-A15A-E5292F293649}" name="CHECK IN TIME" dataDxfId="3809" totalsRowDxfId="3810"/>
    <tableColumn id="8" xr3:uid="{D267F778-0950-400B-951A-AA26CAA20046}" name="CHECK OUT DATE" dataDxfId="3807" totalsRowDxfId="3808"/>
    <tableColumn id="9" xr3:uid="{ED5104B0-1ECB-45E0-9D65-97D246D59073}" name="CHECK OUT TIME" dataDxfId="3805" totalsRowDxfId="3806"/>
    <tableColumn id="10" xr3:uid="{EABD1B95-44AC-4524-AB84-407F87845B2C}" name="ROOM CASH PAYMENT" totalsRowFunction="custom" dataDxfId="3804">
      <totalsRowFormula>SUBTOTAL(109,J3:J20)</totalsRowFormula>
    </tableColumn>
    <tableColumn id="11" xr3:uid="{A47E2CF1-7617-4EB0-B0F0-29C19AD8D562}" name="ROOM _x000a_UPI PAYMENT " totalsRowFunction="custom" dataDxfId="3803">
      <totalsRowFormula>SUBTOTAL(109,K3:K20)</totalsRowFormula>
    </tableColumn>
    <tableColumn id="12" xr3:uid="{5DA14E44-A198-4825-9EA1-DD7CBC34006F}" name="ROOM CARD PAYMENT" totalsRowFunction="custom" dataDxfId="3802">
      <totalsRowFormula>SUBTOTAL(109,L3:L20)</totalsRowFormula>
    </tableColumn>
    <tableColumn id="13" xr3:uid="{932F1BE6-F687-4D35-B0DF-3EDF9227566F}" name="ROOM PENDING PAYMENT" totalsRowFunction="custom" dataDxfId="3801">
      <totalsRowFormula>SUBTOTAL(109,M3:M20)</totalsRowFormula>
    </tableColumn>
    <tableColumn id="14" xr3:uid="{204181DF-AA91-4BAA-B414-E59CAA3D6A2C}" name="ROOM TREEBO PAID" totalsRowFunction="custom" dataDxfId="3800">
      <totalsRowFormula>SUBTOTAL(109,N3:N20)</totalsRowFormula>
    </tableColumn>
    <tableColumn id="15" xr3:uid="{4299DBF9-4A46-4827-A196-D5275D797EA9}" name="FOOD BILL NO" dataDxfId="3798" totalsRowDxfId="3799"/>
    <tableColumn id="16" xr3:uid="{21D4824F-B111-4651-9CB9-65C1BFAACF91}" name="FOOD _x000a_BILL _x000a_CASH" totalsRowFunction="custom" dataDxfId="3797">
      <totalsRowFormula>SUBTOTAL(109,P3:P20)</totalsRowFormula>
    </tableColumn>
    <tableColumn id="17" xr3:uid="{D4686443-3A67-45A9-A785-9F304A32528E}" name="FOOD_x000a_ BILL _x000a_UPI" totalsRowFunction="custom" dataDxfId="3796">
      <totalsRowFormula>SUBTOTAL(109,Q3:Q20)</totalsRowFormula>
    </tableColumn>
    <tableColumn id="18" xr3:uid="{129339AC-1DDA-4D3E-9CCE-D5F328356944}" name="FOOD_x000a_ BILL_x000a_ CARD" dataDxfId="3795"/>
    <tableColumn id="19" xr3:uid="{F135AD3C-62E1-4EC9-AA12-22A547907981}" name="TREEBO COMPLE._x000a_FOOD" dataDxfId="3794"/>
    <tableColumn id="20" xr3:uid="{44705350-9EBF-46A8-B1DB-917C6ED5A729}" name="FOOD_x000a_PENDING_x000a_PAYMENT" dataDxfId="3793"/>
    <tableColumn id="21" xr3:uid="{F5220E55-D8A6-4039-9BB1-358087AB980E}" name=" TREEBO C.L AFTER _x000a_CHECK OUT" dataDxfId="3792"/>
    <tableColumn id="22" xr3:uid="{D45759D6-9C9C-407F-B9AD-E0C6785F7F2B}" name="FOOD BILL _x000a_ DISHA_x000a_COMPANY." totalsRowFunction="sum" dataDxfId="3791"/>
  </tableColumns>
  <tableStyleInfo name="TableStyleMedium2" showFirstColumn="0" showLastColumn="0" showRowStripes="0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C7BAB82A-0203-4384-A3C0-420C3FC386F2}" name="Table134212226272830313234353631833353637386061629293949596979899100101102103104105106107108109110111112113" displayName="Table134212226272830313234353631833353637386061629293949596979899100101102103104105106107108109110111112113" ref="A2:V20" headerRowDxfId="3790" tableBorderDxfId="3789">
  <autoFilter ref="A2:V20" xr:uid="{5A36EC4E-5180-4405-A898-13FD0A6EA1DE}"/>
  <tableColumns count="22">
    <tableColumn id="1" xr3:uid="{007831B5-D2F9-4E8A-815E-615F51D829AE}" name="SR. NO." totalsRowLabel="Total" dataDxfId="3787" totalsRowDxfId="3788"/>
    <tableColumn id="2" xr3:uid="{8C4FBAF7-162A-44CE-89D4-0736D3769C8B}" name="INVOICE NO." dataDxfId="3785" totalsRowDxfId="3786"/>
    <tableColumn id="3" xr3:uid="{881491B3-B09F-4549-AB25-E6DC96DE44E7}" name="ROOM NO." dataDxfId="3783" totalsRowDxfId="3784"/>
    <tableColumn id="4" xr3:uid="{22D10809-36BC-48AD-AFC5-67FC9DC99659}" name="GUEST NAME" dataDxfId="3781" totalsRowDxfId="3782"/>
    <tableColumn id="5" xr3:uid="{09B17784-E2D3-4909-B4F9-69F4B6F68B16}" name="BOOKING MODE" dataDxfId="3779" totalsRowDxfId="3780"/>
    <tableColumn id="6" xr3:uid="{38BC1238-32A9-496E-A518-AE5593FA6A04}" name="CHECK IN DATE " dataDxfId="3777" totalsRowDxfId="3778"/>
    <tableColumn id="7" xr3:uid="{032738B4-191D-48F2-BCFB-1942AFDE1422}" name="CHECK IN TIME" dataDxfId="3775" totalsRowDxfId="3776"/>
    <tableColumn id="8" xr3:uid="{581012CF-09DB-4DDD-887F-BA4647E74DBD}" name="CHECK OUT DATE" dataDxfId="3773" totalsRowDxfId="3774"/>
    <tableColumn id="9" xr3:uid="{5FADB64C-B9EF-4920-8066-4DF050B96CEF}" name="CHECK OUT TIME" dataDxfId="3771" totalsRowDxfId="3772"/>
    <tableColumn id="10" xr3:uid="{594279DF-DBA7-4902-B4C9-3EDCE9D14D9B}" name="ROOM CASH PAYMENT" totalsRowFunction="custom" dataDxfId="3770">
      <totalsRowFormula>SUBTOTAL(109,J3:J20)</totalsRowFormula>
    </tableColumn>
    <tableColumn id="11" xr3:uid="{1F036D01-5503-467B-8BA9-88281A2D4388}" name="ROOM _x000a_UPI PAYMENT " totalsRowFunction="custom" dataDxfId="3769">
      <totalsRowFormula>SUBTOTAL(109,K3:K20)</totalsRowFormula>
    </tableColumn>
    <tableColumn id="12" xr3:uid="{A86DDB87-7B03-4934-823F-F222D997CDDD}" name="ROOM CARD PAYMENT" totalsRowFunction="custom" dataDxfId="3768">
      <totalsRowFormula>SUBTOTAL(109,L3:L20)</totalsRowFormula>
    </tableColumn>
    <tableColumn id="13" xr3:uid="{D357FF36-9222-4F1D-AA31-396891F33133}" name="ROOM PENDING PAYMENT" totalsRowFunction="custom" dataDxfId="3767">
      <totalsRowFormula>SUBTOTAL(109,M3:M20)</totalsRowFormula>
    </tableColumn>
    <tableColumn id="14" xr3:uid="{0B847587-F993-4E72-A893-0837EE1D47CA}" name="ROOM TREEBO PAID" totalsRowFunction="custom" dataDxfId="3766">
      <totalsRowFormula>SUBTOTAL(109,N3:N20)</totalsRowFormula>
    </tableColumn>
    <tableColumn id="15" xr3:uid="{054DCEFD-5557-42D4-A5D1-C5B798DD4D03}" name="FOOD BILL NO" dataDxfId="3764" totalsRowDxfId="3765"/>
    <tableColumn id="16" xr3:uid="{C62C63FA-25E1-4669-B0F4-ADDB78E4C194}" name="FOOD _x000a_BILL _x000a_CASH" totalsRowFunction="custom" dataDxfId="3763">
      <totalsRowFormula>SUBTOTAL(109,P3:P20)</totalsRowFormula>
    </tableColumn>
    <tableColumn id="17" xr3:uid="{11019B72-F971-4AD0-A05D-1E8156C907DA}" name="FOOD_x000a_ BILL _x000a_UPI" totalsRowFunction="custom" dataDxfId="3762">
      <totalsRowFormula>SUBTOTAL(109,Q3:Q20)</totalsRowFormula>
    </tableColumn>
    <tableColumn id="18" xr3:uid="{B3FA1AE6-FC0B-455C-9397-EA7F72EE19D2}" name="FOOD_x000a_ BILL_x000a_ CARD" dataDxfId="3761"/>
    <tableColumn id="19" xr3:uid="{D87230F7-4CD3-4EDC-A0F6-1A47B5A5E6C4}" name="TREEBO COMPLE._x000a_FOOD" dataDxfId="3760"/>
    <tableColumn id="20" xr3:uid="{2B4CDDB8-2A0D-44C3-8062-9A63D9381A7E}" name="FOOD_x000a_PENDING_x000a_PAYMENT" dataDxfId="3759"/>
    <tableColumn id="21" xr3:uid="{BA7E918C-3AF4-42CE-B1D2-421580940878}" name=" TREEBO C.L AFTER _x000a_CHECK OUT" dataDxfId="3758"/>
    <tableColumn id="22" xr3:uid="{FD3DF2A4-8C8A-443E-8F13-D7539777A99C}" name="FOOD BILL _x000a_ DISHA_x000a_COMPANY." totalsRowFunction="sum" dataDxfId="3757"/>
  </tableColumns>
  <tableStyleInfo name="TableStyleMedium2" showFirstColumn="0" showLastColumn="0" showRowStripes="0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4C38DC69-ECAF-4221-87E9-7F67C030763B}" name="Table134212226272830313234353631833353637386061629293949596979899100101102103104105106107108109110111112" displayName="Table134212226272830313234353631833353637386061629293949596979899100101102103104105106107108109110111112" ref="A2:V20" headerRowDxfId="3756" tableBorderDxfId="3755">
  <autoFilter ref="A2:V20" xr:uid="{5A36EC4E-5180-4405-A898-13FD0A6EA1DE}"/>
  <tableColumns count="22">
    <tableColumn id="1" xr3:uid="{77FBD03E-6BDE-4C58-AE70-37D110882506}" name="SR. NO." totalsRowLabel="Total" dataDxfId="3753" totalsRowDxfId="3754"/>
    <tableColumn id="2" xr3:uid="{4AC6DC72-76FB-46B1-AB0E-2C4D85343BCB}" name="INVOICE NO." dataDxfId="3751" totalsRowDxfId="3752"/>
    <tableColumn id="3" xr3:uid="{4E1062A5-A948-4ECF-9E3F-92BFD7C8334E}" name="ROOM NO." dataDxfId="3749" totalsRowDxfId="3750"/>
    <tableColumn id="4" xr3:uid="{3030FF10-80AF-4580-81B8-E061E938A095}" name="GUEST NAME" dataDxfId="3747" totalsRowDxfId="3748"/>
    <tableColumn id="5" xr3:uid="{BC6FF5DC-BFD6-47A3-B0F2-93CB0116FF5C}" name="BOOKING MODE" dataDxfId="3745" totalsRowDxfId="3746"/>
    <tableColumn id="6" xr3:uid="{8EFD9EC4-C0C7-4090-AB31-1E61C0B83F7E}" name="CHECK IN DATE " dataDxfId="3743" totalsRowDxfId="3744"/>
    <tableColumn id="7" xr3:uid="{ACC06D38-6FFE-4D7C-995A-C204AE2406B9}" name="CHECK IN TIME" dataDxfId="3741" totalsRowDxfId="3742"/>
    <tableColumn id="8" xr3:uid="{EB8F2E4C-329F-47E2-92C9-36A9AF7C415A}" name="CHECK OUT DATE" dataDxfId="3739" totalsRowDxfId="3740"/>
    <tableColumn id="9" xr3:uid="{A0FDB27E-9A9F-425E-9EA2-4E6435974055}" name="CHECK OUT TIME" dataDxfId="3737" totalsRowDxfId="3738"/>
    <tableColumn id="10" xr3:uid="{E701491D-FCF4-4669-861B-2D16FFFC30CD}" name="ROOM CASH PAYMENT" totalsRowFunction="custom" dataDxfId="3736">
      <totalsRowFormula>SUBTOTAL(109,J3:J20)</totalsRowFormula>
    </tableColumn>
    <tableColumn id="11" xr3:uid="{2A25818D-A5B3-4DF8-A090-E0C7CCBE0211}" name="ROOM _x000a_UPI PAYMENT " totalsRowFunction="custom" dataDxfId="3735">
      <totalsRowFormula>SUBTOTAL(109,K3:K20)</totalsRowFormula>
    </tableColumn>
    <tableColumn id="12" xr3:uid="{FCA74CF5-EFA3-44C2-AA2B-762CF44EF042}" name="ROOM CARD PAYMENT" totalsRowFunction="custom" dataDxfId="3734">
      <totalsRowFormula>SUBTOTAL(109,L3:L20)</totalsRowFormula>
    </tableColumn>
    <tableColumn id="13" xr3:uid="{995356E7-E0B1-4AEE-82E7-E202DB2D4600}" name="ROOM PENDING PAYMENT" totalsRowFunction="custom" dataDxfId="3733">
      <totalsRowFormula>SUBTOTAL(109,M3:M20)</totalsRowFormula>
    </tableColumn>
    <tableColumn id="14" xr3:uid="{2DD55597-4DC1-4DC8-8E1C-D699DDDC59BA}" name="ROOM TREEBO PAID" totalsRowFunction="custom" dataDxfId="3732">
      <totalsRowFormula>SUBTOTAL(109,N3:N20)</totalsRowFormula>
    </tableColumn>
    <tableColumn id="15" xr3:uid="{43B1963E-CC62-4E16-A93F-DA048488A24C}" name="FOOD BILL NO" dataDxfId="3730" totalsRowDxfId="3731"/>
    <tableColumn id="16" xr3:uid="{006F34AB-5231-41CB-B363-C71135A86598}" name="FOOD _x000a_BILL _x000a_CASH" totalsRowFunction="custom" dataDxfId="3729">
      <totalsRowFormula>SUBTOTAL(109,P3:P20)</totalsRowFormula>
    </tableColumn>
    <tableColumn id="17" xr3:uid="{DA91C05E-6111-4BC8-B931-0E06480F4171}" name="FOOD_x000a_ BILL _x000a_UPI" totalsRowFunction="custom" dataDxfId="3728">
      <totalsRowFormula>SUBTOTAL(109,Q3:Q20)</totalsRowFormula>
    </tableColumn>
    <tableColumn id="18" xr3:uid="{8D3104BB-3314-423C-A677-9AE78CC01148}" name="FOOD_x000a_ BILL_x000a_ CARD" dataDxfId="3727"/>
    <tableColumn id="19" xr3:uid="{1A5CDB88-50C1-440D-89EA-E66128AA1A04}" name="TREEBO COMPLE._x000a_FOOD" dataDxfId="3726"/>
    <tableColumn id="20" xr3:uid="{97A4FE2B-3D21-4991-9A95-8252B87770A3}" name="FOOD_x000a_PENDING_x000a_PAYMENT" dataDxfId="3725"/>
    <tableColumn id="21" xr3:uid="{CF14F701-2F7C-45BD-BCFA-8A001573E5D7}" name=" TREEBO C.L AFTER _x000a_CHECK OUT" dataDxfId="3724"/>
    <tableColumn id="22" xr3:uid="{BEFCCA9A-4ED3-4F1F-9EBC-D5A1276AB1DF}" name="FOOD BILL _x000a_ DISHA_x000a_COMPANY." totalsRowFunction="sum" dataDxfId="3723"/>
  </tableColumns>
  <tableStyleInfo name="TableStyleMedium2" showFirstColumn="0" showLastColumn="0" showRowStripes="0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C862C2E1-8060-4380-ADEE-7B5D8E83B447}" name="Table134212226272830313234353631833353637386061629293949596979899100101102103104105106107108109110111" displayName="Table134212226272830313234353631833353637386061629293949596979899100101102103104105106107108109110111" ref="A2:V21" headerRowDxfId="3722" tableBorderDxfId="3721">
  <autoFilter ref="A2:V21" xr:uid="{5A36EC4E-5180-4405-A898-13FD0A6EA1DE}"/>
  <tableColumns count="22">
    <tableColumn id="1" xr3:uid="{A20EF509-BB47-4FCE-B5CB-36DC63E3D214}" name="SR. NO." totalsRowLabel="Total" dataDxfId="3719" totalsRowDxfId="3720"/>
    <tableColumn id="2" xr3:uid="{DA520E39-397C-469E-A90D-D2CB0EB89A95}" name="INVOICE NO." dataDxfId="3717" totalsRowDxfId="3718"/>
    <tableColumn id="3" xr3:uid="{28B1EBB0-EDD6-4F5E-B0BD-141EE7654434}" name="ROOM NO." dataDxfId="3715" totalsRowDxfId="3716"/>
    <tableColumn id="4" xr3:uid="{B4465B6A-226C-4D8B-AA8A-8BC215D23BA3}" name="GUEST NAME" dataDxfId="3713" totalsRowDxfId="3714"/>
    <tableColumn id="5" xr3:uid="{663A1D10-6266-414C-B0B3-4BF5A4833519}" name="BOOKING MODE" dataDxfId="3711" totalsRowDxfId="3712"/>
    <tableColumn id="6" xr3:uid="{700B516D-DD75-47E6-9D10-E9F6D387FE2D}" name="CHECK IN DATE " dataDxfId="3709" totalsRowDxfId="3710"/>
    <tableColumn id="7" xr3:uid="{355CBA5B-4A67-4E62-AF2A-72369305D581}" name="CHECK IN TIME" dataDxfId="3707" totalsRowDxfId="3708"/>
    <tableColumn id="8" xr3:uid="{3A3E49B0-14F0-4CF9-8821-86D470BCE4E8}" name="CHECK OUT DATE" dataDxfId="3705" totalsRowDxfId="3706"/>
    <tableColumn id="9" xr3:uid="{9ADF4A82-0031-40DC-A293-B9EBCA684CAE}" name="CHECK OUT TIME" dataDxfId="3703" totalsRowDxfId="3704"/>
    <tableColumn id="10" xr3:uid="{9FE500F4-2D18-4617-AD85-8404AFAF0D9D}" name="ROOM CASH PAYMENT" totalsRowFunction="custom" dataDxfId="3702">
      <totalsRowFormula>SUBTOTAL(109,J3:J21)</totalsRowFormula>
    </tableColumn>
    <tableColumn id="11" xr3:uid="{0CE7965A-68DF-4F06-A7B3-F74F5197172D}" name="ROOM _x000a_UPI PAYMENT " totalsRowFunction="custom" dataDxfId="3701">
      <totalsRowFormula>SUBTOTAL(109,K3:K21)</totalsRowFormula>
    </tableColumn>
    <tableColumn id="12" xr3:uid="{7CC50D6A-1799-4441-A99B-C75DEFBC94C7}" name="ROOM CARD PAYMENT" totalsRowFunction="custom" dataDxfId="3700">
      <totalsRowFormula>SUBTOTAL(109,L3:L21)</totalsRowFormula>
    </tableColumn>
    <tableColumn id="13" xr3:uid="{ECB6FBEA-DAB9-4D03-9A0B-230698336FF2}" name="ROOM PENDING PAYMENT" totalsRowFunction="custom" dataDxfId="3699">
      <totalsRowFormula>SUBTOTAL(109,M3:M21)</totalsRowFormula>
    </tableColumn>
    <tableColumn id="14" xr3:uid="{FBEDC296-E147-4378-BE26-350D912D4F43}" name="ROOM TREEBO PAID" totalsRowFunction="custom" dataDxfId="3698">
      <totalsRowFormula>SUBTOTAL(109,N3:N21)</totalsRowFormula>
    </tableColumn>
    <tableColumn id="15" xr3:uid="{4CD5DF2B-2CF0-4255-9A61-131E7C5E31FD}" name="FOOD BILL NO" dataDxfId="3696" totalsRowDxfId="3697"/>
    <tableColumn id="16" xr3:uid="{FF3BE422-A4F6-4F8C-8496-58696CAE64D4}" name="FOOD _x000a_BILL _x000a_CASH" totalsRowFunction="custom" dataDxfId="3695">
      <totalsRowFormula>SUBTOTAL(109,P3:P21)</totalsRowFormula>
    </tableColumn>
    <tableColumn id="17" xr3:uid="{03EEA360-54A0-4971-9F73-9C96EEC3320F}" name="FOOD_x000a_ BILL _x000a_UPI" totalsRowFunction="custom" dataDxfId="3694">
      <totalsRowFormula>SUBTOTAL(109,Q3:Q21)</totalsRowFormula>
    </tableColumn>
    <tableColumn id="18" xr3:uid="{EAE916FF-7F1F-46C1-A039-CD8E89D319CD}" name="FOOD_x000a_ BILL_x000a_ CARD" dataDxfId="3693"/>
    <tableColumn id="19" xr3:uid="{CEBA261C-0B88-444B-A18E-F9C63FF943D1}" name="TREEBO COMPLE._x000a_FOOD" dataDxfId="3692"/>
    <tableColumn id="20" xr3:uid="{57BAF23F-093A-4BB8-A24D-4683314AF0DF}" name="FOOD_x000a_PENDING_x000a_PAYMENT" dataDxfId="3691"/>
    <tableColumn id="21" xr3:uid="{2C5CB0C2-AC63-491B-A8A0-5424FF7C6159}" name=" TREEBO C.L AFTER _x000a_CHECK OUT" dataDxfId="3690"/>
    <tableColumn id="22" xr3:uid="{768C6D14-D249-4197-9D53-86DC5C55A776}" name="FOOD BILL _x000a_ DISHA_x000a_COMPANY." totalsRowFunction="sum" dataDxfId="3689"/>
  </tableColumns>
  <tableStyleInfo name="TableStyleMedium2" showFirstColumn="0" showLastColumn="0" showRowStripes="0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CF62BCF2-EE78-4137-8786-7AE1A926C868}" name="Table134212226272830313234353631833353637386061629293949596979899100101102103104105106107108109110" displayName="Table134212226272830313234353631833353637386061629293949596979899100101102103104105106107108109110" ref="A2:V24" headerRowDxfId="3688" tableBorderDxfId="3687">
  <autoFilter ref="A2:V24" xr:uid="{5A36EC4E-5180-4405-A898-13FD0A6EA1DE}"/>
  <tableColumns count="22">
    <tableColumn id="1" xr3:uid="{B88E83AA-5DBC-490A-B0D9-CC0B333D39B8}" name="SR. NO." totalsRowLabel="Total" dataDxfId="3685" totalsRowDxfId="3686"/>
    <tableColumn id="2" xr3:uid="{FE5D0BD5-F9DE-435F-87C7-D1020FF2743A}" name="INVOICE NO." dataDxfId="3683" totalsRowDxfId="3684"/>
    <tableColumn id="3" xr3:uid="{FDABFB23-648F-4ADF-B439-56EDEF9C6F47}" name="ROOM NO." dataDxfId="3681" totalsRowDxfId="3682"/>
    <tableColumn id="4" xr3:uid="{9296C262-B304-4F15-80ED-FF5E23DDAC00}" name="GUEST NAME" dataDxfId="3679" totalsRowDxfId="3680"/>
    <tableColumn id="5" xr3:uid="{BFCAF11C-EC59-4B5A-8D57-FB25F8CB858D}" name="BOOKING MODE" dataDxfId="3677" totalsRowDxfId="3678"/>
    <tableColumn id="6" xr3:uid="{94899D53-3456-4602-B2DC-FDB8837CCD42}" name="CHECK IN DATE " dataDxfId="3675" totalsRowDxfId="3676"/>
    <tableColumn id="7" xr3:uid="{F874B999-7281-490A-A84F-1B6C35053C75}" name="CHECK IN TIME" dataDxfId="3673" totalsRowDxfId="3674"/>
    <tableColumn id="8" xr3:uid="{1166961F-8E74-481F-A1B1-A304D136F729}" name="CHECK OUT DATE" dataDxfId="3671" totalsRowDxfId="3672"/>
    <tableColumn id="9" xr3:uid="{9E917B2E-E07C-4E04-A32E-BB6E2F79F58A}" name="CHECK OUT TIME" dataDxfId="3669" totalsRowDxfId="3670"/>
    <tableColumn id="10" xr3:uid="{F38D90C0-EF14-4DFE-8CAE-E075D588A61E}" name="ROOM CASH PAYMENT" totalsRowFunction="custom" dataDxfId="3668">
      <totalsRowFormula>SUBTOTAL(109,J3:J24)</totalsRowFormula>
    </tableColumn>
    <tableColumn id="11" xr3:uid="{D47331B5-4E6C-45C4-AEAA-05AFC356E75E}" name="ROOM _x000a_UPI PAYMENT " totalsRowFunction="custom" dataDxfId="3667">
      <totalsRowFormula>SUBTOTAL(109,K3:K24)</totalsRowFormula>
    </tableColumn>
    <tableColumn id="12" xr3:uid="{3E010CDD-3998-445A-B4CD-ADE9449FC3D0}" name="ROOM CARD PAYMENT" totalsRowFunction="custom" dataDxfId="3666">
      <totalsRowFormula>SUBTOTAL(109,L3:L24)</totalsRowFormula>
    </tableColumn>
    <tableColumn id="13" xr3:uid="{AFC73470-0AB5-450D-995C-9AFFF9268BC5}" name="ROOM PENDING PAYMENT" totalsRowFunction="custom" dataDxfId="3665">
      <totalsRowFormula>SUBTOTAL(109,M3:M24)</totalsRowFormula>
    </tableColumn>
    <tableColumn id="14" xr3:uid="{27138F0D-BED5-4113-8CE8-3D9FC5DC1072}" name="ROOM TREEBO PAID" totalsRowFunction="custom" dataDxfId="3664">
      <totalsRowFormula>SUBTOTAL(109,N3:N24)</totalsRowFormula>
    </tableColumn>
    <tableColumn id="15" xr3:uid="{91141AF2-4169-4050-B62C-FCFF7EECD6BF}" name="FOOD BILL NO" dataDxfId="3662" totalsRowDxfId="3663"/>
    <tableColumn id="16" xr3:uid="{6202CDEB-C985-4166-8505-8F020A51EA81}" name="FOOD _x000a_BILL _x000a_CASH" totalsRowFunction="custom" dataDxfId="3661">
      <totalsRowFormula>SUBTOTAL(109,P3:P24)</totalsRowFormula>
    </tableColumn>
    <tableColumn id="17" xr3:uid="{3F89D2B4-BE9F-4D4D-829D-CEB01D0B02C3}" name="FOOD_x000a_ BILL _x000a_UPI" totalsRowFunction="custom" dataDxfId="3660">
      <totalsRowFormula>SUBTOTAL(109,Q3:Q24)</totalsRowFormula>
    </tableColumn>
    <tableColumn id="18" xr3:uid="{3D3DF599-E8F2-4FE3-BB16-1A4D29FD8D56}" name="FOOD_x000a_ BILL_x000a_ CARD" dataDxfId="3659"/>
    <tableColumn id="19" xr3:uid="{B33E7EC3-0E6D-405F-942E-FA773A9B714C}" name="TREEBO COMPLE._x000a_FOOD" dataDxfId="3658"/>
    <tableColumn id="20" xr3:uid="{A878810C-DD49-4007-A946-AE7E9CC29B90}" name="FOOD_x000a_PENDING_x000a_PAYMENT" dataDxfId="3657"/>
    <tableColumn id="21" xr3:uid="{42E1E1A0-A455-472D-8495-992EEAA56ADC}" name=" TREEBO C.L AFTER _x000a_CHECK OUT" dataDxfId="3656"/>
    <tableColumn id="22" xr3:uid="{60077793-5F78-40D7-B5E6-B69D7CB4E0A8}" name="FOOD BILL _x000a_ DISHA_x000a_COMPANY." totalsRowFunction="sum" dataDxfId="3655"/>
  </tableColumns>
  <tableStyleInfo name="TableStyleMedium2" showFirstColumn="0" showLastColumn="0" showRowStripes="0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73A14A85-4263-4D00-A5E3-ACB2A46A88C6}" name="Table134212226272830313234353631833353637386061629293949596979899100101102103104105106107108109" displayName="Table134212226272830313234353631833353637386061629293949596979899100101102103104105106107108109" ref="A2:V24" headerRowDxfId="3654" tableBorderDxfId="3653">
  <autoFilter ref="A2:V24" xr:uid="{5A36EC4E-5180-4405-A898-13FD0A6EA1DE}"/>
  <tableColumns count="22">
    <tableColumn id="1" xr3:uid="{81620DE5-07F1-4427-8DE9-5B3CCB692C49}" name="SR. NO." totalsRowLabel="Total" dataDxfId="3651" totalsRowDxfId="3652"/>
    <tableColumn id="2" xr3:uid="{1A7E764D-06F9-437D-939F-CEA7A38FC1C2}" name="INVOICE NO." dataDxfId="3649" totalsRowDxfId="3650"/>
    <tableColumn id="3" xr3:uid="{E0A614E0-DDEE-4134-BF51-E6258E2142EB}" name="ROOM NO." dataDxfId="3647" totalsRowDxfId="3648"/>
    <tableColumn id="4" xr3:uid="{FEC65C65-4D70-4A9A-85C7-24063080AE0E}" name="GUEST NAME" dataDxfId="3645" totalsRowDxfId="3646"/>
    <tableColumn id="5" xr3:uid="{FC1886B7-A74A-4AC5-A7C7-D011D58EDA5D}" name="BOOKING MODE" dataDxfId="3643" totalsRowDxfId="3644"/>
    <tableColumn id="6" xr3:uid="{B897A77F-1F76-4AA8-93A0-6EEE4222A3FB}" name="CHECK IN DATE " dataDxfId="3641" totalsRowDxfId="3642"/>
    <tableColumn id="7" xr3:uid="{10E9494B-FDD9-4610-8F11-723144BF18C9}" name="CHECK IN TIME" dataDxfId="3639" totalsRowDxfId="3640"/>
    <tableColumn id="8" xr3:uid="{C50DEEA5-E658-4D81-9299-5743407B5274}" name="CHECK OUT DATE" dataDxfId="3637" totalsRowDxfId="3638"/>
    <tableColumn id="9" xr3:uid="{8087B37F-560A-47F7-8B5F-9608598252CE}" name="CHECK OUT TIME" dataDxfId="3635" totalsRowDxfId="3636"/>
    <tableColumn id="10" xr3:uid="{629457CB-4427-4E04-A3E9-5D530D002128}" name="ROOM CASH PAYMENT" totalsRowFunction="custom" dataDxfId="3634">
      <totalsRowFormula>SUBTOTAL(109,J3:J24)</totalsRowFormula>
    </tableColumn>
    <tableColumn id="11" xr3:uid="{72EC8DB7-D24B-4500-933F-3BEE9D84D1A9}" name="ROOM _x000a_UPI PAYMENT " totalsRowFunction="custom" dataDxfId="3633">
      <totalsRowFormula>SUBTOTAL(109,K3:K24)</totalsRowFormula>
    </tableColumn>
    <tableColumn id="12" xr3:uid="{75E60393-2BFC-484C-9817-8CBEE40DDCCB}" name="ROOM CARD PAYMENT" totalsRowFunction="custom" dataDxfId="3632">
      <totalsRowFormula>SUBTOTAL(109,L3:L24)</totalsRowFormula>
    </tableColumn>
    <tableColumn id="13" xr3:uid="{6100A305-DE45-4008-A689-23AC0A26DA27}" name="ROOM PENDING PAYMENT" totalsRowFunction="custom" dataDxfId="3631">
      <totalsRowFormula>SUBTOTAL(109,M3:M24)</totalsRowFormula>
    </tableColumn>
    <tableColumn id="14" xr3:uid="{4D6F2A39-540B-4912-8E9D-C153A43D0FD9}" name="ROOM TREEBO PAID" totalsRowFunction="custom" dataDxfId="3630">
      <totalsRowFormula>SUBTOTAL(109,N3:N24)</totalsRowFormula>
    </tableColumn>
    <tableColumn id="15" xr3:uid="{99937759-CF45-48DF-8A7F-4E4A91746DFF}" name="FOOD BILL NO" dataDxfId="3628" totalsRowDxfId="3629"/>
    <tableColumn id="16" xr3:uid="{2E121689-CCF3-47E9-9411-FF1641CBA272}" name="FOOD _x000a_BILL _x000a_CASH" totalsRowFunction="custom" dataDxfId="3627">
      <totalsRowFormula>SUBTOTAL(109,P3:P24)</totalsRowFormula>
    </tableColumn>
    <tableColumn id="17" xr3:uid="{700116EA-86CA-49E7-8064-0F34AB0EEA85}" name="FOOD_x000a_ BILL _x000a_UPI" totalsRowFunction="custom" dataDxfId="3626">
      <totalsRowFormula>SUBTOTAL(109,Q3:Q24)</totalsRowFormula>
    </tableColumn>
    <tableColumn id="18" xr3:uid="{57CE19C9-1064-4583-BF85-5D4AF81BFD3C}" name="FOOD_x000a_ BILL_x000a_ CARD" dataDxfId="3625"/>
    <tableColumn id="19" xr3:uid="{C448CFB4-5BBA-4E56-BE04-BCD92B76A80C}" name="TREEBO COMPLE._x000a_FOOD" dataDxfId="3624"/>
    <tableColumn id="20" xr3:uid="{158B42E5-A31B-45E3-B2ED-07BBB6DB3602}" name="FOOD_x000a_PENDING_x000a_PAYMENT" dataDxfId="3623"/>
    <tableColumn id="21" xr3:uid="{B9365EB7-1A5A-478F-863D-C90C00BC1341}" name=" TREEBO C.L AFTER _x000a_CHECK OUT" dataDxfId="3622"/>
    <tableColumn id="22" xr3:uid="{00B6E620-94D7-4128-9AF8-0ADF10672C7D}" name="FOOD BILL _x000a_ DISHA_x000a_COMPANY." totalsRowFunction="sum" dataDxfId="3621"/>
  </tableColumns>
  <tableStyleInfo name="TableStyleMedium2" showFirstColumn="0" showLastColumn="0" showRowStripes="0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ADDCDC1B-7E83-44C9-81E2-5A5319D3B9B2}" name="Table134212226272830313234353631833353637386061629293949596979899100101102103104105106107108" displayName="Table134212226272830313234353631833353637386061629293949596979899100101102103104105106107108" ref="A2:V19" headerRowDxfId="3620" tableBorderDxfId="3619">
  <autoFilter ref="A2:V19" xr:uid="{5A36EC4E-5180-4405-A898-13FD0A6EA1DE}"/>
  <tableColumns count="22">
    <tableColumn id="1" xr3:uid="{E8DDE56E-33D1-40D0-8FEA-9A6B4ADF3AE4}" name="SR. NO." totalsRowLabel="Total" dataDxfId="3617" totalsRowDxfId="3618"/>
    <tableColumn id="2" xr3:uid="{6E8D5550-B4A1-41AA-B9B9-AED76F703FB3}" name="INVOICE NO." dataDxfId="3615" totalsRowDxfId="3616"/>
    <tableColumn id="3" xr3:uid="{AA090C57-CBCF-4C57-82D7-A06E5A71A1FE}" name="ROOM NO." dataDxfId="3613" totalsRowDxfId="3614"/>
    <tableColumn id="4" xr3:uid="{3713B103-D61C-4E38-AD55-076982CB8E46}" name="GUEST NAME" dataDxfId="3611" totalsRowDxfId="3612"/>
    <tableColumn id="5" xr3:uid="{C0121969-1FEF-400B-BABF-F233E0ABC061}" name="BOOKING MODE" dataDxfId="3609" totalsRowDxfId="3610"/>
    <tableColumn id="6" xr3:uid="{17BDF959-75B1-41BF-B91D-319ACCBF8335}" name="CHECK IN DATE " dataDxfId="3607" totalsRowDxfId="3608"/>
    <tableColumn id="7" xr3:uid="{9D17FC53-731F-4924-A0A9-A4B7E3769CFC}" name="CHECK IN TIME" dataDxfId="3605" totalsRowDxfId="3606"/>
    <tableColumn id="8" xr3:uid="{79273228-54FE-42C5-95A9-B3C2825BE095}" name="CHECK OUT DATE" dataDxfId="3603" totalsRowDxfId="3604"/>
    <tableColumn id="9" xr3:uid="{72B4402F-E8DA-447D-AA32-489E9D7B119F}" name="CHECK OUT TIME" dataDxfId="3601" totalsRowDxfId="3602"/>
    <tableColumn id="10" xr3:uid="{CF4EF4AD-A93A-4655-8AC4-9E2C5422E6B6}" name="ROOM CASH PAYMENT" totalsRowFunction="custom" dataDxfId="3600">
      <totalsRowFormula>SUBTOTAL(109,J3:J19)</totalsRowFormula>
    </tableColumn>
    <tableColumn id="11" xr3:uid="{D238F94D-661D-4E45-823F-667428D7332C}" name="ROOM _x000a_UPI PAYMENT " totalsRowFunction="custom" dataDxfId="3599">
      <totalsRowFormula>SUBTOTAL(109,K3:K19)</totalsRowFormula>
    </tableColumn>
    <tableColumn id="12" xr3:uid="{37276113-B624-4A2B-B24B-5060F6420E87}" name="ROOM CARD PAYMENT" totalsRowFunction="custom" dataDxfId="3598">
      <totalsRowFormula>SUBTOTAL(109,L3:L19)</totalsRowFormula>
    </tableColumn>
    <tableColumn id="13" xr3:uid="{6083AF95-50D4-45A6-A67D-B3E9E535D104}" name="ROOM PENDING PAYMENT" totalsRowFunction="custom" dataDxfId="3597">
      <totalsRowFormula>SUBTOTAL(109,M3:M19)</totalsRowFormula>
    </tableColumn>
    <tableColumn id="14" xr3:uid="{475CA9E0-D392-474F-BF04-130484E59B8D}" name="ROOM TREEBO PAID" totalsRowFunction="custom" dataDxfId="3596">
      <totalsRowFormula>SUBTOTAL(109,N3:N19)</totalsRowFormula>
    </tableColumn>
    <tableColumn id="15" xr3:uid="{C8C23CB5-349D-42D2-B801-CE5EA3957509}" name="FOOD BILL NO" dataDxfId="3594" totalsRowDxfId="3595"/>
    <tableColumn id="16" xr3:uid="{86593CAD-3402-479A-9283-51B857396719}" name="FOOD _x000a_BILL _x000a_CASH" totalsRowFunction="custom" dataDxfId="3593">
      <totalsRowFormula>SUBTOTAL(109,P3:P19)</totalsRowFormula>
    </tableColumn>
    <tableColumn id="17" xr3:uid="{CD6CFB10-7BDF-42BE-965E-3D365BBE197D}" name="FOOD_x000a_ BILL _x000a_UPI" totalsRowFunction="custom" dataDxfId="3592">
      <totalsRowFormula>SUBTOTAL(109,Q3:Q19)</totalsRowFormula>
    </tableColumn>
    <tableColumn id="18" xr3:uid="{CC8B40B1-B7D9-42A8-9499-5FF3580A5FA4}" name="FOOD_x000a_ BILL_x000a_ CARD" dataDxfId="3591"/>
    <tableColumn id="19" xr3:uid="{C060F577-09A9-4220-89BF-1B46FA5145A0}" name="TREEBO COMPLE._x000a_FOOD" dataDxfId="3590"/>
    <tableColumn id="20" xr3:uid="{628D7935-8C66-4298-B018-A009992861BD}" name="FOOD_x000a_PENDING_x000a_PAYMENT" dataDxfId="3589"/>
    <tableColumn id="21" xr3:uid="{DCAD91AD-18D2-471E-900C-76D08A4A5BD3}" name=" TREEBO C.L AFTER _x000a_CHECK OUT" dataDxfId="3588"/>
    <tableColumn id="22" xr3:uid="{D7DD3690-FE6F-46F4-807D-71E65957FF7D}" name="FOOD BILL _x000a_ DISHA_x000a_COMPANY." totalsRowFunction="sum" dataDxfId="3587"/>
  </tableColumns>
  <tableStyleInfo name="TableStyleMedium2" showFirstColumn="0" showLastColumn="0" showRowStripes="0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77227B-3D22-43E0-955A-980B79631E94}" name="Table134212226272830313234353631833353637386061629293949596979899100101102103104105106107" displayName="Table134212226272830313234353631833353637386061629293949596979899100101102103104105106107" ref="A2:V20" headerRowDxfId="3586" tableBorderDxfId="3585">
  <autoFilter ref="A2:V20" xr:uid="{5A36EC4E-5180-4405-A898-13FD0A6EA1DE}"/>
  <tableColumns count="22">
    <tableColumn id="1" xr3:uid="{120C7B49-1B92-4C49-8131-3D083D3FD78F}" name="SR. NO." totalsRowLabel="Total" dataDxfId="3583" totalsRowDxfId="3584"/>
    <tableColumn id="2" xr3:uid="{678E20F2-CE60-42ED-9D00-B2E170403C62}" name="INVOICE NO." dataDxfId="3581" totalsRowDxfId="3582"/>
    <tableColumn id="3" xr3:uid="{06C597F2-0D09-4E81-B20C-D66D96BCF8B1}" name="ROOM NO." dataDxfId="3579" totalsRowDxfId="3580"/>
    <tableColumn id="4" xr3:uid="{9CAB3650-1986-4753-8BF4-8B27EB630E8B}" name="GUEST NAME" dataDxfId="3577" totalsRowDxfId="3578"/>
    <tableColumn id="5" xr3:uid="{DE7BCB3A-E41A-428C-BB88-F42099F5B991}" name="BOOKING MODE" dataDxfId="3575" totalsRowDxfId="3576"/>
    <tableColumn id="6" xr3:uid="{D41F336C-5783-42D6-BD56-B5FA3C513ECD}" name="CHECK IN DATE " dataDxfId="3573" totalsRowDxfId="3574"/>
    <tableColumn id="7" xr3:uid="{5D97058F-ADD1-475D-A027-5490DFFC643E}" name="CHECK IN TIME" dataDxfId="3571" totalsRowDxfId="3572"/>
    <tableColumn id="8" xr3:uid="{D93AD0FD-E43E-4C66-BB93-50ABB3389218}" name="CHECK OUT DATE" dataDxfId="3569" totalsRowDxfId="3570"/>
    <tableColumn id="9" xr3:uid="{0E901D26-8C9A-49AF-ACCE-948125B2455A}" name="CHECK OUT TIME" dataDxfId="3567" totalsRowDxfId="3568"/>
    <tableColumn id="10" xr3:uid="{1CE38046-3BA3-46FE-AA4F-61BEE99C3EF7}" name="ROOM CASH PAYMENT" totalsRowFunction="custom" dataDxfId="3566">
      <totalsRowFormula>SUBTOTAL(109,J3:J20)</totalsRowFormula>
    </tableColumn>
    <tableColumn id="11" xr3:uid="{CE9A6E1A-CA54-4B96-A094-E7B5569A647C}" name="ROOM _x000a_UPI PAYMENT " totalsRowFunction="custom" dataDxfId="3565">
      <totalsRowFormula>SUBTOTAL(109,K3:K20)</totalsRowFormula>
    </tableColumn>
    <tableColumn id="12" xr3:uid="{1647FE69-11D5-4BFC-881B-22D06A074D06}" name="ROOM CARD PAYMENT" totalsRowFunction="custom" dataDxfId="3564">
      <totalsRowFormula>SUBTOTAL(109,L3:L20)</totalsRowFormula>
    </tableColumn>
    <tableColumn id="13" xr3:uid="{529F56F4-C9DA-421F-8921-7115006F1526}" name="ROOM PENDING PAYMENT" totalsRowFunction="custom" dataDxfId="3563">
      <totalsRowFormula>SUBTOTAL(109,M3:M20)</totalsRowFormula>
    </tableColumn>
    <tableColumn id="14" xr3:uid="{1E855623-EFA9-442E-BFAE-4A8D24390C80}" name="ROOM TREEBO PAID" totalsRowFunction="custom" dataDxfId="3562">
      <totalsRowFormula>SUBTOTAL(109,N3:N20)</totalsRowFormula>
    </tableColumn>
    <tableColumn id="15" xr3:uid="{04B6DAAF-6BEF-4E40-A26F-6B5D11FAAF82}" name="FOOD BILL NO" dataDxfId="3560" totalsRowDxfId="3561"/>
    <tableColumn id="16" xr3:uid="{E4A5C48A-B5DA-403A-B96C-8266857A6338}" name="FOOD _x000a_BILL _x000a_CASH" totalsRowFunction="custom" dataDxfId="3559">
      <totalsRowFormula>SUBTOTAL(109,P3:P20)</totalsRowFormula>
    </tableColumn>
    <tableColumn id="17" xr3:uid="{F1736693-4223-4653-AF36-DBAF5FF5B589}" name="FOOD_x000a_ BILL _x000a_UPI" totalsRowFunction="custom" dataDxfId="3558">
      <totalsRowFormula>SUBTOTAL(109,Q3:Q20)</totalsRowFormula>
    </tableColumn>
    <tableColumn id="18" xr3:uid="{31FB6309-55B6-461F-AA21-9D83B2EFD457}" name="FOOD_x000a_ BILL_x000a_ CARD" dataDxfId="3557"/>
    <tableColumn id="19" xr3:uid="{110F1949-BB68-47B9-93F5-87DF542BBBB8}" name="TREEBO COMPLE._x000a_FOOD" dataDxfId="3556"/>
    <tableColumn id="20" xr3:uid="{B6B4D132-FBDF-4D58-9366-246C6BE17900}" name="FOOD_x000a_PENDING_x000a_PAYMENT" dataDxfId="3555"/>
    <tableColumn id="21" xr3:uid="{0A7ECF99-2668-42B3-85B9-7C3D32666A65}" name=" TREEBO C.L AFTER _x000a_CHECK OUT" dataDxfId="3554"/>
    <tableColumn id="22" xr3:uid="{5E5B378C-0433-496B-BC19-5AA6968CF279}" name="FOOD BILL _x000a_ DISHA_x000a_COMPANY." totalsRowFunction="sum" dataDxfId="3553"/>
  </tableColumns>
  <tableStyleInfo name="TableStyleMedium2" showFirstColumn="0" showLastColumn="0" showRowStripes="0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81E1D8C-D2F3-4644-B015-2A79C6375EF0}" name="Table134212226272830313234353631833353637386061629293949596979899100101102103104105106" displayName="Table134212226272830313234353631833353637386061629293949596979899100101102103104105106" ref="A2:V20" headerRowDxfId="3552" tableBorderDxfId="3551">
  <autoFilter ref="A2:V20" xr:uid="{5A36EC4E-5180-4405-A898-13FD0A6EA1DE}"/>
  <tableColumns count="22">
    <tableColumn id="1" xr3:uid="{4691E74E-BE90-45AF-BBBE-5ACBFFA0E38B}" name="SR. NO." totalsRowLabel="Total" dataDxfId="3549" totalsRowDxfId="3550"/>
    <tableColumn id="2" xr3:uid="{68AFB29F-AC75-4BC7-8E16-E7E0CD467FBA}" name="INVOICE NO." dataDxfId="3547" totalsRowDxfId="3548"/>
    <tableColumn id="3" xr3:uid="{B53D7A49-8A3D-4102-B640-BEAE94EC5462}" name="ROOM NO." dataDxfId="3545" totalsRowDxfId="3546"/>
    <tableColumn id="4" xr3:uid="{CABA66B8-EFDE-484B-B87A-C9F6B9B51568}" name="GUEST NAME" dataDxfId="3543" totalsRowDxfId="3544"/>
    <tableColumn id="5" xr3:uid="{43D5E780-1600-4D42-8DED-E2B818214B67}" name="BOOKING MODE" dataDxfId="3541" totalsRowDxfId="3542"/>
    <tableColumn id="6" xr3:uid="{4895675E-25B9-42AA-B6AD-6DD112DDE346}" name="CHECK IN DATE " dataDxfId="3539" totalsRowDxfId="3540"/>
    <tableColumn id="7" xr3:uid="{F28489B3-00A4-4054-B749-B43C994940E9}" name="CHECK IN TIME" dataDxfId="3537" totalsRowDxfId="3538"/>
    <tableColumn id="8" xr3:uid="{FA44910B-8E87-42D2-B0DA-621C1A1FD2DF}" name="CHECK OUT DATE" dataDxfId="3535" totalsRowDxfId="3536"/>
    <tableColumn id="9" xr3:uid="{6208C2F9-4735-44E2-AE6D-5CA2325B85AD}" name="CHECK OUT TIME" dataDxfId="3533" totalsRowDxfId="3534"/>
    <tableColumn id="10" xr3:uid="{B81FECF4-27A6-426B-B90D-4ED39FE458AB}" name="ROOM CASH PAYMENT" totalsRowFunction="custom" dataDxfId="3532">
      <totalsRowFormula>SUBTOTAL(109,J3:J20)</totalsRowFormula>
    </tableColumn>
    <tableColumn id="11" xr3:uid="{72C150A9-1B5C-41FF-B25A-BFE49F185CDC}" name="ROOM _x000a_UPI PAYMENT " totalsRowFunction="custom" dataDxfId="3531">
      <totalsRowFormula>SUBTOTAL(109,K3:K20)</totalsRowFormula>
    </tableColumn>
    <tableColumn id="12" xr3:uid="{40022B7D-1A08-4B85-95DD-F040C2E14633}" name="ROOM CARD PAYMENT" totalsRowFunction="custom" dataDxfId="3530">
      <totalsRowFormula>SUBTOTAL(109,L3:L20)</totalsRowFormula>
    </tableColumn>
    <tableColumn id="13" xr3:uid="{5621E151-4721-4B3D-92FE-8B4CC213FDF4}" name="ROOM PENDING PAYMENT" totalsRowFunction="custom" dataDxfId="3529">
      <totalsRowFormula>SUBTOTAL(109,M3:M20)</totalsRowFormula>
    </tableColumn>
    <tableColumn id="14" xr3:uid="{C52A8728-7E20-4DF6-8251-386CF6E08273}" name="ROOM TREEBO PAID" totalsRowFunction="custom" dataDxfId="3528">
      <totalsRowFormula>SUBTOTAL(109,N3:N20)</totalsRowFormula>
    </tableColumn>
    <tableColumn id="15" xr3:uid="{67EA2081-CA6E-4979-AB00-04B564D25193}" name="FOOD BILL NO" dataDxfId="3526" totalsRowDxfId="3527"/>
    <tableColumn id="16" xr3:uid="{1AB50BF3-3E4F-4631-99E7-700373E2BFE8}" name="FOOD _x000a_BILL _x000a_CASH" totalsRowFunction="custom" dataDxfId="3525">
      <totalsRowFormula>SUBTOTAL(109,P3:P20)</totalsRowFormula>
    </tableColumn>
    <tableColumn id="17" xr3:uid="{F5DBCEB4-230D-45B6-9C81-76BA59574906}" name="FOOD_x000a_ BILL _x000a_UPI" totalsRowFunction="custom" dataDxfId="3524">
      <totalsRowFormula>SUBTOTAL(109,Q3:Q20)</totalsRowFormula>
    </tableColumn>
    <tableColumn id="18" xr3:uid="{CA34E215-BD32-4CFA-9071-7FB2462B6E08}" name="FOOD_x000a_ BILL_x000a_ CARD" dataDxfId="3523"/>
    <tableColumn id="19" xr3:uid="{F724E7E8-82F6-4FAC-9C08-BDF374EE8060}" name="TREEBO COMPLE._x000a_FOOD" dataDxfId="3522"/>
    <tableColumn id="20" xr3:uid="{EBFA0203-3EDC-49E9-8C76-920F3D545700}" name="FOOD_x000a_PENDING_x000a_PAYMENT" dataDxfId="3521"/>
    <tableColumn id="21" xr3:uid="{6276CB09-F1D0-4AFE-BBC7-1C9DB678F636}" name=" TREEBO C.L AFTER _x000a_CHECK OUT" dataDxfId="3520"/>
    <tableColumn id="22" xr3:uid="{68AF9227-A809-40E3-B3FC-D569F93A5BCD}" name="FOOD BILL _x000a_ DISHA_x000a_COMPANY." totalsRowFunction="sum" dataDxfId="3519"/>
  </tableColumns>
  <tableStyleInfo name="TableStyleMedium2" showFirstColumn="0" showLastColumn="0" showRowStripes="0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FEA3F51-F9A5-459E-996F-920164C1405A}" name="Table134212226272830313234353631833353637386061629293949596979899100101102103104105" displayName="Table134212226272830313234353631833353637386061629293949596979899100101102103104105" ref="A2:V20" headerRowDxfId="3518" tableBorderDxfId="3517">
  <autoFilter ref="A2:V20" xr:uid="{5A36EC4E-5180-4405-A898-13FD0A6EA1DE}"/>
  <tableColumns count="22">
    <tableColumn id="1" xr3:uid="{65BCA304-F0A1-423E-A1BE-A7E427746E73}" name="SR. NO." totalsRowLabel="Total" dataDxfId="3515" totalsRowDxfId="3516"/>
    <tableColumn id="2" xr3:uid="{BE77E136-BFC1-45DE-A3B1-E91F4DB9BE10}" name="INVOICE NO." dataDxfId="3513" totalsRowDxfId="3514"/>
    <tableColumn id="3" xr3:uid="{E8A3E2F9-0C01-45D5-A437-39C14C2D0155}" name="ROOM NO." dataDxfId="3511" totalsRowDxfId="3512"/>
    <tableColumn id="4" xr3:uid="{996786D4-BC09-43F3-80DA-872624DB84DC}" name="GUEST NAME" dataDxfId="3509" totalsRowDxfId="3510"/>
    <tableColumn id="5" xr3:uid="{12CF411D-2C5C-4C66-B0D9-0A7FECFDF945}" name="BOOKING MODE" dataDxfId="3507" totalsRowDxfId="3508"/>
    <tableColumn id="6" xr3:uid="{6F023DD4-4ED5-4DA6-81F6-8D2BC4F28164}" name="CHECK IN DATE " dataDxfId="3505" totalsRowDxfId="3506"/>
    <tableColumn id="7" xr3:uid="{1F5D9FA9-4689-4C4E-BBCF-B3D58FAE891C}" name="CHECK IN TIME" dataDxfId="3503" totalsRowDxfId="3504"/>
    <tableColumn id="8" xr3:uid="{AFFAAF51-C6A7-4444-A76A-4CC066BB5E54}" name="CHECK OUT DATE" dataDxfId="3501" totalsRowDxfId="3502"/>
    <tableColumn id="9" xr3:uid="{C30A8EEB-079D-4B97-ACC6-93AC6204E7F9}" name="CHECK OUT TIME" dataDxfId="3499" totalsRowDxfId="3500"/>
    <tableColumn id="10" xr3:uid="{364C0631-04D3-4116-97A9-7C18FC48D488}" name="ROOM CASH PAYMENT" totalsRowFunction="custom" dataDxfId="3498">
      <totalsRowFormula>SUBTOTAL(109,J3:J20)</totalsRowFormula>
    </tableColumn>
    <tableColumn id="11" xr3:uid="{7574F00A-A77A-4655-9058-1A9F87AB0609}" name="ROOM _x000a_UPI PAYMENT " totalsRowFunction="custom" dataDxfId="3497">
      <totalsRowFormula>SUBTOTAL(109,K3:K20)</totalsRowFormula>
    </tableColumn>
    <tableColumn id="12" xr3:uid="{58CF3B4B-29C9-4364-AD7D-D39D331F28EB}" name="ROOM CARD PAYMENT" totalsRowFunction="custom" dataDxfId="3496">
      <totalsRowFormula>SUBTOTAL(109,L3:L20)</totalsRowFormula>
    </tableColumn>
    <tableColumn id="13" xr3:uid="{7B1D5B1B-B651-4226-9488-A02B432B9C30}" name="ROOM PENDING PAYMENT" totalsRowFunction="custom" dataDxfId="3495">
      <totalsRowFormula>SUBTOTAL(109,M3:M20)</totalsRowFormula>
    </tableColumn>
    <tableColumn id="14" xr3:uid="{FFBE6E7B-F57D-4EE0-AC7F-ADDBFC60CE9D}" name="ROOM TREEBO PAID" totalsRowFunction="custom" dataDxfId="3494">
      <totalsRowFormula>SUBTOTAL(109,N3:N20)</totalsRowFormula>
    </tableColumn>
    <tableColumn id="15" xr3:uid="{90BF10AF-73F6-4659-AD05-31B266797F83}" name="FOOD BILL NO" dataDxfId="3492" totalsRowDxfId="3493"/>
    <tableColumn id="16" xr3:uid="{F9D6912D-F0CF-4573-9407-03DED7E07EA6}" name="FOOD _x000a_BILL _x000a_CASH" totalsRowFunction="custom" dataDxfId="3491">
      <totalsRowFormula>SUBTOTAL(109,P3:P20)</totalsRowFormula>
    </tableColumn>
    <tableColumn id="17" xr3:uid="{171A8EA0-4F2F-4831-904C-FDE825993A01}" name="FOOD_x000a_ BILL _x000a_UPI" totalsRowFunction="custom" dataDxfId="3490">
      <totalsRowFormula>SUBTOTAL(109,Q3:Q20)</totalsRowFormula>
    </tableColumn>
    <tableColumn id="18" xr3:uid="{BA6C1863-A112-4D09-A20C-523AB1976357}" name="FOOD_x000a_ BILL_x000a_ CARD" dataDxfId="3489"/>
    <tableColumn id="19" xr3:uid="{2BF8699E-617F-46AA-AE30-D10CC0A3FFFE}" name="TREEBO COMPLE._x000a_FOOD" dataDxfId="3488"/>
    <tableColumn id="20" xr3:uid="{4E2CCE2C-15E0-412C-825C-AD0C53112D7C}" name="FOOD_x000a_PENDING_x000a_PAYMENT" dataDxfId="3487"/>
    <tableColumn id="21" xr3:uid="{1779BA62-FB50-4A7D-9CB7-1E7CC612CC17}" name=" TREEBO C.L AFTER _x000a_CHECK OUT" dataDxfId="3486"/>
    <tableColumn id="22" xr3:uid="{2FFF978B-6C1E-46A7-B672-EB8AEB66750B}" name="FOOD BILL _x000a_ DISHA_x000a_COMPANY." totalsRowFunction="sum" dataDxfId="3485"/>
  </tableColumns>
  <tableStyleInfo name="TableStyleMedium2" showFirstColumn="0" showLastColumn="0" showRowStripes="0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81B4305F-0477-45CF-868C-6BFDD09CBD8B}" name="Table134212226272830313234353631833353637386061629293949596979899100101102103104" displayName="Table134212226272830313234353631833353637386061629293949596979899100101102103104" ref="A2:V13" headerRowDxfId="3484" tableBorderDxfId="3483">
  <autoFilter ref="A2:V13" xr:uid="{5A36EC4E-5180-4405-A898-13FD0A6EA1DE}"/>
  <tableColumns count="22">
    <tableColumn id="1" xr3:uid="{DAADD075-4102-4D26-8A6B-59C3A2ADFA9C}" name="SR. NO." totalsRowLabel="Total" dataDxfId="3481" totalsRowDxfId="3482"/>
    <tableColumn id="2" xr3:uid="{BC80CE6B-FA1C-4EAF-949B-AC07E3937A7C}" name="INVOICE NO." dataDxfId="3479" totalsRowDxfId="3480"/>
    <tableColumn id="3" xr3:uid="{88C4F8BE-BBD0-4E0F-888B-6018C441DA21}" name="ROOM NO." dataDxfId="3477" totalsRowDxfId="3478"/>
    <tableColumn id="4" xr3:uid="{21636BBD-A2FD-49BD-AF76-03068C7416D3}" name="GUEST NAME" dataDxfId="3475" totalsRowDxfId="3476"/>
    <tableColumn id="5" xr3:uid="{F7859230-AE79-42AC-804B-E55BA60D5A61}" name="BOOKING MODE" dataDxfId="3473" totalsRowDxfId="3474"/>
    <tableColumn id="6" xr3:uid="{5ADD982C-961A-4192-861A-ADCEF149E7A8}" name="CHECK IN DATE " dataDxfId="3471" totalsRowDxfId="3472"/>
    <tableColumn id="7" xr3:uid="{E2B39D01-DB54-43B3-AD20-BBFABD29801A}" name="CHECK IN TIME" dataDxfId="3469" totalsRowDxfId="3470"/>
    <tableColumn id="8" xr3:uid="{0A4719F2-C14E-4A42-B7CA-2947CF5F9788}" name="CHECK OUT DATE" dataDxfId="3467" totalsRowDxfId="3468"/>
    <tableColumn id="9" xr3:uid="{2810CF07-4423-4298-BEF0-6FDD702BAF21}" name="CHECK OUT TIME" dataDxfId="3465" totalsRowDxfId="3466"/>
    <tableColumn id="10" xr3:uid="{4FFE5B74-E8F0-40C9-A528-6AE614094A6E}" name="ROOM CASH PAYMENT" totalsRowFunction="custom" dataDxfId="3464">
      <totalsRowFormula>SUBTOTAL(109,J3:J13)</totalsRowFormula>
    </tableColumn>
    <tableColumn id="11" xr3:uid="{E7D9A4AD-FD42-47F5-8968-66788827DE7C}" name="ROOM _x000a_UPI PAYMENT " totalsRowFunction="custom" dataDxfId="3463">
      <totalsRowFormula>SUBTOTAL(109,K3:K13)</totalsRowFormula>
    </tableColumn>
    <tableColumn id="12" xr3:uid="{1005EB14-05BB-45E5-90B2-4332DD9C2B77}" name="ROOM CARD PAYMENT" totalsRowFunction="custom" dataDxfId="3462">
      <totalsRowFormula>SUBTOTAL(109,L3:L13)</totalsRowFormula>
    </tableColumn>
    <tableColumn id="13" xr3:uid="{FDA4E806-9994-4607-8C4D-B009B43839D4}" name="ROOM PENDING PAYMENT" totalsRowFunction="custom" dataDxfId="3461">
      <totalsRowFormula>SUBTOTAL(109,M3:M13)</totalsRowFormula>
    </tableColumn>
    <tableColumn id="14" xr3:uid="{F9AC2BD7-409C-4ED5-8A9D-5D90376D50EE}" name="ROOM TREEBO PAID" totalsRowFunction="custom" dataDxfId="3460">
      <totalsRowFormula>SUBTOTAL(109,N3:N13)</totalsRowFormula>
    </tableColumn>
    <tableColumn id="15" xr3:uid="{44ECC613-87D0-42A3-BEB5-9E34AA3DA167}" name="FOOD BILL NO" dataDxfId="3458" totalsRowDxfId="3459"/>
    <tableColumn id="16" xr3:uid="{180AFB5E-C914-4DB0-BDB4-1427E38E5A29}" name="FOOD _x000a_BILL _x000a_CASH" totalsRowFunction="custom" dataDxfId="3457">
      <totalsRowFormula>SUBTOTAL(109,P3:P13)</totalsRowFormula>
    </tableColumn>
    <tableColumn id="17" xr3:uid="{A3A91F29-014F-4DC3-A1F8-E787706FF8D1}" name="FOOD_x000a_ BILL _x000a_UPI" totalsRowFunction="custom" dataDxfId="3456">
      <totalsRowFormula>SUBTOTAL(109,Q3:Q13)</totalsRowFormula>
    </tableColumn>
    <tableColumn id="18" xr3:uid="{092DE6F6-8FAE-40DF-ABE6-739F49CAC4D8}" name="FOOD_x000a_ BILL_x000a_ CARD" dataDxfId="3455"/>
    <tableColumn id="19" xr3:uid="{AF807709-107F-427D-A5CA-C4293D049A11}" name="TREEBO COMPLE._x000a_FOOD" dataDxfId="3454"/>
    <tableColumn id="20" xr3:uid="{45E9C1C6-5CE0-4FAB-943B-A902D5A2CADA}" name="FOOD_x000a_PENDING_x000a_PAYMENT" dataDxfId="3453"/>
    <tableColumn id="21" xr3:uid="{29E45540-5F8C-4076-B6F0-3DF883E8423C}" name=" TREEBO C.L AFTER _x000a_CHECK OUT" dataDxfId="3452"/>
    <tableColumn id="22" xr3:uid="{334574DF-FFA5-481D-A60A-37AE85DD9083}" name="FOOD BILL _x000a_ DISHA_x000a_COMPANY." totalsRowFunction="sum" dataDxfId="3451"/>
  </tableColumns>
  <tableStyleInfo name="TableStyleMedium2" showFirstColumn="0" showLastColumn="0" showRowStripes="0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CF6B02C9-BCAE-4367-935A-FAF76DC128F0}" name="Table134212226272830313234353631833353637386061629293949596979899100101102103" displayName="Table134212226272830313234353631833353637386061629293949596979899100101102103" ref="A2:V20" headerRowDxfId="3450" tableBorderDxfId="3449">
  <autoFilter ref="A2:V20" xr:uid="{5A36EC4E-5180-4405-A898-13FD0A6EA1DE}"/>
  <tableColumns count="22">
    <tableColumn id="1" xr3:uid="{5E0F9281-5133-41D4-BEBE-A8831F7910BA}" name="SR. NO." totalsRowLabel="Total" dataDxfId="3447" totalsRowDxfId="3448"/>
    <tableColumn id="2" xr3:uid="{B785B6CA-9001-471B-861D-C116EF9AAF77}" name="INVOICE NO." dataDxfId="3445" totalsRowDxfId="3446"/>
    <tableColumn id="3" xr3:uid="{34E82FEB-1E10-40A4-849B-D66226D1C03A}" name="ROOM NO." dataDxfId="3443" totalsRowDxfId="3444"/>
    <tableColumn id="4" xr3:uid="{23E79AB5-4DB0-48B8-A045-56FF289C66C0}" name="GUEST NAME" dataDxfId="3441" totalsRowDxfId="3442"/>
    <tableColumn id="5" xr3:uid="{DFD6FE1D-E1DE-4DBF-BEE1-85955326E22F}" name="BOOKING MODE" dataDxfId="3439" totalsRowDxfId="3440"/>
    <tableColumn id="6" xr3:uid="{571E5B73-FA8E-4B11-996D-14CC8ADDB19B}" name="CHECK IN DATE " dataDxfId="3437" totalsRowDxfId="3438"/>
    <tableColumn id="7" xr3:uid="{15668840-46B0-4933-A695-B031CFF84516}" name="CHECK IN TIME" dataDxfId="3435" totalsRowDxfId="3436"/>
    <tableColumn id="8" xr3:uid="{19D5A087-2FA6-4AB6-B8AF-DC052C0BA96A}" name="CHECK OUT DATE" dataDxfId="3433" totalsRowDxfId="3434"/>
    <tableColumn id="9" xr3:uid="{29C3EAEC-8F0D-4CD7-BFBB-269316E69EC2}" name="CHECK OUT TIME" dataDxfId="3431" totalsRowDxfId="3432"/>
    <tableColumn id="10" xr3:uid="{BA3E08A8-270B-4371-B09D-62292DC6AD20}" name="ROOM CASH PAYMENT" totalsRowFunction="custom" dataDxfId="3430">
      <totalsRowFormula>SUBTOTAL(109,J3:J20)</totalsRowFormula>
    </tableColumn>
    <tableColumn id="11" xr3:uid="{FB26C3A7-1F0F-4FBD-B428-198E5C9C9752}" name="ROOM _x000a_UPI PAYMENT " totalsRowFunction="custom" dataDxfId="3429">
      <totalsRowFormula>SUBTOTAL(109,K3:K20)</totalsRowFormula>
    </tableColumn>
    <tableColumn id="12" xr3:uid="{A8E098E8-9926-4D02-AF5F-557770B240A2}" name="ROOM CARD PAYMENT" totalsRowFunction="custom" dataDxfId="3428">
      <totalsRowFormula>SUBTOTAL(109,L3:L20)</totalsRowFormula>
    </tableColumn>
    <tableColumn id="13" xr3:uid="{CB359EC4-BD99-49BA-8330-F72858D879A6}" name="ROOM PENDING PAYMENT" totalsRowFunction="custom" dataDxfId="3427">
      <totalsRowFormula>SUBTOTAL(109,M3:M20)</totalsRowFormula>
    </tableColumn>
    <tableColumn id="14" xr3:uid="{B9AB1219-0CBE-41B1-A410-A6A755168250}" name="ROOM TREEBO PAID" totalsRowFunction="custom" dataDxfId="3426">
      <totalsRowFormula>SUBTOTAL(109,N3:N20)</totalsRowFormula>
    </tableColumn>
    <tableColumn id="15" xr3:uid="{690F1C01-D3E0-4A43-9BCB-284E3B546B50}" name="FOOD BILL NO" dataDxfId="3424" totalsRowDxfId="3425"/>
    <tableColumn id="16" xr3:uid="{8B9D4689-C809-4D53-90D7-AC8726A8A57C}" name="FOOD _x000a_BILL _x000a_CASH" totalsRowFunction="custom" dataDxfId="3423">
      <totalsRowFormula>SUBTOTAL(109,P3:P20)</totalsRowFormula>
    </tableColumn>
    <tableColumn id="17" xr3:uid="{F76EBBED-A6B2-4030-853A-0A6304B8D5F8}" name="FOOD_x000a_ BILL _x000a_UPI" totalsRowFunction="custom" dataDxfId="3422">
      <totalsRowFormula>SUBTOTAL(109,Q3:Q20)</totalsRowFormula>
    </tableColumn>
    <tableColumn id="18" xr3:uid="{E39A6AF4-8444-4965-9CC3-0B5B164E757D}" name="FOOD_x000a_ BILL_x000a_ CARD" dataDxfId="3421"/>
    <tableColumn id="19" xr3:uid="{0AB40159-DB5C-49D9-9B71-0B21B0A3D144}" name="TREEBO COMPLE._x000a_FOOD" dataDxfId="3420"/>
    <tableColumn id="20" xr3:uid="{274D09D4-DD26-4669-92DE-B4FAF9507FCA}" name="FOOD_x000a_PENDING_x000a_PAYMENT" dataDxfId="3419"/>
    <tableColumn id="21" xr3:uid="{5B32562D-3D0D-478A-88FD-A9A34018EEF9}" name=" TREEBO C.L AFTER _x000a_CHECK OUT" dataDxfId="3418"/>
    <tableColumn id="22" xr3:uid="{1B71CAE2-70D9-442A-AC85-3778AFC1BB3E}" name="FOOD BILL _x000a_ DISHA_x000a_COMPANY." totalsRowFunction="sum" dataDxfId="3417"/>
  </tableColumns>
  <tableStyleInfo name="TableStyleMedium2" showFirstColumn="0" showLastColumn="0" showRowStripes="0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C6672B5-8015-4E10-AA07-28FD22A8A494}" name="Table134212226272830313234353631833353637386061629293949596979899100101102" displayName="Table134212226272830313234353631833353637386061629293949596979899100101102" ref="A2:V20" headerRowDxfId="3416" tableBorderDxfId="3415">
  <autoFilter ref="A2:V20" xr:uid="{5A36EC4E-5180-4405-A898-13FD0A6EA1DE}"/>
  <tableColumns count="22">
    <tableColumn id="1" xr3:uid="{8821E69D-ACA5-4CFF-A60A-EF31FA5402A5}" name="SR. NO." totalsRowLabel="Total" dataDxfId="3413" totalsRowDxfId="3414"/>
    <tableColumn id="2" xr3:uid="{04ADFCC7-80D6-484E-B9D9-7C639DCE0EC8}" name="INVOICE NO." dataDxfId="3411" totalsRowDxfId="3412"/>
    <tableColumn id="3" xr3:uid="{097859DB-E640-44C6-9100-34E09FE49921}" name="ROOM NO." dataDxfId="3409" totalsRowDxfId="3410"/>
    <tableColumn id="4" xr3:uid="{385D48AE-7C46-46D1-AA0A-05F409113DEE}" name="GUEST NAME" dataDxfId="3407" totalsRowDxfId="3408"/>
    <tableColumn id="5" xr3:uid="{5ACEE01B-FAE6-45A7-9006-ABF20B176C0A}" name="BOOKING MODE" dataDxfId="3405" totalsRowDxfId="3406"/>
    <tableColumn id="6" xr3:uid="{E633B92F-E9B2-4C4F-B023-9BF4025DDCE0}" name="CHECK IN DATE " dataDxfId="3403" totalsRowDxfId="3404"/>
    <tableColumn id="7" xr3:uid="{E91F4AFF-4F4E-4663-BFF5-C34E3A29C25E}" name="CHECK IN TIME" dataDxfId="3401" totalsRowDxfId="3402"/>
    <tableColumn id="8" xr3:uid="{1AEA0C3C-6120-4D5B-B49F-CE503E866162}" name="CHECK OUT DATE" dataDxfId="3399" totalsRowDxfId="3400"/>
    <tableColumn id="9" xr3:uid="{EA4F9AB8-7CEF-4846-A723-C147125B496F}" name="CHECK OUT TIME" dataDxfId="3397" totalsRowDxfId="3398"/>
    <tableColumn id="10" xr3:uid="{42F60E50-49B2-4014-AD7E-EB6B89F65C8E}" name="ROOM CASH PAYMENT" totalsRowFunction="custom" dataDxfId="3396">
      <totalsRowFormula>SUBTOTAL(109,J3:J20)</totalsRowFormula>
    </tableColumn>
    <tableColumn id="11" xr3:uid="{E73B1A58-5F4C-4ADB-92D8-03A6FE6DB91E}" name="ROOM _x000a_UPI PAYMENT " totalsRowFunction="custom" dataDxfId="3395">
      <totalsRowFormula>SUBTOTAL(109,K3:K20)</totalsRowFormula>
    </tableColumn>
    <tableColumn id="12" xr3:uid="{A31063D1-A148-4C63-A06C-AC003BD3B10F}" name="ROOM CARD PAYMENT" totalsRowFunction="custom" dataDxfId="3394">
      <totalsRowFormula>SUBTOTAL(109,L3:L20)</totalsRowFormula>
    </tableColumn>
    <tableColumn id="13" xr3:uid="{6714FA7D-AEF7-4FC7-8295-816CF74CD33B}" name="ROOM PENDING PAYMENT" totalsRowFunction="custom" dataDxfId="3393">
      <totalsRowFormula>SUBTOTAL(109,M3:M20)</totalsRowFormula>
    </tableColumn>
    <tableColumn id="14" xr3:uid="{8A9285F8-6995-432D-B21B-79DC7E73DDA5}" name="ROOM TREEBO PAID" totalsRowFunction="custom" dataDxfId="3392">
      <totalsRowFormula>SUBTOTAL(109,N3:N20)</totalsRowFormula>
    </tableColumn>
    <tableColumn id="15" xr3:uid="{EC044641-07AF-4AB0-A04F-CE4A4D80C4BB}" name="FOOD BILL NO" dataDxfId="3390" totalsRowDxfId="3391"/>
    <tableColumn id="16" xr3:uid="{A62BD16B-4FDE-4FEC-B027-C91174960522}" name="FOOD _x000a_BILL _x000a_CASH" totalsRowFunction="custom" dataDxfId="3389">
      <totalsRowFormula>SUBTOTAL(109,P3:P20)</totalsRowFormula>
    </tableColumn>
    <tableColumn id="17" xr3:uid="{E922DB46-44BD-4A27-889B-172D4029C3DD}" name="FOOD_x000a_ BILL _x000a_UPI" totalsRowFunction="custom" dataDxfId="3388">
      <totalsRowFormula>SUBTOTAL(109,Q3:Q20)</totalsRowFormula>
    </tableColumn>
    <tableColumn id="18" xr3:uid="{A1F0FEDB-3811-41D7-9AB5-B52E5EBD9D50}" name="FOOD_x000a_ BILL_x000a_ CARD" dataDxfId="3387"/>
    <tableColumn id="19" xr3:uid="{46124CE2-F557-4CEA-A197-2A458BBC05BE}" name="TREEBO COMPLE._x000a_FOOD" dataDxfId="3386"/>
    <tableColumn id="20" xr3:uid="{507B865E-B76A-4577-A66B-969D8BD6C059}" name="FOOD_x000a_PENDING_x000a_PAYMENT" dataDxfId="3385"/>
    <tableColumn id="21" xr3:uid="{FEBB730B-DC54-43FE-87ED-5D95054D3822}" name=" TREEBO C.L AFTER _x000a_CHECK OUT" dataDxfId="3384"/>
    <tableColumn id="22" xr3:uid="{15881538-31DC-4CE9-8A88-673486865652}" name="FOOD BILL _x000a_ DISHA_x000a_COMPANY." totalsRowFunction="sum" dataDxfId="3383"/>
  </tableColumns>
  <tableStyleInfo name="TableStyleMedium2" showFirstColumn="0" showLastColumn="0" showRowStripes="0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F3222EA-5841-45E0-A484-DFE7C7F9CAB6}" name="Table134212226272830313234353631833353637386061629293949596979899100101" displayName="Table134212226272830313234353631833353637386061629293949596979899100101" ref="A2:V21" headerRowDxfId="3382" tableBorderDxfId="3381">
  <autoFilter ref="A2:V21" xr:uid="{5A36EC4E-5180-4405-A898-13FD0A6EA1DE}"/>
  <tableColumns count="22">
    <tableColumn id="1" xr3:uid="{8F278A29-880D-4656-8370-4816A06AC928}" name="SR. NO." totalsRowLabel="Total" dataDxfId="3379" totalsRowDxfId="3380"/>
    <tableColumn id="2" xr3:uid="{CB9E2405-9580-40CA-BF8E-16FFD9FDFD87}" name="INVOICE NO." dataDxfId="3377" totalsRowDxfId="3378"/>
    <tableColumn id="3" xr3:uid="{86786180-D6FC-480E-AD3C-0078E1297A66}" name="ROOM NO." dataDxfId="3375" totalsRowDxfId="3376"/>
    <tableColumn id="4" xr3:uid="{A16249D6-DBFD-4810-B421-B0BB61E9065F}" name="GUEST NAME" dataDxfId="3373" totalsRowDxfId="3374"/>
    <tableColumn id="5" xr3:uid="{93F08AD2-0999-462C-BA31-628F6E8C9C5C}" name="BOOKING MODE" dataDxfId="3371" totalsRowDxfId="3372"/>
    <tableColumn id="6" xr3:uid="{AD085EC3-2FD5-421D-A0CD-8E3CC90F7EE8}" name="CHECK IN DATE " dataDxfId="3369" totalsRowDxfId="3370"/>
    <tableColumn id="7" xr3:uid="{0D7FB61B-E9FD-449C-BDE4-1B1706C4D157}" name="CHECK IN TIME" dataDxfId="3367" totalsRowDxfId="3368"/>
    <tableColumn id="8" xr3:uid="{F4BC7A7B-6E55-4A67-937C-A9E8F3F3C855}" name="CHECK OUT DATE" dataDxfId="3365" totalsRowDxfId="3366"/>
    <tableColumn id="9" xr3:uid="{DCC5AD97-94C9-4C07-A356-990D7CBA666F}" name="CHECK OUT TIME" dataDxfId="3363" totalsRowDxfId="3364"/>
    <tableColumn id="10" xr3:uid="{DEE5233A-DE29-4C44-A149-871E557C88DA}" name="ROOM CASH PAYMENT" totalsRowFunction="custom" dataDxfId="3362">
      <totalsRowFormula>SUBTOTAL(109,J3:J21)</totalsRowFormula>
    </tableColumn>
    <tableColumn id="11" xr3:uid="{3A328695-713D-49DB-81DC-729970CBBB83}" name="ROOM _x000a_UPI PAYMENT " totalsRowFunction="custom" dataDxfId="3361">
      <totalsRowFormula>SUBTOTAL(109,K3:K21)</totalsRowFormula>
    </tableColumn>
    <tableColumn id="12" xr3:uid="{7D369DC4-B1A8-4A87-B00A-2E58E242326B}" name="ROOM CARD PAYMENT" totalsRowFunction="custom" dataDxfId="3360">
      <totalsRowFormula>SUBTOTAL(109,L3:L21)</totalsRowFormula>
    </tableColumn>
    <tableColumn id="13" xr3:uid="{9E14C8B6-6080-488C-8FC3-AECAC98B7CCA}" name="ROOM PENDING PAYMENT" totalsRowFunction="custom" dataDxfId="3359">
      <totalsRowFormula>SUBTOTAL(109,M3:M21)</totalsRowFormula>
    </tableColumn>
    <tableColumn id="14" xr3:uid="{12301D2A-DEDE-44AD-90D0-C409084A6818}" name="ROOM TREEBO PAID" totalsRowFunction="custom" dataDxfId="3358">
      <totalsRowFormula>SUBTOTAL(109,N3:N21)</totalsRowFormula>
    </tableColumn>
    <tableColumn id="15" xr3:uid="{D7AF471E-0D9F-4DC0-9E92-5CE6AEDFE15F}" name="FOOD BILL NO" dataDxfId="3356" totalsRowDxfId="3357"/>
    <tableColumn id="16" xr3:uid="{43365268-57C8-423D-A2EA-DBCA86934C68}" name="FOOD _x000a_BILL _x000a_CASH" totalsRowFunction="custom" dataDxfId="3355">
      <totalsRowFormula>SUBTOTAL(109,P3:P21)</totalsRowFormula>
    </tableColumn>
    <tableColumn id="17" xr3:uid="{B3BF83C0-6590-460D-8DD9-3C142D0D5759}" name="FOOD_x000a_ BILL _x000a_UPI" totalsRowFunction="custom" dataDxfId="3354">
      <totalsRowFormula>SUBTOTAL(109,Q3:Q21)</totalsRowFormula>
    </tableColumn>
    <tableColumn id="18" xr3:uid="{2799A320-D62F-4729-B994-37F9FF7571EE}" name="FOOD_x000a_ BILL_x000a_ CARD" dataDxfId="3353"/>
    <tableColumn id="19" xr3:uid="{C747DD7A-1546-4844-A501-87E3F889465F}" name="TREEBO COMPLE._x000a_FOOD" dataDxfId="3352"/>
    <tableColumn id="20" xr3:uid="{6C6EDE20-39CC-48C1-839E-FCE33992A9F4}" name="FOOD_x000a_PENDING_x000a_PAYMENT" dataDxfId="3351"/>
    <tableColumn id="21" xr3:uid="{82F64BFC-09AF-4643-BDC4-35B71CA9CA66}" name=" TREEBO C.L AFTER _x000a_CHECK OUT" dataDxfId="3350"/>
    <tableColumn id="22" xr3:uid="{23D93A27-0A90-4E88-8CD7-91D1DE85E847}" name="FOOD BILL _x000a_ DISHA_x000a_COMPANY." totalsRowFunction="sum" dataDxfId="3349"/>
  </tableColumns>
  <tableStyleInfo name="TableStyleMedium2" showFirstColumn="0" showLastColumn="0" showRowStripes="0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F7BD7FD-5CB1-4B0B-885F-F274FE070AE3}" name="Table134212226272830313234353631833353637386061629293949596979899100" displayName="Table134212226272830313234353631833353637386061629293949596979899100" ref="A2:V20" headerRowDxfId="3348" tableBorderDxfId="3347">
  <autoFilter ref="A2:V20" xr:uid="{5A36EC4E-5180-4405-A898-13FD0A6EA1DE}"/>
  <tableColumns count="22">
    <tableColumn id="1" xr3:uid="{7A9A5614-DCA6-46CA-9CB1-E809B4AF14A5}" name="SR. NO." totalsRowLabel="Total" dataDxfId="3345" totalsRowDxfId="3346"/>
    <tableColumn id="2" xr3:uid="{EF55EAF6-EA49-4574-8957-20CE1F62252D}" name="INVOICE NO." dataDxfId="3343" totalsRowDxfId="3344"/>
    <tableColumn id="3" xr3:uid="{F9A91624-45D3-48A5-BACA-125184A6C78F}" name="ROOM NO." dataDxfId="3341" totalsRowDxfId="3342"/>
    <tableColumn id="4" xr3:uid="{304E9CCC-78CB-4DC4-9628-3387F8CE193F}" name="GUEST NAME" dataDxfId="3339" totalsRowDxfId="3340"/>
    <tableColumn id="5" xr3:uid="{8764CB7A-1993-4F7F-B168-5383D879C5CB}" name="BOOKING MODE" dataDxfId="3337" totalsRowDxfId="3338"/>
    <tableColumn id="6" xr3:uid="{B6C721A6-9664-4D5A-BF55-2571F4F091C4}" name="CHECK IN DATE " dataDxfId="3335" totalsRowDxfId="3336"/>
    <tableColumn id="7" xr3:uid="{B10743AB-7A69-4225-BE51-8E250CD8ACB6}" name="CHECK IN TIME" dataDxfId="3333" totalsRowDxfId="3334"/>
    <tableColumn id="8" xr3:uid="{F75AC84B-6CFC-4A83-A252-5AD1CC2F819D}" name="CHECK OUT DATE" dataDxfId="3331" totalsRowDxfId="3332"/>
    <tableColumn id="9" xr3:uid="{70781F39-DF8D-4CE9-BC2C-88B13D1F638C}" name="CHECK OUT TIME" dataDxfId="3329" totalsRowDxfId="3330"/>
    <tableColumn id="10" xr3:uid="{33C3982C-E56B-4067-8051-1F250C581B85}" name="ROOM CASH PAYMENT" totalsRowFunction="custom" dataDxfId="3328">
      <totalsRowFormula>SUBTOTAL(109,J3:J20)</totalsRowFormula>
    </tableColumn>
    <tableColumn id="11" xr3:uid="{2678E877-1599-4D3D-BEF6-68365BC4328A}" name="ROOM _x000a_UPI PAYMENT " totalsRowFunction="custom" dataDxfId="3327">
      <totalsRowFormula>SUBTOTAL(109,K3:K20)</totalsRowFormula>
    </tableColumn>
    <tableColumn id="12" xr3:uid="{744CBE0B-399C-4262-A078-B8D570EB3282}" name="ROOM CARD PAYMENT" totalsRowFunction="custom" dataDxfId="3326">
      <totalsRowFormula>SUBTOTAL(109,L3:L20)</totalsRowFormula>
    </tableColumn>
    <tableColumn id="13" xr3:uid="{DC9B61B1-AD36-4D5B-B067-2C49285BDD4F}" name="ROOM PENDING PAYMENT" totalsRowFunction="custom" dataDxfId="3325">
      <totalsRowFormula>SUBTOTAL(109,M3:M20)</totalsRowFormula>
    </tableColumn>
    <tableColumn id="14" xr3:uid="{349138A7-E255-47F6-BA5F-6E0FB4603AF1}" name="ROOM TREEBO PAID" totalsRowFunction="custom" dataDxfId="3324">
      <totalsRowFormula>SUBTOTAL(109,N3:N20)</totalsRowFormula>
    </tableColumn>
    <tableColumn id="15" xr3:uid="{F76D40FD-48C5-43B4-911F-58C329D2C228}" name="FOOD BILL NO" dataDxfId="3322" totalsRowDxfId="3323"/>
    <tableColumn id="16" xr3:uid="{8BCD93FF-3CB4-40EC-BAD5-E64E9DA7743B}" name="FOOD _x000a_BILL _x000a_CASH" totalsRowFunction="custom" dataDxfId="3321">
      <totalsRowFormula>SUBTOTAL(109,P3:P20)</totalsRowFormula>
    </tableColumn>
    <tableColumn id="17" xr3:uid="{665FF723-2E1F-4844-A93C-AF8BD2E4820B}" name="FOOD_x000a_ BILL _x000a_UPI" totalsRowFunction="custom" dataDxfId="3320">
      <totalsRowFormula>SUBTOTAL(109,Q3:Q20)</totalsRowFormula>
    </tableColumn>
    <tableColumn id="18" xr3:uid="{05DBB83E-4560-4ECD-B4DC-7B96C9F38599}" name="FOOD_x000a_ BILL_x000a_ CARD" dataDxfId="3319"/>
    <tableColumn id="19" xr3:uid="{890DC90F-6224-41E0-9EE1-F87167035DAE}" name="TREEBO COMPLE._x000a_FOOD" dataDxfId="3318"/>
    <tableColumn id="20" xr3:uid="{2B6E7F95-3BF6-4F32-92A2-CFEEBE70A6A7}" name="FOOD_x000a_PENDING_x000a_PAYMENT" dataDxfId="3317"/>
    <tableColumn id="21" xr3:uid="{C640F85F-E9EC-4B8B-88A4-3508348BF447}" name=" TREEBO C.L AFTER _x000a_CHECK OUT" dataDxfId="3316"/>
    <tableColumn id="22" xr3:uid="{2442100A-0854-409C-AD73-7CA72E75D6A8}" name="FOOD BILL _x000a_ DISHA_x000a_COMPANY." totalsRowFunction="sum" dataDxfId="3315"/>
  </tableColumns>
  <tableStyleInfo name="TableStyleMedium2" showFirstColumn="0" showLastColumn="0" showRowStripes="0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8D6EA3E1-02FF-478D-9350-1230F9960E67}" name="Table134212226272830313234353631833353637386061629293949596979899" displayName="Table134212226272830313234353631833353637386061629293949596979899" ref="A2:V22" headerRowDxfId="3314" tableBorderDxfId="3313">
  <autoFilter ref="A2:V22" xr:uid="{5A36EC4E-5180-4405-A898-13FD0A6EA1DE}"/>
  <tableColumns count="22">
    <tableColumn id="1" xr3:uid="{C7D0F9AE-A935-4280-A699-1B4999C3FC8E}" name="SR. NO." totalsRowLabel="Total" dataDxfId="3311" totalsRowDxfId="3312"/>
    <tableColumn id="2" xr3:uid="{69CBFF98-77CA-421A-96A5-860076120745}" name="INVOICE NO." dataDxfId="3309" totalsRowDxfId="3310"/>
    <tableColumn id="3" xr3:uid="{93436F62-AE25-4132-949E-7745398895AD}" name="ROOM NO." dataDxfId="3307" totalsRowDxfId="3308"/>
    <tableColumn id="4" xr3:uid="{41912164-AB29-42A4-B54A-492FCF78B411}" name="GUEST NAME" dataDxfId="3305" totalsRowDxfId="3306"/>
    <tableColumn id="5" xr3:uid="{139DADFE-E3A5-4AC1-A4EB-8C0D11C07B28}" name="BOOKING MODE" dataDxfId="3303" totalsRowDxfId="3304"/>
    <tableColumn id="6" xr3:uid="{C11F9438-0CA6-48BA-8958-D2E5E6DB269B}" name="CHECK IN DATE " dataDxfId="3301" totalsRowDxfId="3302"/>
    <tableColumn id="7" xr3:uid="{90B3AA97-8291-471F-8BCB-DBF02764D5F7}" name="CHECK IN TIME" dataDxfId="3299" totalsRowDxfId="3300"/>
    <tableColumn id="8" xr3:uid="{1B7920D7-673E-45F5-B930-A5EDD2B4FE88}" name="CHECK OUT DATE" dataDxfId="3297" totalsRowDxfId="3298"/>
    <tableColumn id="9" xr3:uid="{FB13B52F-695D-4439-A4B9-D410F9EF3422}" name="CHECK OUT TIME" dataDxfId="3295" totalsRowDxfId="3296"/>
    <tableColumn id="10" xr3:uid="{253CAEE2-D05F-420F-8300-22C688B67355}" name="ROOM CASH PAYMENT" totalsRowFunction="custom" dataDxfId="3294">
      <totalsRowFormula>SUBTOTAL(109,J3:J22)</totalsRowFormula>
    </tableColumn>
    <tableColumn id="11" xr3:uid="{11F8E890-037A-4227-9E3C-3FA7BE79F01F}" name="ROOM _x000a_UPI PAYMENT " totalsRowFunction="custom" dataDxfId="3293">
      <totalsRowFormula>SUBTOTAL(109,K3:K22)</totalsRowFormula>
    </tableColumn>
    <tableColumn id="12" xr3:uid="{0C5468E9-DB53-4D7B-AA93-055F91D6355D}" name="ROOM CARD PAYMENT" totalsRowFunction="custom" dataDxfId="3292">
      <totalsRowFormula>SUBTOTAL(109,L3:L22)</totalsRowFormula>
    </tableColumn>
    <tableColumn id="13" xr3:uid="{70FA2FBE-7455-495E-9F3D-4130259FBA13}" name="ROOM PENDING PAYMENT" totalsRowFunction="custom" dataDxfId="3291">
      <totalsRowFormula>SUBTOTAL(109,M3:M22)</totalsRowFormula>
    </tableColumn>
    <tableColumn id="14" xr3:uid="{26DAB975-A307-42CB-B83B-6E3A76C1B2AC}" name="ROOM TREEBO PAID" totalsRowFunction="custom" dataDxfId="3290">
      <totalsRowFormula>SUBTOTAL(109,N3:N22)</totalsRowFormula>
    </tableColumn>
    <tableColumn id="15" xr3:uid="{2990A160-4EAF-4A6E-A371-BEAC723FE48D}" name="FOOD BILL NO" dataDxfId="3288" totalsRowDxfId="3289"/>
    <tableColumn id="16" xr3:uid="{B84E1DD3-AD5E-4588-936C-1C97B9FF98E4}" name="FOOD _x000a_BILL _x000a_CASH" totalsRowFunction="custom" dataDxfId="3287">
      <totalsRowFormula>SUBTOTAL(109,P3:P22)</totalsRowFormula>
    </tableColumn>
    <tableColumn id="17" xr3:uid="{F2765860-F3CF-4748-A44C-574BF7AEA675}" name="FOOD_x000a_ BILL _x000a_UPI" totalsRowFunction="custom" dataDxfId="3286">
      <totalsRowFormula>SUBTOTAL(109,Q3:Q22)</totalsRowFormula>
    </tableColumn>
    <tableColumn id="18" xr3:uid="{C3B82335-8DBB-49C1-A902-B8976784762A}" name="FOOD_x000a_ BILL_x000a_ CARD" dataDxfId="3285"/>
    <tableColumn id="19" xr3:uid="{16E90DDB-DE29-4D12-960D-4E767CD299B4}" name="TREEBO COMPLE._x000a_FOOD" dataDxfId="3284"/>
    <tableColumn id="20" xr3:uid="{B6288E5C-BDE9-4FF0-A15C-CB22762BF6D5}" name="FOOD_x000a_PENDING_x000a_PAYMENT" dataDxfId="3283"/>
    <tableColumn id="21" xr3:uid="{B9B38A98-4201-4A11-BB69-B7B7F16CF5FE}" name=" TREEBO C.L AFTER _x000a_CHECK OUT" dataDxfId="3282"/>
    <tableColumn id="22" xr3:uid="{6CBFF056-B4C3-4A30-B8D9-DE083BE1A81C}" name="FOOD BILL _x000a_ DISHA_x000a_COMPANY." totalsRowFunction="sum" dataDxfId="3281"/>
  </tableColumns>
  <tableStyleInfo name="TableStyleMedium2" showFirstColumn="0" showLastColumn="0" showRowStripes="0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F5B8C7B7-CDF5-4C32-8026-C1EC68ADC289}" name="Table1342122262728303132343536318333536373860616292939495969798" displayName="Table1342122262728303132343536318333536373860616292939495969798" ref="A2:V20" headerRowDxfId="3280" tableBorderDxfId="3279">
  <autoFilter ref="A2:V20" xr:uid="{5A36EC4E-5180-4405-A898-13FD0A6EA1DE}"/>
  <tableColumns count="22">
    <tableColumn id="1" xr3:uid="{4D8489D0-3187-44EE-89FF-5FE683A4ED39}" name="SR. NO." totalsRowLabel="Total" dataDxfId="3277" totalsRowDxfId="3278"/>
    <tableColumn id="2" xr3:uid="{591C5048-A39B-4F77-8D3B-78F663061EFF}" name="INVOICE NO." dataDxfId="3275" totalsRowDxfId="3276"/>
    <tableColumn id="3" xr3:uid="{C128EE43-6E09-4E2B-BAAA-CDA68EBD3C0D}" name="ROOM NO." dataDxfId="3273" totalsRowDxfId="3274"/>
    <tableColumn id="4" xr3:uid="{7F975889-9B7C-4BD6-9409-3427EE56338F}" name="GUEST NAME" dataDxfId="3271" totalsRowDxfId="3272"/>
    <tableColumn id="5" xr3:uid="{35C9B9B9-2B9D-4947-B58D-CF85132C4C28}" name="BOOKING MODE" dataDxfId="3269" totalsRowDxfId="3270"/>
    <tableColumn id="6" xr3:uid="{07337086-4733-4795-9871-2878C4343CC8}" name="CHECK IN DATE " dataDxfId="3267" totalsRowDxfId="3268"/>
    <tableColumn id="7" xr3:uid="{90B1220C-9309-4285-8231-9FF65B229A7E}" name="CHECK IN TIME" dataDxfId="3265" totalsRowDxfId="3266"/>
    <tableColumn id="8" xr3:uid="{6A30FBB6-5B9D-402F-9EBE-7F0B073F3B44}" name="CHECK OUT DATE" dataDxfId="3263" totalsRowDxfId="3264"/>
    <tableColumn id="9" xr3:uid="{1C78C221-49F4-4754-8EAC-4D37F2583E39}" name="CHECK OUT TIME" dataDxfId="3261" totalsRowDxfId="3262"/>
    <tableColumn id="10" xr3:uid="{2229983D-DAA6-49DA-8AFC-D2FB4BEFCA31}" name="ROOM CASH PAYMENT" totalsRowFunction="custom" dataDxfId="3260">
      <totalsRowFormula>SUBTOTAL(109,J3:J20)</totalsRowFormula>
    </tableColumn>
    <tableColumn id="11" xr3:uid="{48FCAEE3-89A7-4A14-ADC9-93BCABD188C3}" name="ROOM _x000a_UPI PAYMENT " totalsRowFunction="custom" dataDxfId="3259">
      <totalsRowFormula>SUBTOTAL(109,K3:K20)</totalsRowFormula>
    </tableColumn>
    <tableColumn id="12" xr3:uid="{F5215340-EDF0-43CB-B2D3-752F26C88A59}" name="ROOM CARD PAYMENT" totalsRowFunction="custom" dataDxfId="3258">
      <totalsRowFormula>SUBTOTAL(109,L3:L20)</totalsRowFormula>
    </tableColumn>
    <tableColumn id="13" xr3:uid="{54F1DB35-D5FA-4D08-B9AD-2E58766DE7C5}" name="ROOM PENDING PAYMENT" totalsRowFunction="custom" dataDxfId="3257">
      <totalsRowFormula>SUBTOTAL(109,M3:M20)</totalsRowFormula>
    </tableColumn>
    <tableColumn id="14" xr3:uid="{0E962D1A-85C7-4B6A-B098-1D24010F7197}" name="ROOM TREEBO PAID" totalsRowFunction="custom" dataDxfId="3256">
      <totalsRowFormula>SUBTOTAL(109,N3:N20)</totalsRowFormula>
    </tableColumn>
    <tableColumn id="15" xr3:uid="{D5AD9BB2-9587-4261-AC04-B6A1C88CA48D}" name="FOOD BILL NO" dataDxfId="3254" totalsRowDxfId="3255"/>
    <tableColumn id="16" xr3:uid="{6619088C-FBA7-4A02-9201-5E8508E607B3}" name="FOOD _x000a_BILL _x000a_CASH" totalsRowFunction="custom" dataDxfId="3253">
      <totalsRowFormula>SUBTOTAL(109,P3:P20)</totalsRowFormula>
    </tableColumn>
    <tableColumn id="17" xr3:uid="{EBD59440-C8C5-41BF-ABBE-07E8BFAD4B5A}" name="FOOD_x000a_ BILL _x000a_UPI" totalsRowFunction="custom" dataDxfId="3252">
      <totalsRowFormula>SUBTOTAL(109,Q3:Q20)</totalsRowFormula>
    </tableColumn>
    <tableColumn id="18" xr3:uid="{6AFAFF9C-7CC1-49B6-B2C1-16D0A01E6EC8}" name="FOOD_x000a_ BILL_x000a_ CARD" dataDxfId="3251"/>
    <tableColumn id="19" xr3:uid="{572D1845-70B8-41C3-8672-EE08A8654CC5}" name="TREEBO COMPLE._x000a_FOOD" dataDxfId="3250"/>
    <tableColumn id="20" xr3:uid="{95CB86D0-5505-4733-B7D3-9E6EF8E2C629}" name="FOOD_x000a_PENDING_x000a_PAYMENT" dataDxfId="3249"/>
    <tableColumn id="21" xr3:uid="{3C9A6991-C62F-48FF-9291-DCF384D5DC4F}" name=" TREEBO C.L AFTER _x000a_CHECK OUT" dataDxfId="3248"/>
    <tableColumn id="22" xr3:uid="{A5FA61D7-1458-4F94-A7D0-15CFC9EB5DD6}" name="FOOD BILL _x000a_ DISHA_x000a_COMPANY." totalsRowFunction="sum" dataDxfId="3247"/>
  </tableColumns>
  <tableStyleInfo name="TableStyleMedium2" showFirstColumn="0" showLastColumn="0" showRowStripes="0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31E95E6-B835-4B28-A5AC-99A74E9F7F0B}" name="Table13421222627283031323435363183335363738606162929394959697" displayName="Table13421222627283031323435363183335363738606162929394959697" ref="A2:V20" headerRowDxfId="3246" tableBorderDxfId="3245">
  <autoFilter ref="A2:V20" xr:uid="{5A36EC4E-5180-4405-A898-13FD0A6EA1DE}"/>
  <tableColumns count="22">
    <tableColumn id="1" xr3:uid="{79C76966-545D-4A10-82D3-3421D5C9DAF3}" name="SR. NO." totalsRowLabel="Total" dataDxfId="3243" totalsRowDxfId="3244"/>
    <tableColumn id="2" xr3:uid="{4C1813A7-B155-4A5F-822C-CBD521756CD5}" name="INVOICE NO." dataDxfId="3241" totalsRowDxfId="3242"/>
    <tableColumn id="3" xr3:uid="{939A7B8B-D2ED-4AFC-9C77-08635FB157F7}" name="ROOM NO." dataDxfId="3239" totalsRowDxfId="3240"/>
    <tableColumn id="4" xr3:uid="{88A3BFD5-7B42-4D33-80FE-E30ACA9B0451}" name="GUEST NAME" dataDxfId="3237" totalsRowDxfId="3238"/>
    <tableColumn id="5" xr3:uid="{99A1664F-AE32-4371-9761-15BFFC4AC912}" name="BOOKING MODE" dataDxfId="3235" totalsRowDxfId="3236"/>
    <tableColumn id="6" xr3:uid="{B6342B6A-33CD-49BB-B162-F93503CBCF85}" name="CHECK IN DATE " dataDxfId="3233" totalsRowDxfId="3234"/>
    <tableColumn id="7" xr3:uid="{8400D1B8-F158-4700-B245-7A11EDBDFA3B}" name="CHECK IN TIME" dataDxfId="3231" totalsRowDxfId="3232"/>
    <tableColumn id="8" xr3:uid="{B7669F45-1FEB-4665-900E-7A1E349EB503}" name="CHECK OUT DATE" dataDxfId="3229" totalsRowDxfId="3230"/>
    <tableColumn id="9" xr3:uid="{2D34787B-45C2-4AFE-A837-176A0D02B4A4}" name="CHECK OUT TIME" dataDxfId="3227" totalsRowDxfId="3228"/>
    <tableColumn id="10" xr3:uid="{21804B1D-9F68-42D8-8F8E-D8D1B88D4DFE}" name="ROOM CASH PAYMENT" totalsRowFunction="custom" dataDxfId="3226">
      <totalsRowFormula>SUBTOTAL(109,J3:J20)</totalsRowFormula>
    </tableColumn>
    <tableColumn id="11" xr3:uid="{1BF6B855-D861-4457-B897-5C71996A7059}" name="ROOM _x000a_UPI PAYMENT " totalsRowFunction="custom" dataDxfId="3225">
      <totalsRowFormula>SUBTOTAL(109,K3:K20)</totalsRowFormula>
    </tableColumn>
    <tableColumn id="12" xr3:uid="{B74A174C-D4A7-4115-AB58-00586D484A59}" name="ROOM CARD PAYMENT" totalsRowFunction="custom" dataDxfId="3224">
      <totalsRowFormula>SUBTOTAL(109,L3:L20)</totalsRowFormula>
    </tableColumn>
    <tableColumn id="13" xr3:uid="{69B249E1-8623-4E35-A4B5-B26665CE26C9}" name="ROOM PENDING PAYMENT" totalsRowFunction="custom" dataDxfId="3223">
      <totalsRowFormula>SUBTOTAL(109,M3:M20)</totalsRowFormula>
    </tableColumn>
    <tableColumn id="14" xr3:uid="{4B7FE011-2B35-4B62-A213-2B43CB394C22}" name="ROOM TREEBO PAID" totalsRowFunction="custom" dataDxfId="3222">
      <totalsRowFormula>SUBTOTAL(109,N3:N20)</totalsRowFormula>
    </tableColumn>
    <tableColumn id="15" xr3:uid="{F691D1DF-D921-401D-B86B-81F8B753D086}" name="FOOD BILL NO" dataDxfId="3220" totalsRowDxfId="3221"/>
    <tableColumn id="16" xr3:uid="{E5FC212E-14FC-4DC5-9CC9-08CBA88609EB}" name="FOOD _x000a_BILL _x000a_CASH" totalsRowFunction="custom" dataDxfId="3219">
      <totalsRowFormula>SUBTOTAL(109,P3:P20)</totalsRowFormula>
    </tableColumn>
    <tableColumn id="17" xr3:uid="{B277E799-71D4-4A90-88C5-D86706EF6355}" name="FOOD_x000a_ BILL _x000a_UPI" totalsRowFunction="custom" dataDxfId="3218">
      <totalsRowFormula>SUBTOTAL(109,Q3:Q20)</totalsRowFormula>
    </tableColumn>
    <tableColumn id="18" xr3:uid="{F1B18355-4848-49B7-BB49-757744A052AD}" name="FOOD_x000a_ BILL_x000a_ CARD" dataDxfId="3217"/>
    <tableColumn id="19" xr3:uid="{B5780858-F1DC-4C95-A62D-3E79E98FFC76}" name="TREEBO COMPLE._x000a_FOOD" dataDxfId="3216"/>
    <tableColumn id="20" xr3:uid="{F621F191-252D-4E0E-B6A7-1F86730A8802}" name="FOOD_x000a_PENDING_x000a_PAYMENT" dataDxfId="3215"/>
    <tableColumn id="21" xr3:uid="{97C9BA76-5EDC-4304-9ACB-D48B6DEEE15A}" name=" TREEBO C.L AFTER _x000a_CHECK OUT" dataDxfId="3214"/>
    <tableColumn id="22" xr3:uid="{BC69A2AC-2045-4D16-A83D-06116DCD03E2}" name="FOOD BILL _x000a_ DISHA_x000a_COMPANY." totalsRowFunction="sum" dataDxfId="3213"/>
  </tableColumns>
  <tableStyleInfo name="TableStyleMedium2" showFirstColumn="0" showLastColumn="0" showRowStripes="0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1F3954AE-8676-4FF8-9ACD-6CC4DD75B081}" name="Table134212226272830313234353631833353637386061629293949596" displayName="Table134212226272830313234353631833353637386061629293949596" ref="A2:V22" headerRowDxfId="3212" tableBorderDxfId="3211">
  <autoFilter ref="A2:V22" xr:uid="{5A36EC4E-5180-4405-A898-13FD0A6EA1DE}"/>
  <tableColumns count="22">
    <tableColumn id="1" xr3:uid="{9FE9AA85-A8BC-4145-8572-195042D4C192}" name="SR. NO." totalsRowLabel="Total" dataDxfId="3209" totalsRowDxfId="3210"/>
    <tableColumn id="2" xr3:uid="{C2E45899-AEFA-448B-8D59-ACEE07582242}" name="INVOICE NO." dataDxfId="3207" totalsRowDxfId="3208"/>
    <tableColumn id="3" xr3:uid="{43A2C314-B5D4-4B3A-9029-6989622F4DAE}" name="ROOM NO." dataDxfId="3205" totalsRowDxfId="3206"/>
    <tableColumn id="4" xr3:uid="{4EDBBAC2-2DF0-4C44-B3D3-489EFAF4BA45}" name="GUEST NAME" dataDxfId="3203" totalsRowDxfId="3204"/>
    <tableColumn id="5" xr3:uid="{85CAF8B2-5A58-4E80-A250-BB48312E800E}" name="BOOKING MODE" dataDxfId="3201" totalsRowDxfId="3202"/>
    <tableColumn id="6" xr3:uid="{416CEFBA-BA33-4EB8-9583-0FCCD3016853}" name="CHECK IN DATE " dataDxfId="3199" totalsRowDxfId="3200"/>
    <tableColumn id="7" xr3:uid="{E71C78DC-0AE3-4664-BFEB-0B87CE868072}" name="CHECK IN TIME" dataDxfId="3197" totalsRowDxfId="3198"/>
    <tableColumn id="8" xr3:uid="{DF8A77FC-1545-44C5-A744-26114083BAB8}" name="CHECK OUT DATE" dataDxfId="3195" totalsRowDxfId="3196"/>
    <tableColumn id="9" xr3:uid="{C0CB2655-562A-4B3D-9141-89418C54B063}" name="CHECK OUT TIME" dataDxfId="3193" totalsRowDxfId="3194"/>
    <tableColumn id="10" xr3:uid="{71C816DC-8E4A-4D6D-B8C8-4B0AF0BD3B2A}" name="ROOM CASH PAYMENT" totalsRowFunction="custom" dataDxfId="3192">
      <totalsRowFormula>SUBTOTAL(109,J3:J22)</totalsRowFormula>
    </tableColumn>
    <tableColumn id="11" xr3:uid="{41E92085-9F59-47C2-8ACF-7E0262FC7E25}" name="ROOM _x000a_UPI PAYMENT " totalsRowFunction="custom" dataDxfId="3191">
      <totalsRowFormula>SUBTOTAL(109,K3:K22)</totalsRowFormula>
    </tableColumn>
    <tableColumn id="12" xr3:uid="{92DCF608-26DC-4315-BA03-D71ABCC8ABDF}" name="ROOM CARD PAYMENT" totalsRowFunction="custom" dataDxfId="3190">
      <totalsRowFormula>SUBTOTAL(109,L3:L22)</totalsRowFormula>
    </tableColumn>
    <tableColumn id="13" xr3:uid="{54D30AFF-1FCE-45FA-83D9-131A0417F2BE}" name="ROOM PENDING PAYMENT" totalsRowFunction="custom" dataDxfId="3189">
      <totalsRowFormula>SUBTOTAL(109,M3:M22)</totalsRowFormula>
    </tableColumn>
    <tableColumn id="14" xr3:uid="{FA0A4BB6-1825-4FDB-91E7-F37054604933}" name="ROOM TREEBO PAID" totalsRowFunction="custom" dataDxfId="3188">
      <totalsRowFormula>SUBTOTAL(109,N3:N22)</totalsRowFormula>
    </tableColumn>
    <tableColumn id="15" xr3:uid="{FE1A5363-0494-4C93-BC76-42FFBB759C24}" name="FOOD BILL NO" dataDxfId="3186" totalsRowDxfId="3187"/>
    <tableColumn id="16" xr3:uid="{CA18966B-3EC5-408C-95E4-B6B013F4CF5E}" name="FOOD _x000a_BILL _x000a_CASH" totalsRowFunction="custom" dataDxfId="3185">
      <totalsRowFormula>SUBTOTAL(109,P3:P22)</totalsRowFormula>
    </tableColumn>
    <tableColumn id="17" xr3:uid="{C2652F15-BFBB-4FDD-9B14-F90DB24299F1}" name="FOOD_x000a_ BILL _x000a_UPI" totalsRowFunction="custom" dataDxfId="3184">
      <totalsRowFormula>SUBTOTAL(109,Q3:Q22)</totalsRowFormula>
    </tableColumn>
    <tableColumn id="18" xr3:uid="{C8192560-7B6D-4BD0-BE41-A493C47AA9D1}" name="FOOD_x000a_ BILL_x000a_ CARD" dataDxfId="3183"/>
    <tableColumn id="19" xr3:uid="{9A65A336-4745-4CFD-9C35-3D6DB0B77803}" name="TREEBO COMPLE._x000a_FOOD" dataDxfId="3182"/>
    <tableColumn id="20" xr3:uid="{88CB3046-986E-4094-8296-68D9619897BB}" name="FOOD_x000a_PENDING_x000a_PAYMENT" dataDxfId="3181"/>
    <tableColumn id="21" xr3:uid="{5699F3CC-59A0-4876-B606-A36606F661F2}" name=" TREEBO C.L AFTER _x000a_CHECK OUT" dataDxfId="3180"/>
    <tableColumn id="22" xr3:uid="{83DD533B-3591-457B-953E-55808653DB13}" name="FOOD BILL _x000a_ DISHA_x000a_COMPANY." totalsRowFunction="sum" dataDxfId="3179"/>
  </tableColumns>
  <tableStyleInfo name="TableStyleMedium2" showFirstColumn="0" showLastColumn="0" showRowStripes="0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BD747A02-24AF-451A-9E2C-2506A27DCF39}" name="Table1342122262728303132343536318333536373860616292939495" displayName="Table1342122262728303132343536318333536373860616292939495" ref="A2:V20" headerRowDxfId="3178" tableBorderDxfId="3177">
  <autoFilter ref="A2:V20" xr:uid="{5A36EC4E-5180-4405-A898-13FD0A6EA1DE}"/>
  <tableColumns count="22">
    <tableColumn id="1" xr3:uid="{B3CB6659-E7DD-4368-8AE7-D1394493E8AF}" name="SR. NO." totalsRowLabel="Total" dataDxfId="3175" totalsRowDxfId="3176"/>
    <tableColumn id="2" xr3:uid="{0228641A-DC42-4DCA-9FF7-E6E8A1F8AD4E}" name="INVOICE NO." dataDxfId="3173" totalsRowDxfId="3174"/>
    <tableColumn id="3" xr3:uid="{FC29428F-99BD-456B-ABEA-77961C5BED44}" name="ROOM NO." dataDxfId="3171" totalsRowDxfId="3172"/>
    <tableColumn id="4" xr3:uid="{1F6F488D-00F2-4B5A-9068-4AEE57E9F960}" name="GUEST NAME" dataDxfId="3169" totalsRowDxfId="3170"/>
    <tableColumn id="5" xr3:uid="{849E6F6B-668F-4271-9020-4B5DBBD87871}" name="BOOKING MODE" dataDxfId="3167" totalsRowDxfId="3168"/>
    <tableColumn id="6" xr3:uid="{0B98EA64-207F-4DAA-AE15-4690A58CEF1A}" name="CHECK IN DATE " dataDxfId="3165" totalsRowDxfId="3166"/>
    <tableColumn id="7" xr3:uid="{DFD56ED2-D322-4DF6-AF5A-548CD236B9C2}" name="CHECK IN TIME" dataDxfId="3163" totalsRowDxfId="3164"/>
    <tableColumn id="8" xr3:uid="{A7182FAB-6E9B-448E-B491-ABD162A4C5C6}" name="CHECK OUT DATE" dataDxfId="3161" totalsRowDxfId="3162"/>
    <tableColumn id="9" xr3:uid="{F98D6660-4F20-4879-BDB1-FD4AD3AE911C}" name="CHECK OUT TIME" dataDxfId="3159" totalsRowDxfId="3160"/>
    <tableColumn id="10" xr3:uid="{A18E1D74-6852-41AD-A123-10801DE750CF}" name="ROOM CASH PAYMENT" totalsRowFunction="custom" dataDxfId="3158">
      <totalsRowFormula>SUBTOTAL(109,J3:J20)</totalsRowFormula>
    </tableColumn>
    <tableColumn id="11" xr3:uid="{4ADC22C6-F233-4267-9688-60008ECC360F}" name="ROOM _x000a_UPI PAYMENT " totalsRowFunction="custom" dataDxfId="3157">
      <totalsRowFormula>SUBTOTAL(109,K3:K20)</totalsRowFormula>
    </tableColumn>
    <tableColumn id="12" xr3:uid="{28EE2B2C-430E-4EF7-B7F3-EDDA8C28FA9B}" name="ROOM CARD PAYMENT" totalsRowFunction="custom" dataDxfId="3156">
      <totalsRowFormula>SUBTOTAL(109,L3:L20)</totalsRowFormula>
    </tableColumn>
    <tableColumn id="13" xr3:uid="{5FF9A995-7E3F-4A7E-A311-702748777C3B}" name="ROOM PENDING PAYMENT" totalsRowFunction="custom" dataDxfId="3155">
      <totalsRowFormula>SUBTOTAL(109,M3:M20)</totalsRowFormula>
    </tableColumn>
    <tableColumn id="14" xr3:uid="{33380FE2-233D-4CCE-A450-528D41D128D3}" name="ROOM TREEBO PAID" totalsRowFunction="custom" dataDxfId="3154">
      <totalsRowFormula>SUBTOTAL(109,N3:N20)</totalsRowFormula>
    </tableColumn>
    <tableColumn id="15" xr3:uid="{A7B3872E-7927-426B-9813-43D4BB2B7035}" name="FOOD BILL NO" dataDxfId="3152" totalsRowDxfId="3153"/>
    <tableColumn id="16" xr3:uid="{9EFB31DA-D7BF-425E-A86C-66DE4A6A6C48}" name="FOOD _x000a_BILL _x000a_CASH" totalsRowFunction="custom" dataDxfId="3151">
      <totalsRowFormula>SUBTOTAL(109,P3:P20)</totalsRowFormula>
    </tableColumn>
    <tableColumn id="17" xr3:uid="{73B57B12-478F-4729-9B7A-42560D67F850}" name="FOOD_x000a_ BILL _x000a_UPI" totalsRowFunction="custom" dataDxfId="3150">
      <totalsRowFormula>SUBTOTAL(109,Q3:Q20)</totalsRowFormula>
    </tableColumn>
    <tableColumn id="18" xr3:uid="{7ECE040B-779F-464C-A430-04268277EEDA}" name="FOOD_x000a_ BILL_x000a_ CARD" dataDxfId="3149"/>
    <tableColumn id="19" xr3:uid="{35772F69-F5AD-4899-9236-79B6E4760EA6}" name="TREEBO COMPLE._x000a_FOOD" dataDxfId="3148"/>
    <tableColumn id="20" xr3:uid="{A8988117-EFFF-4342-9FB5-987815D2A7F4}" name="FOOD_x000a_PENDING_x000a_PAYMENT" dataDxfId="3147"/>
    <tableColumn id="21" xr3:uid="{CB18664E-F564-4DBD-BA09-0CFA2AA9AB44}" name=" TREEBO C.L AFTER _x000a_CHECK OUT" dataDxfId="3146"/>
    <tableColumn id="22" xr3:uid="{AA908E80-721F-462D-B205-5A8E040E30C6}" name="FOOD BILL _x000a_ DISHA_x000a_COMPANY." totalsRowFunction="sum" dataDxfId="3145"/>
  </tableColumns>
  <tableStyleInfo name="TableStyleMedium2" showFirstColumn="0" showLastColumn="0" showRowStripes="0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A6BF61D1-4707-45C5-A980-C0FADFA29B41}" name="Table13421222627283031323435363183335363738606162929394" displayName="Table13421222627283031323435363183335363738606162929394" ref="A2:V16" headerRowDxfId="3144" tableBorderDxfId="3143">
  <autoFilter ref="A2:V16" xr:uid="{5A36EC4E-5180-4405-A898-13FD0A6EA1DE}"/>
  <tableColumns count="22">
    <tableColumn id="1" xr3:uid="{8FFF5612-4511-46A9-841F-0A866341C29E}" name="SR. NO." totalsRowLabel="Total" dataDxfId="3141" totalsRowDxfId="3142"/>
    <tableColumn id="2" xr3:uid="{DE10C334-BB9A-4D60-8DF4-5504E5C7D220}" name="INVOICE NO." dataDxfId="3139" totalsRowDxfId="3140"/>
    <tableColumn id="3" xr3:uid="{0B6C0C9E-318A-41C6-9411-15C12BD15F23}" name="ROOM NO." dataDxfId="3137" totalsRowDxfId="3138"/>
    <tableColumn id="4" xr3:uid="{B788B14C-ADDF-47AB-9261-3833FBF4C88C}" name="GUEST NAME" dataDxfId="3135" totalsRowDxfId="3136"/>
    <tableColumn id="5" xr3:uid="{6FFE0444-1253-4BA0-B34D-F33F821A0FA6}" name="BOOKING MODE" dataDxfId="3133" totalsRowDxfId="3134"/>
    <tableColumn id="6" xr3:uid="{14065035-35CD-4801-AF5F-6DD7372807E2}" name="CHECK IN DATE " dataDxfId="3131" totalsRowDxfId="3132"/>
    <tableColumn id="7" xr3:uid="{E3222CE1-10BD-43AF-81B2-EFAF80D7F47E}" name="CHECK IN TIME" dataDxfId="3129" totalsRowDxfId="3130"/>
    <tableColumn id="8" xr3:uid="{CA4C9C1B-6D2C-4D86-9C63-92AAA39DAF10}" name="CHECK OUT DATE" dataDxfId="3127" totalsRowDxfId="3128"/>
    <tableColumn id="9" xr3:uid="{82996E7A-9E4A-466D-9289-F1F9222170A7}" name="CHECK OUT TIME" dataDxfId="3125" totalsRowDxfId="3126"/>
    <tableColumn id="10" xr3:uid="{CAF89E67-B292-455D-ADBF-6392E1921BDF}" name="ROOM CASH PAYMENT" totalsRowFunction="custom" dataDxfId="3124">
      <totalsRowFormula>SUBTOTAL(109,J3:J16)</totalsRowFormula>
    </tableColumn>
    <tableColumn id="11" xr3:uid="{A0ED3BEE-B4EA-4AF1-87A9-886B199D1B38}" name="ROOM _x000a_UPI PAYMENT " totalsRowFunction="custom" dataDxfId="3123">
      <totalsRowFormula>SUBTOTAL(109,K3:K16)</totalsRowFormula>
    </tableColumn>
    <tableColumn id="12" xr3:uid="{176E2B3A-81D0-4C51-AE08-4FACA2EF5456}" name="ROOM CARD PAYMENT" totalsRowFunction="custom" dataDxfId="3122">
      <totalsRowFormula>SUBTOTAL(109,L3:L16)</totalsRowFormula>
    </tableColumn>
    <tableColumn id="13" xr3:uid="{12BC1EB7-D038-463E-9633-B7D9614A7E27}" name="ROOM PENDING PAYMENT" totalsRowFunction="custom" dataDxfId="3121">
      <totalsRowFormula>SUBTOTAL(109,M3:M16)</totalsRowFormula>
    </tableColumn>
    <tableColumn id="14" xr3:uid="{354D4396-48DA-4C10-A604-7EEC0B827763}" name="ROOM TREEBO PAID" totalsRowFunction="custom" dataDxfId="3120">
      <totalsRowFormula>SUBTOTAL(109,N3:N16)</totalsRowFormula>
    </tableColumn>
    <tableColumn id="15" xr3:uid="{3E2B1A02-96C2-4B30-89C5-9DB181E28139}" name="FOOD BILL NO" dataDxfId="3118" totalsRowDxfId="3119"/>
    <tableColumn id="16" xr3:uid="{66CDD9DD-7349-47D4-BE08-529098712ABA}" name="FOOD _x000a_BILL _x000a_CASH" totalsRowFunction="custom" dataDxfId="3117">
      <totalsRowFormula>SUBTOTAL(109,P3:P16)</totalsRowFormula>
    </tableColumn>
    <tableColumn id="17" xr3:uid="{D1D84B99-9C41-4720-886B-0A78A0AF31C8}" name="FOOD_x000a_ BILL _x000a_UPI" totalsRowFunction="custom" dataDxfId="3116">
      <totalsRowFormula>SUBTOTAL(109,Q3:Q16)</totalsRowFormula>
    </tableColumn>
    <tableColumn id="18" xr3:uid="{08E46CC9-2993-4DA5-9621-75AE94B992F5}" name="FOOD_x000a_ BILL_x000a_ CARD" dataDxfId="3115"/>
    <tableColumn id="19" xr3:uid="{43E189DA-EB59-42AF-A402-08171E796C58}" name="TREEBO COMPLE._x000a_FOOD" dataDxfId="3114"/>
    <tableColumn id="20" xr3:uid="{0A7ECE80-D139-464B-AC38-D2679915797E}" name="FOOD_x000a_PENDING_x000a_PAYMENT" dataDxfId="3113"/>
    <tableColumn id="21" xr3:uid="{F9A771AC-DA6F-4905-9893-0808B7381D4E}" name=" TREEBO C.L AFTER _x000a_CHECK OUT" dataDxfId="3112"/>
    <tableColumn id="22" xr3:uid="{1CA3D3D0-BD4D-4901-B512-167322460931}" name="FOOD BILL _x000a_ DISHA_x000a_COMPANY." totalsRowFunction="sum" dataDxfId="3111"/>
  </tableColumns>
  <tableStyleInfo name="TableStyleMedium2" showFirstColumn="0" showLastColumn="0" showRowStripes="0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91AA7717-0F53-493B-9AFB-2FB209162456}" name="Table134212226272830313234353631833353637386061629293" displayName="Table134212226272830313234353631833353637386061629293" ref="A2:V20" headerRowDxfId="3110" tableBorderDxfId="3109">
  <autoFilter ref="A2:V20" xr:uid="{5A36EC4E-5180-4405-A898-13FD0A6EA1DE}"/>
  <tableColumns count="22">
    <tableColumn id="1" xr3:uid="{3C15E855-2EC1-48A8-927F-0D72EAE8E52B}" name="SR. NO." totalsRowLabel="Total" dataDxfId="3107" totalsRowDxfId="3108"/>
    <tableColumn id="2" xr3:uid="{3D1B024E-D8E2-4613-B67F-AE999E7CEA79}" name="INVOICE NO." dataDxfId="3105" totalsRowDxfId="3106"/>
    <tableColumn id="3" xr3:uid="{C7BC88EA-80D9-4AE7-B158-8725BDE851D4}" name="ROOM NO." dataDxfId="3103" totalsRowDxfId="3104"/>
    <tableColumn id="4" xr3:uid="{3630355D-A827-44DE-8E09-64425547810E}" name="GUEST NAME" dataDxfId="3101" totalsRowDxfId="3102"/>
    <tableColumn id="5" xr3:uid="{7ED1FB42-41CC-4004-8005-61D9972843E1}" name="BOOKING MODE" dataDxfId="3099" totalsRowDxfId="3100"/>
    <tableColumn id="6" xr3:uid="{84ED53FB-97C8-4BFF-BCC1-D2CC9CA84C8F}" name="CHECK IN DATE " dataDxfId="3097" totalsRowDxfId="3098"/>
    <tableColumn id="7" xr3:uid="{3F7762A1-03CD-4443-9BDB-A6A6A923EF98}" name="CHECK IN TIME" dataDxfId="3095" totalsRowDxfId="3096"/>
    <tableColumn id="8" xr3:uid="{8523D527-EC75-4465-897C-DCF3CD1B494A}" name="CHECK OUT DATE" dataDxfId="3093" totalsRowDxfId="3094"/>
    <tableColumn id="9" xr3:uid="{8199BB0A-E716-4105-89FE-033F67AB6777}" name="CHECK OUT TIME" dataDxfId="3091" totalsRowDxfId="3092"/>
    <tableColumn id="10" xr3:uid="{95E5910F-EC97-469E-ACE4-61CFC1BE5B06}" name="ROOM CASH PAYMENT" totalsRowFunction="custom" dataDxfId="3090">
      <totalsRowFormula>SUBTOTAL(109,J3:J20)</totalsRowFormula>
    </tableColumn>
    <tableColumn id="11" xr3:uid="{A07986E7-F1D3-4AC4-A316-51A524076F4C}" name="ROOM _x000a_UPI PAYMENT " totalsRowFunction="custom" dataDxfId="3089">
      <totalsRowFormula>SUBTOTAL(109,K3:K20)</totalsRowFormula>
    </tableColumn>
    <tableColumn id="12" xr3:uid="{12A315D3-165D-4189-8542-FDF1F09E926E}" name="ROOM CARD PAYMENT" totalsRowFunction="custom" dataDxfId="3088">
      <totalsRowFormula>SUBTOTAL(109,L3:L20)</totalsRowFormula>
    </tableColumn>
    <tableColumn id="13" xr3:uid="{30FCE9A5-1F50-4CE6-8D15-29492E38662D}" name="ROOM PENDING PAYMENT" totalsRowFunction="custom" dataDxfId="3087">
      <totalsRowFormula>SUBTOTAL(109,M3:M20)</totalsRowFormula>
    </tableColumn>
    <tableColumn id="14" xr3:uid="{BEB6B309-928C-4CDC-A056-20F5E589E270}" name="ROOM TREEBO PAID" totalsRowFunction="custom" dataDxfId="3086">
      <totalsRowFormula>SUBTOTAL(109,N3:N20)</totalsRowFormula>
    </tableColumn>
    <tableColumn id="15" xr3:uid="{E00365A0-FA0F-44FA-9607-01E80378FA5B}" name="FOOD BILL NO" dataDxfId="3084" totalsRowDxfId="3085"/>
    <tableColumn id="16" xr3:uid="{E7CEE2E2-AEC4-4B55-8E2A-46C8AADAB410}" name="FOOD _x000a_BILL _x000a_CASH" totalsRowFunction="custom" dataDxfId="3083">
      <totalsRowFormula>SUBTOTAL(109,P3:P20)</totalsRowFormula>
    </tableColumn>
    <tableColumn id="17" xr3:uid="{F2126CD9-92D1-4B3B-96F6-E839B08B446D}" name="FOOD_x000a_ BILL _x000a_UPI" totalsRowFunction="custom" dataDxfId="3082">
      <totalsRowFormula>SUBTOTAL(109,Q3:Q20)</totalsRowFormula>
    </tableColumn>
    <tableColumn id="18" xr3:uid="{3044B944-557A-4CB6-999D-9E759074AB67}" name="FOOD_x000a_ BILL_x000a_ CARD" dataDxfId="3081"/>
    <tableColumn id="19" xr3:uid="{3BD7352A-9F36-4BFD-A1BB-48A6875DD2D1}" name="TREEBO COMPLE._x000a_FOOD" dataDxfId="3080"/>
    <tableColumn id="20" xr3:uid="{F4C6CF12-9A8E-4483-930A-4E92A6D08DAB}" name="FOOD_x000a_PENDING_x000a_PAYMENT" dataDxfId="3079"/>
    <tableColumn id="21" xr3:uid="{FAE25088-931A-4F7E-9173-4D88E5D4D748}" name=" TREEBO C.L AFTER _x000a_CHECK OUT" dataDxfId="3078"/>
    <tableColumn id="22" xr3:uid="{A2A3B945-504B-4AA1-9044-E2705651B544}" name="FOOD BILL _x000a_ DISHA_x000a_COMPANY." totalsRowFunction="sum" dataDxfId="3077"/>
  </tableColumns>
  <tableStyleInfo name="TableStyleMedium2" showFirstColumn="0" showLastColumn="0" showRowStripes="0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E2494413-DBC7-4A1A-A380-B76C547DF03B}" name="Table1342122262728303132343536318333536373860616292935212452" displayName="Table1342122262728303132343536318333536373860616292935212452" ref="A2:V22" headerRowDxfId="3076" tableBorderDxfId="3075">
  <autoFilter ref="A2:V22" xr:uid="{5A36EC4E-5180-4405-A898-13FD0A6EA1DE}"/>
  <tableColumns count="22">
    <tableColumn id="1" xr3:uid="{7E62C68F-393D-4527-BBF9-4055941BBC3E}" name="SR. NO." totalsRowLabel="Total" dataDxfId="3073" totalsRowDxfId="3074"/>
    <tableColumn id="2" xr3:uid="{0DAEFC52-A0D6-43DE-8831-484449037E7A}" name="INVOICE NO." dataDxfId="3071" totalsRowDxfId="3072"/>
    <tableColumn id="3" xr3:uid="{D2592BD3-4EB8-4F85-B1CB-CE9F31B69AA0}" name="ROOM NO." dataDxfId="3069" totalsRowDxfId="3070"/>
    <tableColumn id="4" xr3:uid="{03A7307A-A6E3-4D17-BC90-B8D0E44CE61C}" name="GUEST NAME" dataDxfId="3067" totalsRowDxfId="3068"/>
    <tableColumn id="5" xr3:uid="{EFD3162C-E937-46F5-AA0D-3C8F518BF1DC}" name="BOOKING MODE" dataDxfId="3065" totalsRowDxfId="3066"/>
    <tableColumn id="6" xr3:uid="{B80AEB2A-3AAA-4BB3-9EEA-D365442DEF0A}" name="CHECK IN DATE " dataDxfId="3063" totalsRowDxfId="3064"/>
    <tableColumn id="7" xr3:uid="{9D4FA721-183B-4B93-978F-E448F91EA701}" name="CHECK IN TIME" dataDxfId="3061" totalsRowDxfId="3062"/>
    <tableColumn id="8" xr3:uid="{73FC3B0D-CDBD-4E53-9F42-96B7AA05450A}" name="CHECK OUT DATE" dataDxfId="3059" totalsRowDxfId="3060"/>
    <tableColumn id="9" xr3:uid="{87BC3784-114D-42F7-B707-AC516E40180A}" name="CHECK OUT TIME" dataDxfId="3057" totalsRowDxfId="3058"/>
    <tableColumn id="10" xr3:uid="{24EDF9CD-690E-49EA-9198-5081111D2F58}" name="ROOM CASH PAYMENT" totalsRowFunction="custom" dataDxfId="3056">
      <totalsRowFormula>SUBTOTAL(109,J3:J22)</totalsRowFormula>
    </tableColumn>
    <tableColumn id="11" xr3:uid="{72CC22BA-873A-498A-AD97-980C767DD782}" name="ROOM _x000a_UPI PAYMENT " totalsRowFunction="custom" dataDxfId="3055">
      <totalsRowFormula>SUBTOTAL(109,K3:K22)</totalsRowFormula>
    </tableColumn>
    <tableColumn id="12" xr3:uid="{230E763B-CDDB-488B-B1D6-BFDFB07ED0D4}" name="ROOM CARD PAYMENT" totalsRowFunction="custom" dataDxfId="3054">
      <totalsRowFormula>SUBTOTAL(109,L3:L22)</totalsRowFormula>
    </tableColumn>
    <tableColumn id="13" xr3:uid="{A2FAF884-E7C2-4B0D-8552-E4C2398DF0F8}" name="ROOM PENDING PAYMENT" totalsRowFunction="custom" dataDxfId="3053">
      <totalsRowFormula>SUBTOTAL(109,M3:M22)</totalsRowFormula>
    </tableColumn>
    <tableColumn id="14" xr3:uid="{C5506D8C-50C4-48B4-ACF2-C1371BA9B613}" name="ROOM TREEBO PAID" totalsRowFunction="custom" dataDxfId="3052">
      <totalsRowFormula>SUBTOTAL(109,N3:N22)</totalsRowFormula>
    </tableColumn>
    <tableColumn id="15" xr3:uid="{B0C57D65-2BB1-4977-9A73-1647B17AF5D6}" name="FOOD BILL NO" dataDxfId="3050" totalsRowDxfId="3051"/>
    <tableColumn id="16" xr3:uid="{F3FF5F63-B74F-4797-B2BD-B578AAC647F0}" name="FOOD _x000a_BILL _x000a_CASH" totalsRowFunction="custom" dataDxfId="3049">
      <totalsRowFormula>SUBTOTAL(109,P3:P22)</totalsRowFormula>
    </tableColumn>
    <tableColumn id="17" xr3:uid="{D8C53395-004B-4415-893A-0E9D10A9A1E2}" name="FOOD_x000a_ BILL _x000a_UPI" totalsRowFunction="custom" dataDxfId="3048">
      <totalsRowFormula>SUBTOTAL(109,Q3:Q22)</totalsRowFormula>
    </tableColumn>
    <tableColumn id="18" xr3:uid="{D25BD296-517B-4520-BBD8-1F9DF7415C3F}" name="FOOD_x000a_ BILL_x000a_ CARD" dataDxfId="3047"/>
    <tableColumn id="19" xr3:uid="{1BCD257B-CB50-4E92-907F-33667479064A}" name="TREEBO COMPLE._x000a_FOOD" dataDxfId="3046"/>
    <tableColumn id="20" xr3:uid="{0CC4610E-8E97-494A-B6E8-ED874152D56F}" name="FOOD_x000a_PENDING_x000a_PAYMENT" dataDxfId="3045"/>
    <tableColumn id="21" xr3:uid="{111E454C-8FCD-4B47-8496-0F0EF763B66C}" name=" TREEBO C.L AFTER _x000a_CHECK OUT" dataDxfId="3044"/>
    <tableColumn id="22" xr3:uid="{BE273BDB-9814-48D8-9A9A-B9D5C6568A98}" name="FOOD BILL _x000a_ DISHA_x000a_COMPANY." totalsRowFunction="sum" dataDxfId="3043"/>
  </tableColumns>
  <tableStyleInfo name="TableStyleMedium2" showFirstColumn="0" showLastColumn="0" showRowStripes="0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6D83CB4C-DCAD-4956-A55D-100D768584FA}" name="Table13421222627283031323435363183335363738606162929352124125" displayName="Table13421222627283031323435363183335363738606162929352124125" ref="A2:V22" headerRowDxfId="3042" tableBorderDxfId="3041">
  <autoFilter ref="A2:V22" xr:uid="{5A36EC4E-5180-4405-A898-13FD0A6EA1DE}"/>
  <tableColumns count="22">
    <tableColumn id="1" xr3:uid="{73F6747D-7F07-43CF-ACF6-B80CA2008AFE}" name="SR. NO." totalsRowLabel="Total" dataDxfId="3039" totalsRowDxfId="3040"/>
    <tableColumn id="2" xr3:uid="{8211C791-0C2D-4EB2-A498-A6D8BA3B4FC1}" name="INVOICE NO." dataDxfId="3037" totalsRowDxfId="3038"/>
    <tableColumn id="3" xr3:uid="{C78AB28D-FD2D-4BBC-8C57-241A6B3C915C}" name="ROOM NO." dataDxfId="3035" totalsRowDxfId="3036"/>
    <tableColumn id="4" xr3:uid="{90CD9B82-3CA5-401D-A293-18B9E61C6F2E}" name="GUEST NAME" dataDxfId="3033" totalsRowDxfId="3034"/>
    <tableColumn id="5" xr3:uid="{5D59B022-B255-4B4F-8CE7-7388B5846672}" name="BOOKING MODE" dataDxfId="3031" totalsRowDxfId="3032"/>
    <tableColumn id="6" xr3:uid="{B65729DF-C0F5-4DEF-813A-76A8AC2CA3E4}" name="CHECK IN DATE " dataDxfId="3029" totalsRowDxfId="3030"/>
    <tableColumn id="7" xr3:uid="{ADAB0112-4B07-4898-9C46-3EB5E15FD3E3}" name="CHECK IN TIME" dataDxfId="3027" totalsRowDxfId="3028"/>
    <tableColumn id="8" xr3:uid="{9BD06674-F897-459A-A51D-9F03BFE689D6}" name="CHECK OUT DATE" dataDxfId="3025" totalsRowDxfId="3026"/>
    <tableColumn id="9" xr3:uid="{64AB7AE4-868B-4D6A-BE16-C4BAF5E7F645}" name="CHECK OUT TIME" dataDxfId="3023" totalsRowDxfId="3024"/>
    <tableColumn id="10" xr3:uid="{87127145-5A88-40B6-BCD3-93423146742A}" name="ROOM CASH PAYMENT" totalsRowFunction="custom" dataDxfId="3022">
      <totalsRowFormula>SUBTOTAL(109,J3:J22)</totalsRowFormula>
    </tableColumn>
    <tableColumn id="11" xr3:uid="{80F82990-95D1-443C-872C-76085C07AD8D}" name="ROOM _x000a_UPI PAYMENT " totalsRowFunction="custom" dataDxfId="3021">
      <totalsRowFormula>SUBTOTAL(109,K3:K22)</totalsRowFormula>
    </tableColumn>
    <tableColumn id="12" xr3:uid="{FC690778-8BDD-4C4A-8CF2-BA98EC775878}" name="ROOM CARD PAYMENT" totalsRowFunction="custom" dataDxfId="3020">
      <totalsRowFormula>SUBTOTAL(109,L3:L22)</totalsRowFormula>
    </tableColumn>
    <tableColumn id="13" xr3:uid="{4696C4AD-2848-41C3-BE65-30E861C77144}" name="ROOM PENDING PAYMENT" totalsRowFunction="custom" dataDxfId="3019">
      <totalsRowFormula>SUBTOTAL(109,M3:M22)</totalsRowFormula>
    </tableColumn>
    <tableColumn id="14" xr3:uid="{DA6B83FB-4173-4FFC-BBA5-E3DF63B45912}" name="ROOM TREEBO PAID" totalsRowFunction="custom" dataDxfId="3018">
      <totalsRowFormula>SUBTOTAL(109,N3:N22)</totalsRowFormula>
    </tableColumn>
    <tableColumn id="15" xr3:uid="{BD9032A7-A482-41F5-9EE4-D7DDBEC6E040}" name="FOOD BILL NO" dataDxfId="3016" totalsRowDxfId="3017"/>
    <tableColumn id="16" xr3:uid="{9941418C-270C-4DD2-9D91-743D9A6FA797}" name="FOOD _x000a_BILL _x000a_CASH" totalsRowFunction="custom" dataDxfId="3015">
      <totalsRowFormula>SUBTOTAL(109,P3:P22)</totalsRowFormula>
    </tableColumn>
    <tableColumn id="17" xr3:uid="{4B7D7A78-D703-48F3-8BA0-9FF7B5CC504C}" name="FOOD_x000a_ BILL _x000a_UPI" totalsRowFunction="custom" dataDxfId="3014">
      <totalsRowFormula>SUBTOTAL(109,Q3:Q22)</totalsRowFormula>
    </tableColumn>
    <tableColumn id="18" xr3:uid="{08F7B800-AE3E-4D64-B2B8-DFA3BFB15AE0}" name="FOOD_x000a_ BILL_x000a_ CARD" dataDxfId="3013"/>
    <tableColumn id="19" xr3:uid="{9F03107C-6737-4633-981B-4BF79733E863}" name="TREEBO COMPLE._x000a_FOOD" dataDxfId="3012"/>
    <tableColumn id="20" xr3:uid="{4163CAB8-43CD-4AF9-AD68-56B02B78BB96}" name="FOOD_x000a_PENDING_x000a_PAYMENT" dataDxfId="3011"/>
    <tableColumn id="21" xr3:uid="{2797CA27-AB9E-4475-A15B-4EE3AD0A51CC}" name=" TREEBO C.L AFTER _x000a_CHECK OUT" dataDxfId="3010"/>
    <tableColumn id="22" xr3:uid="{F080E430-B57A-45D9-B094-12BB6261CEEE}" name="FOOD BILL _x000a_ DISHA_x000a_COMPANY." totalsRowFunction="sum" dataDxfId="3009"/>
  </tableColumns>
  <tableStyleInfo name="TableStyleMedium2" showFirstColumn="0" showLastColumn="0" showRowStripes="0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C5B9EA10-0F77-4D24-9D93-96F9013757B9}" name="Table13421222627283031323435363183335363738606162929352124126132" displayName="Table13421222627283031323435363183335363738606162929352124126132" ref="A2:V22" headerRowDxfId="3008" tableBorderDxfId="3007">
  <autoFilter ref="A2:V22" xr:uid="{5A36EC4E-5180-4405-A898-13FD0A6EA1DE}"/>
  <tableColumns count="22">
    <tableColumn id="1" xr3:uid="{FB2285DB-CBCA-4CD8-AC85-AA92444F9626}" name="SR. NO." totalsRowLabel="Total" dataDxfId="3005" totalsRowDxfId="3006"/>
    <tableColumn id="2" xr3:uid="{E43535FB-74C6-4E32-9B08-77FADF975DA8}" name="INVOICE NO." dataDxfId="3003" totalsRowDxfId="3004"/>
    <tableColumn id="3" xr3:uid="{94AEA9EB-3B2C-4F84-91C1-AB5B63841C87}" name="ROOM NO." dataDxfId="3001" totalsRowDxfId="3002"/>
    <tableColumn id="4" xr3:uid="{862E9E97-918B-4A41-81B3-641ECA2FC4B2}" name="GUEST NAME" dataDxfId="2999" totalsRowDxfId="3000"/>
    <tableColumn id="5" xr3:uid="{25D1D51B-1979-44D3-95D7-094C4A078277}" name="BOOKING MODE" dataDxfId="2997" totalsRowDxfId="2998"/>
    <tableColumn id="6" xr3:uid="{52D311E8-FFD7-4AA9-AC73-BA768B6C355F}" name="CHECK IN DATE " dataDxfId="2995" totalsRowDxfId="2996"/>
    <tableColumn id="7" xr3:uid="{D94157DF-84C1-4C12-B7A5-8FA4C79729F5}" name="CHECK IN TIME" dataDxfId="2993" totalsRowDxfId="2994"/>
    <tableColumn id="8" xr3:uid="{2DA29036-95C9-499A-B8E0-860A7781B922}" name="CHECK OUT DATE" dataDxfId="2991" totalsRowDxfId="2992"/>
    <tableColumn id="9" xr3:uid="{E0B576DD-218F-472A-B434-07E450648850}" name="CHECK OUT TIME" dataDxfId="2989" totalsRowDxfId="2990"/>
    <tableColumn id="10" xr3:uid="{CFB41AEA-ED93-43E1-949C-C4E50F3B5268}" name="ROOM CASH PAYMENT" totalsRowFunction="custom" dataDxfId="2988">
      <totalsRowFormula>SUBTOTAL(109,J3:J22)</totalsRowFormula>
    </tableColumn>
    <tableColumn id="11" xr3:uid="{9903F9CD-E44D-4914-A2E5-63EEAFB0727E}" name="ROOM _x000a_UPI PAYMENT " totalsRowFunction="custom" dataDxfId="2987">
      <totalsRowFormula>SUBTOTAL(109,K3:K22)</totalsRowFormula>
    </tableColumn>
    <tableColumn id="12" xr3:uid="{CB06D1D5-24A2-4DFC-8ED5-349440B42FBC}" name="ROOM CARD PAYMENT" totalsRowFunction="custom" dataDxfId="2986">
      <totalsRowFormula>SUBTOTAL(109,L3:L22)</totalsRowFormula>
    </tableColumn>
    <tableColumn id="13" xr3:uid="{6295E52A-5668-4F56-BF93-08D0E14A9440}" name="ROOM PENDING PAYMENT" totalsRowFunction="custom" dataDxfId="2985">
      <totalsRowFormula>SUBTOTAL(109,M3:M22)</totalsRowFormula>
    </tableColumn>
    <tableColumn id="14" xr3:uid="{D70C90CA-885B-4C41-A668-F475021B0EBE}" name="ROOM TREEBO PAID" totalsRowFunction="custom" dataDxfId="2984">
      <totalsRowFormula>SUBTOTAL(109,N3:N22)</totalsRowFormula>
    </tableColumn>
    <tableColumn id="15" xr3:uid="{95E837F2-B67C-4099-9198-4D13DCE47AE5}" name="FOOD BILL NO" dataDxfId="2982" totalsRowDxfId="2983"/>
    <tableColumn id="16" xr3:uid="{C8347A88-7F58-4606-8548-C29CAE4D01BE}" name="FOOD _x000a_BILL _x000a_CASH" totalsRowFunction="custom" dataDxfId="2981">
      <totalsRowFormula>SUBTOTAL(109,P3:P22)</totalsRowFormula>
    </tableColumn>
    <tableColumn id="17" xr3:uid="{9BA4984B-95B2-4578-852C-BED3169E30A8}" name="FOOD_x000a_ BILL _x000a_UPI" totalsRowFunction="custom" dataDxfId="2980">
      <totalsRowFormula>SUBTOTAL(109,Q3:Q22)</totalsRowFormula>
    </tableColumn>
    <tableColumn id="18" xr3:uid="{8634D12B-C0BA-4497-8355-FAA42D40F01B}" name="FOOD_x000a_ BILL_x000a_ CARD" dataDxfId="2979"/>
    <tableColumn id="19" xr3:uid="{4AD7F1B6-9677-4B3A-96D4-F4CF20F4A3E3}" name="TREEBO COMPLE._x000a_FOOD" dataDxfId="2978"/>
    <tableColumn id="20" xr3:uid="{EB39C3A5-A8CD-4FF7-870B-DB8D3BE80610}" name="FOOD_x000a_PENDING_x000a_PAYMENT" dataDxfId="2977"/>
    <tableColumn id="21" xr3:uid="{E6C13C93-086D-4BD9-A5C3-BF075AA5B1B4}" name=" TREEBO C.L AFTER _x000a_CHECK OUT" dataDxfId="2976"/>
    <tableColumn id="22" xr3:uid="{6B4E4525-802C-4AAB-AC9A-29AEE7970E95}" name="FOOD BILL _x000a_ DISHA_x000a_COMPANY." totalsRowFunction="sum" dataDxfId="2975"/>
  </tableColumns>
  <tableStyleInfo name="TableStyleMedium2" showFirstColumn="0" showLastColumn="0" showRowStripes="0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E40BC688-C097-4C65-BAA8-C0EE32809D09}" name="Table13421222627283031323435363183335363738606162929352124126131" displayName="Table13421222627283031323435363183335363738606162929352124126131" ref="A2:V21" headerRowDxfId="2974" tableBorderDxfId="2973">
  <autoFilter ref="A2:V21" xr:uid="{E40BC688-C097-4C65-BAA8-C0EE32809D09}"/>
  <tableColumns count="22">
    <tableColumn id="1" xr3:uid="{2407DB22-7194-40B1-905D-EF76DE806786}" name="SR. NO." totalsRowLabel="Total" dataDxfId="2971" totalsRowDxfId="2972"/>
    <tableColumn id="2" xr3:uid="{3D9C29EF-2ACE-420A-BE2D-6996B49CF0D2}" name="INVOICE NO." dataDxfId="2969" totalsRowDxfId="2970"/>
    <tableColumn id="3" xr3:uid="{0807C3A1-DFD2-4FCE-9189-EED858B5FE89}" name="ROOM NO." dataDxfId="2967" totalsRowDxfId="2968"/>
    <tableColumn id="4" xr3:uid="{40DE1D27-6DFC-432C-9F96-81E558672F9B}" name="GUEST NAME" dataDxfId="2965" totalsRowDxfId="2966"/>
    <tableColumn id="5" xr3:uid="{B8471D00-5501-4E0A-9A4B-39E3508AE8C3}" name="BOOKING MODE" dataDxfId="2963" totalsRowDxfId="2964"/>
    <tableColumn id="6" xr3:uid="{60D09370-C2AE-4A07-B903-EE34971F18C2}" name="CHECK IN DATE " dataDxfId="2961" totalsRowDxfId="2962"/>
    <tableColumn id="7" xr3:uid="{DB224007-A2C2-4FEA-AF43-290E88A62BF8}" name="CHECK IN TIME" dataDxfId="2959" totalsRowDxfId="2960"/>
    <tableColumn id="8" xr3:uid="{E1EAA496-07E6-4CE3-BE5E-13156F2D87DD}" name="CHECK OUT DATE" dataDxfId="2957" totalsRowDxfId="2958"/>
    <tableColumn id="9" xr3:uid="{3CD27ED9-BCF8-4637-AD51-CBBAA373D577}" name="CHECK OUT TIME" dataDxfId="2955" totalsRowDxfId="2956"/>
    <tableColumn id="10" xr3:uid="{3311C49E-0570-47D8-82E8-042FBDD03CC5}" name="ROOM CASH PAYMENT" totalsRowFunction="custom" dataDxfId="2954">
      <totalsRowFormula>SUBTOTAL(109,J3:J21)</totalsRowFormula>
    </tableColumn>
    <tableColumn id="11" xr3:uid="{7039260F-7416-4D2F-A75E-057387965AEC}" name="ROOM _x000a_UPI PAYMENT " totalsRowFunction="custom" dataDxfId="2953">
      <totalsRowFormula>SUBTOTAL(109,K3:K21)</totalsRowFormula>
    </tableColumn>
    <tableColumn id="12" xr3:uid="{5EAFC4F5-CDFA-48BA-93F9-F601662F323E}" name="ROOM CARD PAYMENT" totalsRowFunction="custom" dataDxfId="2952">
      <totalsRowFormula>SUBTOTAL(109,L3:L21)</totalsRowFormula>
    </tableColumn>
    <tableColumn id="13" xr3:uid="{99F093D9-8364-417E-B3C2-27D793402676}" name="ROOM PENDING PAYMENT" totalsRowFunction="custom" dataDxfId="2951">
      <totalsRowFormula>SUBTOTAL(109,M3:M21)</totalsRowFormula>
    </tableColumn>
    <tableColumn id="14" xr3:uid="{7DE46618-729E-434F-9358-10EDA0BE1534}" name="ROOM TREEBO PAID" totalsRowFunction="custom" dataDxfId="2950">
      <totalsRowFormula>SUBTOTAL(109,N3:N21)</totalsRowFormula>
    </tableColumn>
    <tableColumn id="15" xr3:uid="{C78E8AAD-7DDE-48C5-B688-02C3D09DB467}" name="FOOD BILL NO" dataDxfId="2948" totalsRowDxfId="2949"/>
    <tableColumn id="16" xr3:uid="{2B26D9CF-1DB9-43E8-8C22-342489481BD9}" name="FOOD _x000a_BILL _x000a_CASH" totalsRowFunction="custom" dataDxfId="2947">
      <totalsRowFormula>SUBTOTAL(109,P3:P21)</totalsRowFormula>
    </tableColumn>
    <tableColumn id="17" xr3:uid="{97002839-4B29-4B4A-908E-77CFAE5A2225}" name="FOOD_x000a_ BILL _x000a_UPI" totalsRowFunction="custom" dataDxfId="2946">
      <totalsRowFormula>SUBTOTAL(109,Q3:Q21)</totalsRowFormula>
    </tableColumn>
    <tableColumn id="18" xr3:uid="{61FF9E5E-D423-4F0A-8345-56ECCBDAD014}" name="FOOD_x000a_ BILL_x000a_ CARD" dataDxfId="2945"/>
    <tableColumn id="19" xr3:uid="{4AEEE64D-39AE-4AF0-94B5-54A7DBD64ABD}" name="TREEBO COMPLE._x000a_FOOD" dataDxfId="2944"/>
    <tableColumn id="20" xr3:uid="{7D4626EF-CDDF-4A39-A11D-3E41E4A547AB}" name="FOOD_x000a_PENDING_x000a_PAYMENT" dataDxfId="2943"/>
    <tableColumn id="21" xr3:uid="{AC95F8F1-EE60-4004-9279-A907E3563B6A}" name=" TREEBO C.L AFTER _x000a_CHECK OUT" dataDxfId="2942"/>
    <tableColumn id="22" xr3:uid="{B12D7427-13C8-4CDF-BA95-079D75F4763F}" name="FOOD BILL _x000a_ DISHA_x000a_COMPANY." totalsRowFunction="sum" dataDxfId="2941"/>
  </tableColumns>
  <tableStyleInfo name="TableStyleMedium2" showFirstColumn="0" showLastColumn="0" showRowStripes="0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F8246978-8F59-4F14-AB76-526DCBE42B3A}" name="Table13421222627283031323435363183335363738606162929352124126131124126" displayName="Table13421222627283031323435363183335363738606162929352124126131124126" ref="A2:V29" headerRowDxfId="2940" tableBorderDxfId="2939">
  <autoFilter ref="A2:V29" xr:uid="{E1D29F4B-404F-41C7-AC6B-C38CDBFA24E2}"/>
  <tableColumns count="22">
    <tableColumn id="1" xr3:uid="{43171AE3-93AF-445C-8B86-5F7E5DE8C9A1}" name="SR. NO." totalsRowLabel="Total" dataDxfId="2937" totalsRowDxfId="2938"/>
    <tableColumn id="2" xr3:uid="{E5777CE4-CEF4-48D9-A115-001C74F9AA8B}" name="INVOICE NO." dataDxfId="2935" totalsRowDxfId="2936"/>
    <tableColumn id="3" xr3:uid="{75BFD227-329C-4BC9-B606-15614ACD7806}" name="ROOM NO." dataDxfId="2933" totalsRowDxfId="2934"/>
    <tableColumn id="4" xr3:uid="{83845D10-35E0-4A98-80FD-F6A00E38CA70}" name="GUEST NAME" dataDxfId="2931" totalsRowDxfId="2932"/>
    <tableColumn id="5" xr3:uid="{A86C5686-1D32-4053-943F-F5384A29DD32}" name="BOOKING MODE" dataDxfId="2929" totalsRowDxfId="2930"/>
    <tableColumn id="6" xr3:uid="{813C47F5-E4AC-48DB-9DF6-E6D08A677D10}" name="CHECK IN DATE " dataDxfId="2927" totalsRowDxfId="2928"/>
    <tableColumn id="7" xr3:uid="{1117B174-D40C-4362-9026-6FA80EE192E2}" name="CHECK IN TIME" dataDxfId="2925" totalsRowDxfId="2926"/>
    <tableColumn id="8" xr3:uid="{C206AB5F-8CDD-40BC-B65A-62F7F040B9AB}" name="CHECK OUT DATE" dataDxfId="2923" totalsRowDxfId="2924"/>
    <tableColumn id="9" xr3:uid="{693D0247-8758-4DDB-8680-F67641000C36}" name="CHECK OUT TIME" dataDxfId="2921" totalsRowDxfId="2922"/>
    <tableColumn id="10" xr3:uid="{B93CE34A-C704-474B-A6D1-9F97CE583BA6}" name="ROOM CASH PAYMENT" totalsRowFunction="custom" dataDxfId="2920">
      <totalsRowFormula>SUBTOTAL(109,J3:J29)</totalsRowFormula>
    </tableColumn>
    <tableColumn id="11" xr3:uid="{2A7BC15A-F247-4B72-95E5-2D47D855DBE5}" name="ROOM _x000a_UPI PAYMENT " totalsRowFunction="custom" dataDxfId="2919">
      <totalsRowFormula>SUBTOTAL(109,K3:K29)</totalsRowFormula>
    </tableColumn>
    <tableColumn id="12" xr3:uid="{1DE2952A-63AA-4936-8CA1-A130EFA43885}" name="ROOM CARD PAYMENT" totalsRowFunction="custom" dataDxfId="2918">
      <totalsRowFormula>SUBTOTAL(109,L3:L29)</totalsRowFormula>
    </tableColumn>
    <tableColumn id="13" xr3:uid="{1429D7DD-2E49-46CB-B54E-CD4AA01EBA4A}" name="ROOM PENDING PAYMENT" totalsRowFunction="custom" dataDxfId="2917">
      <totalsRowFormula>SUBTOTAL(109,M3:M29)</totalsRowFormula>
    </tableColumn>
    <tableColumn id="14" xr3:uid="{FD169EEF-A12E-48C3-B3E5-8092D8B8FB6A}" name="ROOM TREEBO PAID" totalsRowFunction="custom" dataDxfId="2916">
      <totalsRowFormula>SUBTOTAL(109,N3:N29)</totalsRowFormula>
    </tableColumn>
    <tableColumn id="15" xr3:uid="{F7C02F2E-D011-42E1-8076-878B8FFE4A84}" name="FOOD BILL NO" dataDxfId="2914" totalsRowDxfId="2915"/>
    <tableColumn id="16" xr3:uid="{2F411173-E233-4F6D-95F8-911D1D620877}" name="FOOD _x000a_BILL _x000a_CASH" totalsRowFunction="custom" dataDxfId="2913">
      <totalsRowFormula>SUBTOTAL(109,P3:P29)</totalsRowFormula>
    </tableColumn>
    <tableColumn id="17" xr3:uid="{48890611-A3F0-4048-86BC-A05CB10966AF}" name="FOOD_x000a_ BILL _x000a_UPI" totalsRowFunction="custom" dataDxfId="2912">
      <totalsRowFormula>SUBTOTAL(109,Q3:Q29)</totalsRowFormula>
    </tableColumn>
    <tableColumn id="18" xr3:uid="{918FA9C0-6A78-41FC-A9F2-7B431A1ED689}" name="FOOD_x000a_ BILL_x000a_ CARD" dataDxfId="2911"/>
    <tableColumn id="19" xr3:uid="{7FD76A6D-B5AF-45AC-8AC8-1C74E7BD8BE8}" name="TREEBO COMPLE._x000a_FOOD" dataDxfId="2910"/>
    <tableColumn id="20" xr3:uid="{418FD191-C097-4A12-865F-B9E7BC066552}" name="FOOD_x000a_PENDING_x000a_PAYMENT" dataDxfId="2909"/>
    <tableColumn id="21" xr3:uid="{1C21D3A9-A420-4A12-A8E4-94B3293934D4}" name=" TREEBO C.L AFTER _x000a_CHECK OUT" dataDxfId="2908"/>
    <tableColumn id="22" xr3:uid="{170EBAB9-9EF9-45AC-A6F9-66431387EA7B}" name="FOOD BILL _x000a_ DISHA_x000a_COMPANY." totalsRowFunction="sum" dataDxfId="2907"/>
  </tableColumns>
  <tableStyleInfo name="TableStyleMedium2" showFirstColumn="0" showLastColumn="0" showRowStripes="0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F0AAF95A-5E69-4A05-B7B2-1D2C889651FA}" name="Table13421222627283031323435363183335363738606162929352124126131124127" displayName="Table13421222627283031323435363183335363738606162929352124126131124127" ref="A2:V16" headerRowDxfId="2906" tableBorderDxfId="2905">
  <autoFilter ref="A2:V16" xr:uid="{E1D29F4B-404F-41C7-AC6B-C38CDBFA24E2}"/>
  <tableColumns count="22">
    <tableColumn id="1" xr3:uid="{CC297560-7351-4A98-A3E0-903A6BFCE29B}" name="SR. NO." totalsRowLabel="Total" dataDxfId="2903" totalsRowDxfId="2904"/>
    <tableColumn id="2" xr3:uid="{C56A0647-6FCF-47A5-9070-0639C7845EC1}" name="INVOICE NO." dataDxfId="2901" totalsRowDxfId="2902"/>
    <tableColumn id="3" xr3:uid="{AE56C62B-2845-432A-ACA9-694E83478C4B}" name="ROOM NO." dataDxfId="2899" totalsRowDxfId="2900"/>
    <tableColumn id="4" xr3:uid="{92D020D4-CB3D-4AE6-8A2D-5B3522E7CE76}" name="GUEST NAME" dataDxfId="2897" totalsRowDxfId="2898"/>
    <tableColumn id="5" xr3:uid="{ADE2429A-7485-4BD6-ACC8-8F655AFF58C1}" name="BOOKING MODE" dataDxfId="2895" totalsRowDxfId="2896"/>
    <tableColumn id="6" xr3:uid="{7B29ACB3-3AE6-4D41-A437-A210445734BA}" name="CHECK IN DATE " dataDxfId="2893" totalsRowDxfId="2894"/>
    <tableColumn id="7" xr3:uid="{C2F5BFED-0E5C-4CE6-A406-2103F2C5951A}" name="CHECK IN TIME" dataDxfId="2891" totalsRowDxfId="2892"/>
    <tableColumn id="8" xr3:uid="{830BA494-247A-413E-B008-A841D6C9C456}" name="CHECK OUT DATE" dataDxfId="2889" totalsRowDxfId="2890"/>
    <tableColumn id="9" xr3:uid="{A2BA97C3-7237-4BBB-9362-350334255194}" name="CHECK OUT TIME" dataDxfId="2887" totalsRowDxfId="2888"/>
    <tableColumn id="10" xr3:uid="{209C43E7-6EF1-4B02-8C5C-D5D3FA626330}" name="ROOM CASH PAYMENT" totalsRowFunction="custom" dataDxfId="2886">
      <totalsRowFormula>SUBTOTAL(109,J3:J16)</totalsRowFormula>
    </tableColumn>
    <tableColumn id="11" xr3:uid="{8C9B61E5-BFAD-4413-B966-3B2ECFDDA131}" name="ROOM _x000a_UPI PAYMENT " totalsRowFunction="custom" dataDxfId="2885">
      <totalsRowFormula>SUBTOTAL(109,K3:K16)</totalsRowFormula>
    </tableColumn>
    <tableColumn id="12" xr3:uid="{58FD1265-7264-4986-8C52-ADB63962B29F}" name="ROOM CARD PAYMENT" totalsRowFunction="custom" dataDxfId="2884">
      <totalsRowFormula>SUBTOTAL(109,L3:L16)</totalsRowFormula>
    </tableColumn>
    <tableColumn id="13" xr3:uid="{B38F57D1-82B9-4963-BE07-8671A4405E58}" name="ROOM PENDING PAYMENT" totalsRowFunction="custom" dataDxfId="2883">
      <totalsRowFormula>SUBTOTAL(109,M3:M16)</totalsRowFormula>
    </tableColumn>
    <tableColumn id="14" xr3:uid="{72A57830-F688-432B-996A-3DFCB082176F}" name="ROOM TREEBO PAID" totalsRowFunction="custom" dataDxfId="2882">
      <totalsRowFormula>SUBTOTAL(109,N3:N16)</totalsRowFormula>
    </tableColumn>
    <tableColumn id="15" xr3:uid="{3B006990-8CCF-46A4-9089-9B341384418D}" name="FOOD BILL NO" dataDxfId="2880" totalsRowDxfId="2881"/>
    <tableColumn id="16" xr3:uid="{FA4A3704-D1AC-4AB1-9A48-887B66EB7C6F}" name="FOOD _x000a_BILL _x000a_CASH" totalsRowFunction="custom" dataDxfId="2879">
      <totalsRowFormula>SUBTOTAL(109,P3:P16)</totalsRowFormula>
    </tableColumn>
    <tableColumn id="17" xr3:uid="{4CC3078C-190B-4F8E-BE45-B96D6ABED1B8}" name="FOOD_x000a_ BILL _x000a_UPI" totalsRowFunction="custom" dataDxfId="2878">
      <totalsRowFormula>SUBTOTAL(109,Q3:Q16)</totalsRowFormula>
    </tableColumn>
    <tableColumn id="18" xr3:uid="{4D9FBEA7-AEB9-430E-86CE-0E9E9159E919}" name="FOOD_x000a_ BILL_x000a_ CARD" dataDxfId="2877"/>
    <tableColumn id="19" xr3:uid="{CFCB89AD-4A10-4312-AAE1-C664F98550E7}" name="TREEBO COMPLE._x000a_FOOD" dataDxfId="2876"/>
    <tableColumn id="20" xr3:uid="{1A5F8CB2-F98D-4E09-99EA-09431DA7E48A}" name="FOOD_x000a_PENDING_x000a_PAYMENT" dataDxfId="2875"/>
    <tableColumn id="21" xr3:uid="{2B10F7DF-F5B8-4120-9550-8227EE5E5B9E}" name=" TREEBO C.L AFTER _x000a_CHECK OUT" dataDxfId="2874"/>
    <tableColumn id="22" xr3:uid="{658906B9-FDCE-4E84-A9C0-F7C603482363}" name="FOOD BILL _x000a_ DISHA_x000a_COMPANY." totalsRowFunction="sum" dataDxfId="2873"/>
  </tableColumns>
  <tableStyleInfo name="TableStyleMedium2" showFirstColumn="0" showLastColumn="0" showRowStripes="0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AA7805BC-026F-4576-8E5B-D0613013412B}" name="Table13421222627283031323435363183335363738606162929352124126131124128" displayName="Table13421222627283031323435363183335363738606162929352124126131124128" ref="A2:V20" headerRowDxfId="2872" tableBorderDxfId="2871">
  <autoFilter ref="A2:V20" xr:uid="{E1D29F4B-404F-41C7-AC6B-C38CDBFA24E2}"/>
  <tableColumns count="22">
    <tableColumn id="1" xr3:uid="{4C628000-F556-4C18-B90B-FC18F316A4C2}" name="SR. NO." totalsRowLabel="Total" dataDxfId="2869" totalsRowDxfId="2870"/>
    <tableColumn id="2" xr3:uid="{8EC6D1B6-DAF3-4D42-9AC7-FACD440AA35C}" name="INVOICE NO." dataDxfId="2867" totalsRowDxfId="2868"/>
    <tableColumn id="3" xr3:uid="{F882586C-919C-484D-B8DF-0602A549DC1A}" name="ROOM NO." dataDxfId="2865" totalsRowDxfId="2866"/>
    <tableColumn id="4" xr3:uid="{198E8A22-1DEF-453C-B931-A6269A2C34CB}" name="GUEST NAME" dataDxfId="2863" totalsRowDxfId="2864"/>
    <tableColumn id="5" xr3:uid="{62D3F5C7-B76B-4FCB-B50F-46BFD88CEBCB}" name="BOOKING MODE" dataDxfId="2861" totalsRowDxfId="2862"/>
    <tableColumn id="6" xr3:uid="{AC039630-9BAF-4C56-80A2-68F013A4A418}" name="CHECK IN DATE " dataDxfId="2859" totalsRowDxfId="2860"/>
    <tableColumn id="7" xr3:uid="{EFFB0C8A-1A3B-4074-99D1-8810532B5DF8}" name="CHECK IN TIME" dataDxfId="2857" totalsRowDxfId="2858"/>
    <tableColumn id="8" xr3:uid="{368EE2F4-F5BF-4178-97D4-EFB1747B2643}" name="CHECK OUT DATE" dataDxfId="2855" totalsRowDxfId="2856"/>
    <tableColumn id="9" xr3:uid="{28DFCD35-9FED-49F4-917F-4403104DE6CD}" name="CHECK OUT TIME" dataDxfId="2853" totalsRowDxfId="2854"/>
    <tableColumn id="10" xr3:uid="{6A64A10B-B0B6-4E20-B650-FE6B22562A4C}" name="ROOM CASH PAYMENT" totalsRowFunction="custom" dataDxfId="2852">
      <totalsRowFormula>SUBTOTAL(109,J3:J20)</totalsRowFormula>
    </tableColumn>
    <tableColumn id="11" xr3:uid="{F7B4FD55-4247-42DD-94BB-6B9176425083}" name="ROOM _x000a_UPI PAYMENT " totalsRowFunction="custom" dataDxfId="2851">
      <totalsRowFormula>SUBTOTAL(109,K3:K20)</totalsRowFormula>
    </tableColumn>
    <tableColumn id="12" xr3:uid="{CEBE46C7-439A-4833-BA19-5CBB804A1906}" name="ROOM CARD PAYMENT" totalsRowFunction="custom" dataDxfId="2850">
      <totalsRowFormula>SUBTOTAL(109,L3:L20)</totalsRowFormula>
    </tableColumn>
    <tableColumn id="13" xr3:uid="{687DC7D6-3A15-414D-9248-EED5DAA53D1F}" name="ROOM PENDING PAYMENT" totalsRowFunction="custom" dataDxfId="2849">
      <totalsRowFormula>SUBTOTAL(109,M3:M20)</totalsRowFormula>
    </tableColumn>
    <tableColumn id="14" xr3:uid="{D66DF2C6-013B-46B5-AC1E-E3D72AB19DF7}" name="ROOM TREEBO PAID" totalsRowFunction="custom" dataDxfId="2848">
      <totalsRowFormula>SUBTOTAL(109,N3:N20)</totalsRowFormula>
    </tableColumn>
    <tableColumn id="15" xr3:uid="{5DDCDB62-3176-4F43-A6A4-950C792AB673}" name="FOOD BILL NO" dataDxfId="2846" totalsRowDxfId="2847"/>
    <tableColumn id="16" xr3:uid="{8D3155A1-E19F-4C2A-81F5-08E80D2CBAFB}" name="FOOD _x000a_BILL _x000a_CASH" totalsRowFunction="custom" dataDxfId="2845">
      <totalsRowFormula>SUBTOTAL(109,P3:P20)</totalsRowFormula>
    </tableColumn>
    <tableColumn id="17" xr3:uid="{3600ED62-6CED-4476-A9F2-FD0FD9368D14}" name="FOOD_x000a_ BILL _x000a_UPI" totalsRowFunction="custom" dataDxfId="2844">
      <totalsRowFormula>SUBTOTAL(109,Q3:Q20)</totalsRowFormula>
    </tableColumn>
    <tableColumn id="18" xr3:uid="{FE69CA52-361F-4AE1-B1B7-8F1167220B33}" name="FOOD_x000a_ BILL_x000a_ CARD" dataDxfId="2843"/>
    <tableColumn id="19" xr3:uid="{05DD35BC-64D9-412D-A882-BA81F7035AED}" name="TREEBO COMPLE._x000a_FOOD" dataDxfId="2842"/>
    <tableColumn id="20" xr3:uid="{7CFAC9AB-9B62-4BA2-81FA-671F96B14E6E}" name="FOOD_x000a_PENDING_x000a_PAYMENT" dataDxfId="2841"/>
    <tableColumn id="21" xr3:uid="{EF52A7B0-AF21-4C6D-9BB0-D6C982B3154A}" name=" TREEBO C.L AFTER _x000a_CHECK OUT" dataDxfId="2840"/>
    <tableColumn id="22" xr3:uid="{F96F64E7-FE1E-496C-A650-D730EA78902C}" name="FOOD BILL _x000a_ DISHA_x000a_COMPANY." totalsRowFunction="sum" dataDxfId="2839"/>
  </tableColumns>
  <tableStyleInfo name="TableStyleMedium2" showFirstColumn="0" showLastColumn="0" showRowStripes="0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8976AF2A-52F5-4B81-9462-739EED3E6FBD}" name="Table13421222627283031323435363183335363738606162929352124126131124129" displayName="Table13421222627283031323435363183335363738606162929352124126131124129" ref="A2:V16" headerRowDxfId="2838" tableBorderDxfId="2837">
  <autoFilter ref="A2:V16" xr:uid="{E1D29F4B-404F-41C7-AC6B-C38CDBFA24E2}"/>
  <tableColumns count="22">
    <tableColumn id="1" xr3:uid="{C0F15061-C0EB-4394-8866-293BE4BD8D7F}" name="SR. NO." totalsRowLabel="Total" dataDxfId="2835" totalsRowDxfId="2836"/>
    <tableColumn id="2" xr3:uid="{D7C0C0AA-19FE-4083-8523-7413E4AAEFC5}" name="INVOICE NO." dataDxfId="2833" totalsRowDxfId="2834"/>
    <tableColumn id="3" xr3:uid="{E13A0D57-886D-4C29-A935-300E957BCEFF}" name="ROOM NO." dataDxfId="2831" totalsRowDxfId="2832"/>
    <tableColumn id="4" xr3:uid="{15E9AE35-B32D-4D14-A366-42525C241843}" name="GUEST NAME" dataDxfId="2829" totalsRowDxfId="2830"/>
    <tableColumn id="5" xr3:uid="{95BCA3BD-37D8-4AEB-B6CF-6A1BD0D46206}" name="BOOKING MODE" dataDxfId="2827" totalsRowDxfId="2828"/>
    <tableColumn id="6" xr3:uid="{F7D604B6-1A87-4700-B3DF-71A4670D17D1}" name="CHECK IN DATE " dataDxfId="2825" totalsRowDxfId="2826"/>
    <tableColumn id="7" xr3:uid="{0EB15812-23E9-42EA-AF0D-E89D52A93BB5}" name="CHECK IN TIME" dataDxfId="2823" totalsRowDxfId="2824"/>
    <tableColumn id="8" xr3:uid="{59A294A6-8E74-4B33-AA07-77139A5973DE}" name="CHECK OUT DATE" dataDxfId="2821" totalsRowDxfId="2822"/>
    <tableColumn id="9" xr3:uid="{5A48B7B7-0D15-492C-B3A3-3B160E7EE948}" name="CHECK OUT TIME" dataDxfId="2819" totalsRowDxfId="2820"/>
    <tableColumn id="10" xr3:uid="{CF96C309-45A8-4E65-B936-7DFB0123DDD3}" name="ROOM CASH PAYMENT" totalsRowFunction="custom" dataDxfId="2818">
      <totalsRowFormula>SUBTOTAL(109,J3:J16)</totalsRowFormula>
    </tableColumn>
    <tableColumn id="11" xr3:uid="{B83BC119-B727-41BB-9F62-0E6284ED86DB}" name="ROOM _x000a_UPI PAYMENT " totalsRowFunction="custom" dataDxfId="2817">
      <totalsRowFormula>SUBTOTAL(109,K3:K16)</totalsRowFormula>
    </tableColumn>
    <tableColumn id="12" xr3:uid="{5963844D-E6DD-4594-A2E8-3C058514473B}" name="ROOM CARD PAYMENT" totalsRowFunction="custom" dataDxfId="2816">
      <totalsRowFormula>SUBTOTAL(109,L3:L16)</totalsRowFormula>
    </tableColumn>
    <tableColumn id="13" xr3:uid="{9DCEB0EB-3288-4607-BC3C-D9340ACE9BD4}" name="ROOM PENDING PAYMENT" totalsRowFunction="custom" dataDxfId="2815">
      <totalsRowFormula>SUBTOTAL(109,M3:M16)</totalsRowFormula>
    </tableColumn>
    <tableColumn id="14" xr3:uid="{142F8D51-5F6E-4B49-AC5E-C8A6F298DF97}" name="ROOM TREEBO PAID" totalsRowFunction="custom" dataDxfId="2814">
      <totalsRowFormula>SUBTOTAL(109,N3:N16)</totalsRowFormula>
    </tableColumn>
    <tableColumn id="15" xr3:uid="{46928667-2648-4418-B41A-B2F1D0E0B63C}" name="FOOD BILL NO" dataDxfId="2812" totalsRowDxfId="2813"/>
    <tableColumn id="16" xr3:uid="{513419FD-1304-4111-8E91-770C4D092102}" name="FOOD _x000a_BILL _x000a_CASH" totalsRowFunction="custom" dataDxfId="2811">
      <totalsRowFormula>SUBTOTAL(109,P3:P16)</totalsRowFormula>
    </tableColumn>
    <tableColumn id="17" xr3:uid="{C9FB5989-E4FB-4F7C-A2B8-1B87CE91065A}" name="FOOD_x000a_ BILL _x000a_UPI" totalsRowFunction="custom" dataDxfId="2810">
      <totalsRowFormula>SUBTOTAL(109,Q3:Q16)</totalsRowFormula>
    </tableColumn>
    <tableColumn id="18" xr3:uid="{1BDB23CE-2FDC-4C70-A840-19665C99FD7E}" name="FOOD_x000a_ BILL_x000a_ CARD" dataDxfId="2809"/>
    <tableColumn id="19" xr3:uid="{070E9342-4B74-4CB8-B43D-1F97B77428FB}" name="TREEBO COMPLE._x000a_FOOD" dataDxfId="2808"/>
    <tableColumn id="20" xr3:uid="{32B78E55-EE84-4292-9096-B36E5FABC510}" name="FOOD_x000a_PENDING_x000a_PAYMENT" dataDxfId="2807"/>
    <tableColumn id="21" xr3:uid="{64E8832B-92FC-47BB-8975-F839F96B9D6D}" name=" TREEBO C.L AFTER _x000a_CHECK OUT" dataDxfId="2806"/>
    <tableColumn id="22" xr3:uid="{7D92AC66-5C80-432E-BBB6-D8EA8FEFE320}" name="FOOD BILL _x000a_ DISHA_x000a_COMPANY." totalsRowFunction="sum" dataDxfId="2805"/>
  </tableColumns>
  <tableStyleInfo name="TableStyleMedium2" showFirstColumn="0" showLastColumn="0" showRowStripes="0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51CAE461-5A1C-4766-B98B-9731CDC27DA6}" name="Table13421222627283031323435363183335363738606162929352124126131124130" displayName="Table13421222627283031323435363183335363738606162929352124126131124130" ref="A2:V10" headerRowDxfId="2804" tableBorderDxfId="2803">
  <autoFilter ref="A2:V10" xr:uid="{E1D29F4B-404F-41C7-AC6B-C38CDBFA24E2}"/>
  <tableColumns count="22">
    <tableColumn id="1" xr3:uid="{2E33148E-2FBF-4565-A7CC-FCF9C19814AA}" name="SR. NO." totalsRowLabel="Total" dataDxfId="2801" totalsRowDxfId="2802"/>
    <tableColumn id="2" xr3:uid="{FF8FD92C-420C-499B-A439-9F72D42D992F}" name="INVOICE NO." dataDxfId="2799" totalsRowDxfId="2800"/>
    <tableColumn id="3" xr3:uid="{E49580E2-FB90-46DA-9DA8-16AEC35F328B}" name="ROOM NO." dataDxfId="2797" totalsRowDxfId="2798"/>
    <tableColumn id="4" xr3:uid="{24C4C279-0C52-4D78-AF41-9731042BCA83}" name="GUEST  NAME" dataDxfId="2795" totalsRowDxfId="2796"/>
    <tableColumn id="5" xr3:uid="{CD12545A-E169-484B-8221-F073C85F7671}" name="BOOKING MODE" dataDxfId="2793" totalsRowDxfId="2794"/>
    <tableColumn id="6" xr3:uid="{6B5D1C8E-DE9A-4B5C-8029-256E1E0C6BE6}" name="CHECK IN DATE " dataDxfId="2791" totalsRowDxfId="2792"/>
    <tableColumn id="7" xr3:uid="{0FD57787-1FCF-40A5-9942-EB205781AEF6}" name="CHECK IN TIME" dataDxfId="2789" totalsRowDxfId="2790"/>
    <tableColumn id="8" xr3:uid="{AC3DD223-6518-49C1-8A55-FF91A6A27351}" name="CHECK OUT DATE" dataDxfId="2787" totalsRowDxfId="2788"/>
    <tableColumn id="9" xr3:uid="{AAEB3078-8B25-4E8F-8029-89231B9B53B7}" name="CHECK OUT TIME" dataDxfId="2785" totalsRowDxfId="2786"/>
    <tableColumn id="10" xr3:uid="{6E714711-C2C7-4FA9-A101-53758B9D8C35}" name="ROOM CASH PAYMENT" totalsRowFunction="custom" dataDxfId="2784">
      <totalsRowFormula>SUBTOTAL(109,J3:J10)</totalsRowFormula>
    </tableColumn>
    <tableColumn id="11" xr3:uid="{F6F3F7A4-3732-4296-BC98-1D3A4212D2C7}" name="ROOM _x000a_UPI PAYMENT " totalsRowFunction="custom" dataDxfId="2783">
      <totalsRowFormula>SUBTOTAL(109,K3:K10)</totalsRowFormula>
    </tableColumn>
    <tableColumn id="12" xr3:uid="{637EF493-A861-4768-8253-99367D04231A}" name="ROOM CARD PAYMENT" totalsRowFunction="custom" dataDxfId="2782">
      <totalsRowFormula>SUBTOTAL(109,L3:L10)</totalsRowFormula>
    </tableColumn>
    <tableColumn id="13" xr3:uid="{30479303-D9D5-47A1-8306-194E7DE7D2AE}" name="ROOM PENDING PAYMENT" totalsRowFunction="custom" dataDxfId="2781">
      <totalsRowFormula>SUBTOTAL(109,M3:M10)</totalsRowFormula>
    </tableColumn>
    <tableColumn id="14" xr3:uid="{68C413C6-92E9-48A5-8E13-F9F60132200F}" name="ROOM TREEBO PAID" totalsRowFunction="custom" dataDxfId="2780">
      <totalsRowFormula>SUBTOTAL(109,N3:N10)</totalsRowFormula>
    </tableColumn>
    <tableColumn id="15" xr3:uid="{1D8D47E2-8188-4500-B352-746518E5BD2E}" name="FOOD BILL NO" dataDxfId="2778" totalsRowDxfId="2779"/>
    <tableColumn id="16" xr3:uid="{7B16E177-B79A-4F17-B71F-FB6A2749D7FD}" name="FOOD _x000a_BILL _x000a_CASH" totalsRowFunction="custom" dataDxfId="2777">
      <totalsRowFormula>SUBTOTAL(109,P3:P10)</totalsRowFormula>
    </tableColumn>
    <tableColumn id="17" xr3:uid="{F32E3FD0-AC90-4E79-9C27-464D5A7EFE05}" name="FOOD_x000a_ BILL _x000a_UPI" totalsRowFunction="custom" dataDxfId="2776">
      <totalsRowFormula>SUBTOTAL(109,Q3:Q10)</totalsRowFormula>
    </tableColumn>
    <tableColumn id="18" xr3:uid="{4586F12F-8F8A-4FFB-B114-10F10793B9B9}" name="FOOD_x000a_ BILL_x000a_ CARD" dataDxfId="2775"/>
    <tableColumn id="19" xr3:uid="{AA92C614-A0A8-404E-9539-A11D999B2461}" name="TREEBO COMPLE._x000a_FOOD" dataDxfId="2774"/>
    <tableColumn id="20" xr3:uid="{F2D5BCAF-85C1-4787-9BA7-46BB2D708A0A}" name="FOOD_x000a_PENDING_x000a_PAYMENT" dataDxfId="2773"/>
    <tableColumn id="21" xr3:uid="{74925B07-C26F-4603-8193-029BC39F0FAB}" name=" TREEBO C.L AFTER _x000a_CHECK OUT" dataDxfId="2772"/>
    <tableColumn id="22" xr3:uid="{821B98C7-8E8E-4075-9C8E-42D2E361F599}" name="FOOD BILL _x000a_ DISHA_x000a_COMPANY." totalsRowFunction="sum" dataDxfId="2771"/>
  </tableColumns>
  <tableStyleInfo name="TableStyleMedium2" showFirstColumn="0" showLastColumn="0" showRowStripes="0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8184290E-ED29-476E-AF41-4275511E41F7}" name="Table13421222627283031323435363183335363738606162929352124126131124133" displayName="Table13421222627283031323435363183335363738606162929352124126131124133" ref="A2:V16" headerRowDxfId="2770" tableBorderDxfId="2769">
  <autoFilter ref="A2:V16" xr:uid="{E1D29F4B-404F-41C7-AC6B-C38CDBFA24E2}"/>
  <tableColumns count="22">
    <tableColumn id="1" xr3:uid="{7C2D78ED-2D20-4D2A-9E5A-754B2E49BA1E}" name="SR. NO." totalsRowLabel="Total" dataDxfId="2767" totalsRowDxfId="2768"/>
    <tableColumn id="2" xr3:uid="{31B6D2C8-E424-43C5-A906-ECD1D47668A1}" name="INVOICE NO." dataDxfId="2765" totalsRowDxfId="2766"/>
    <tableColumn id="3" xr3:uid="{6E166BC7-28B6-4B24-8424-8F65208BB4E1}" name="ROOM NO." dataDxfId="2763" totalsRowDxfId="2764"/>
    <tableColumn id="4" xr3:uid="{2D76C76A-0026-4ABC-9DC5-70BBE198CDC3}" name="GUEST NAME" dataDxfId="2761" totalsRowDxfId="2762"/>
    <tableColumn id="5" xr3:uid="{19EF7754-A7CD-4B0A-838D-5D61E5B7B677}" name="BOOKING MODE" dataDxfId="2759" totalsRowDxfId="2760"/>
    <tableColumn id="6" xr3:uid="{5EB16D29-5D76-4D79-A80F-26FDA76EB583}" name="CHECK IN DATE " dataDxfId="2757" totalsRowDxfId="2758"/>
    <tableColumn id="7" xr3:uid="{12E362A7-7F85-472F-86B8-A9921EC5550A}" name="CHECK IN TIME" dataDxfId="2755" totalsRowDxfId="2756"/>
    <tableColumn id="8" xr3:uid="{24C358E1-00ED-4F84-8197-ED61D11C592A}" name="CHECK OUT DATE" dataDxfId="2753" totalsRowDxfId="2754"/>
    <tableColumn id="9" xr3:uid="{193CA1E8-44F2-436A-840B-1404422B8BF3}" name="CHECK OUT TIME" dataDxfId="2751" totalsRowDxfId="2752"/>
    <tableColumn id="10" xr3:uid="{ABED0A7F-DFB1-46C6-92B7-A061952EDE8C}" name="ROOM CASH PAYMENT" totalsRowFunction="custom" dataDxfId="2750">
      <totalsRowFormula>SUBTOTAL(109,J3:J16)</totalsRowFormula>
    </tableColumn>
    <tableColumn id="11" xr3:uid="{5492A621-A98B-4454-A0E4-F2C6826AD892}" name="ROOM _x000a_UPI PAYMENT " totalsRowFunction="custom" dataDxfId="2749">
      <totalsRowFormula>SUBTOTAL(109,K3:K16)</totalsRowFormula>
    </tableColumn>
    <tableColumn id="12" xr3:uid="{CBCFAAA6-E001-47FB-9952-AA0C046B1EE5}" name="ROOM CARD PAYMENT" totalsRowFunction="custom" dataDxfId="2748">
      <totalsRowFormula>SUBTOTAL(109,L3:L16)</totalsRowFormula>
    </tableColumn>
    <tableColumn id="13" xr3:uid="{725817C9-343F-4E0F-8D20-6D37335977C4}" name="ROOM PENDING PAYMENT" totalsRowFunction="custom" dataDxfId="2747">
      <totalsRowFormula>SUBTOTAL(109,M3:M16)</totalsRowFormula>
    </tableColumn>
    <tableColumn id="14" xr3:uid="{8E3A56CE-F8D9-4260-A7E0-FDB10178A1DD}" name="ROOM TREEBO PAID" totalsRowFunction="custom" dataDxfId="2746">
      <totalsRowFormula>SUBTOTAL(109,N3:N16)</totalsRowFormula>
    </tableColumn>
    <tableColumn id="15" xr3:uid="{7E523DD1-F123-43DB-9460-DBFF08465A86}" name="FOOD BILL NO" dataDxfId="2744" totalsRowDxfId="2745"/>
    <tableColumn id="16" xr3:uid="{7B11228B-99E8-4BC4-98E0-7A0FB4E6867C}" name="FOOD _x000a_BILL _x000a_CASH" totalsRowFunction="custom" dataDxfId="2743">
      <totalsRowFormula>SUBTOTAL(109,P3:P16)</totalsRowFormula>
    </tableColumn>
    <tableColumn id="17" xr3:uid="{777012BE-30F2-4555-9380-4B27245481FB}" name="FOOD_x000a_ BILL _x000a_UPI" totalsRowFunction="custom" dataDxfId="2742">
      <totalsRowFormula>SUBTOTAL(109,Q3:Q16)</totalsRowFormula>
    </tableColumn>
    <tableColumn id="18" xr3:uid="{913B947B-2FCC-4FAD-98D2-F69C2FC44F1E}" name="FOOD_x000a_ BILL_x000a_ CARD" dataDxfId="2741"/>
    <tableColumn id="19" xr3:uid="{DA4E9D7F-A622-4CA0-A735-928140D0F057}" name="TREEBO COMPLE._x000a_FOOD" dataDxfId="2740"/>
    <tableColumn id="20" xr3:uid="{EF8E16B5-CB89-470C-905D-70A6E5FA3ED8}" name="FOOD_x000a_PENDING_x000a_PAYMENT" dataDxfId="2739"/>
    <tableColumn id="21" xr3:uid="{FF742D26-1614-4130-A4C4-692EFC978C94}" name=" TREEBO C.L AFTER _x000a_CHECK OUT" dataDxfId="2738"/>
    <tableColumn id="22" xr3:uid="{E0569B9C-951B-4C2C-A277-02A91DD9C517}" name="FOOD BILL _x000a_ DISHA_x000a_COMPANY." totalsRowFunction="sum" dataDxfId="2737"/>
  </tableColumns>
  <tableStyleInfo name="TableStyleMedium2" showFirstColumn="0" showLastColumn="0" showRowStripes="0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4B5ED7CE-4F80-4EAA-AAAE-5CF701B15EE8}" name="Table13421222627283031323435363183335363738606162929352124126131124134" displayName="Table13421222627283031323435363183335363738606162929352124126131124134" ref="A2:V21" headerRowDxfId="2736" tableBorderDxfId="2735">
  <autoFilter ref="A2:V21" xr:uid="{E1D29F4B-404F-41C7-AC6B-C38CDBFA24E2}"/>
  <tableColumns count="22">
    <tableColumn id="1" xr3:uid="{0EA1D5E9-6FCB-49D1-9046-9344BD2BE2AB}" name="SR. NO." totalsRowLabel="Total" dataDxfId="2733" totalsRowDxfId="2734"/>
    <tableColumn id="2" xr3:uid="{78E1042B-4C34-405B-8B52-D3B4AE519DC0}" name="INVOICE NO." dataDxfId="2731" totalsRowDxfId="2732"/>
    <tableColumn id="3" xr3:uid="{8D25C117-709A-4A4D-A7AD-348BE0329689}" name="ROOM NO." dataDxfId="2729" totalsRowDxfId="2730"/>
    <tableColumn id="4" xr3:uid="{EFBDFF8B-7AE0-4AA1-912C-FE374F8304DE}" name="GUEST NAME " dataDxfId="2727" totalsRowDxfId="2728"/>
    <tableColumn id="5" xr3:uid="{F4594595-E57F-401D-B3F1-47778A5325B7}" name="BOOKING MODE" dataDxfId="2725" totalsRowDxfId="2726"/>
    <tableColumn id="6" xr3:uid="{3886A420-1F39-4D4F-BF86-CA944DA35E8A}" name="CHECK IN DATE " dataDxfId="2723" totalsRowDxfId="2724"/>
    <tableColumn id="7" xr3:uid="{DFE0ABE6-7C51-4D15-A68A-071DEAB6EB8D}" name="CHECK IN TIME" dataDxfId="2721" totalsRowDxfId="2722"/>
    <tableColumn id="8" xr3:uid="{3928D295-08DD-439F-AA12-E6489285C474}" name="CHECK OUT DATE" dataDxfId="2719" totalsRowDxfId="2720"/>
    <tableColumn id="9" xr3:uid="{D03497C3-6B7E-45F8-BAA3-E7E593F6859A}" name="CHECK OUT TIME" dataDxfId="2717" totalsRowDxfId="2718"/>
    <tableColumn id="10" xr3:uid="{8DFB799F-A37D-4545-9692-178E00DC4A1D}" name="ROOM CASH PAYMENT" totalsRowFunction="custom" dataDxfId="2716">
      <totalsRowFormula>SUBTOTAL(109,J3:J21)</totalsRowFormula>
    </tableColumn>
    <tableColumn id="11" xr3:uid="{D60C0C3C-C363-46A3-97DD-05AC06C3BFDE}" name="ROOM _x000a_UPI PAYMENT " totalsRowFunction="custom" dataDxfId="2715">
      <totalsRowFormula>SUBTOTAL(109,K3:K21)</totalsRowFormula>
    </tableColumn>
    <tableColumn id="12" xr3:uid="{ED40303D-F534-414D-B149-A392DDE2A911}" name="ROOM CARD PAYMENT" totalsRowFunction="custom" dataDxfId="2714">
      <totalsRowFormula>SUBTOTAL(109,L3:L21)</totalsRowFormula>
    </tableColumn>
    <tableColumn id="13" xr3:uid="{8990A494-39BF-4E96-9F02-2249B87ECC81}" name="ROOM PENDING PAYMENT" totalsRowFunction="custom" dataDxfId="2713">
      <totalsRowFormula>SUBTOTAL(109,M3:M21)</totalsRowFormula>
    </tableColumn>
    <tableColumn id="14" xr3:uid="{BF613A9B-0FE7-4DB2-8949-63D7D752B5A2}" name="ROOM TREEBO PAID" totalsRowFunction="custom" dataDxfId="2712">
      <totalsRowFormula>SUBTOTAL(109,N3:N21)</totalsRowFormula>
    </tableColumn>
    <tableColumn id="15" xr3:uid="{4D74FB52-4D39-42BB-940C-54D3CE0B35EC}" name="FOOD BILL NO" dataDxfId="2710" totalsRowDxfId="2711"/>
    <tableColumn id="16" xr3:uid="{A2131891-6372-4542-9F7B-0193F8E562E8}" name="FOOD _x000a_BILL _x000a_CASH" totalsRowFunction="custom" dataDxfId="2709">
      <totalsRowFormula>SUBTOTAL(109,P3:P21)</totalsRowFormula>
    </tableColumn>
    <tableColumn id="17" xr3:uid="{3997CC45-0AB7-40DE-A4FD-51D50054C99C}" name="FOOD_x000a_ BILL _x000a_UPI" totalsRowFunction="custom" dataDxfId="2708">
      <totalsRowFormula>SUBTOTAL(109,Q3:Q21)</totalsRowFormula>
    </tableColumn>
    <tableColumn id="18" xr3:uid="{ED2C684D-107D-4EDB-8E05-9F7BD7D0E287}" name="FOOD_x000a_ BILL_x000a_ CARD" dataDxfId="2707"/>
    <tableColumn id="19" xr3:uid="{E0F0D36B-AF6E-4EB5-BCA2-80C897BEC9CE}" name="TREEBO COMPLE._x000a_FOOD" dataDxfId="2706"/>
    <tableColumn id="20" xr3:uid="{7CC43E15-A30D-43ED-A230-EEC16B72AE44}" name="FOOD_x000a_PENDING_x000a_PAYMENT" dataDxfId="2705"/>
    <tableColumn id="21" xr3:uid="{C3F03A35-6577-4E52-AC03-C1609C152E9B}" name=" TREEBO C.L AFTER _x000a_CHECK OUT" dataDxfId="2704"/>
    <tableColumn id="22" xr3:uid="{C887658A-7DD0-4E6D-BD79-2126099CB7B6}" name="FOOD BILL _x000a_ DISHA_x000a_COMPANY." totalsRowFunction="sum" dataDxfId="2703"/>
  </tableColumns>
  <tableStyleInfo name="TableStyleMedium2" showFirstColumn="0" showLastColumn="0" showRowStripes="0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EDC0E3C4-9A8D-444D-BAF0-C19E0172BD65}" name="Table13421222627283031323435363183335363738606162929352124126131124135" displayName="Table13421222627283031323435363183335363738606162929352124126131124135" ref="A2:V18" headerRowDxfId="2702" tableBorderDxfId="2701">
  <autoFilter ref="A2:V18" xr:uid="{E1D29F4B-404F-41C7-AC6B-C38CDBFA24E2}"/>
  <tableColumns count="22">
    <tableColumn id="1" xr3:uid="{3A9BD825-7D7E-45BB-A820-68958B3AF048}" name="SR. NO." totalsRowLabel="Total" dataDxfId="2699" totalsRowDxfId="2700"/>
    <tableColumn id="2" xr3:uid="{836C3154-E4FC-4DB2-96D2-C69AE65CC25E}" name="INVOICE NO." dataDxfId="2697" totalsRowDxfId="2698"/>
    <tableColumn id="3" xr3:uid="{2C93ED2F-5DC7-4168-8E2D-6F7B7079A97B}" name="ROOM NO." dataDxfId="2695" totalsRowDxfId="2696"/>
    <tableColumn id="4" xr3:uid="{A8A55199-A5D8-4905-9FF2-7A7CE792D2E8}" name="GUEST NAME" dataDxfId="2693" totalsRowDxfId="2694"/>
    <tableColumn id="5" xr3:uid="{66473042-D3C8-4734-AD64-19F2CA4B98FE}" name="BOOKING MODE" dataDxfId="2691" totalsRowDxfId="2692"/>
    <tableColumn id="6" xr3:uid="{4E364EFF-CED8-47A0-9FD9-120CD1F9546B}" name="CHECK IN DATE " dataDxfId="2689" totalsRowDxfId="2690"/>
    <tableColumn id="7" xr3:uid="{6F0F0434-DBC2-4A06-B729-9693FB7DF22E}" name="CHECK IN TIME" dataDxfId="2687" totalsRowDxfId="2688"/>
    <tableColumn id="8" xr3:uid="{4E737C73-08C1-4425-9C62-9DA0F69452BF}" name="CHECK OUT DATE" dataDxfId="2685" totalsRowDxfId="2686"/>
    <tableColumn id="9" xr3:uid="{2669F18A-3B35-4BA2-8014-D721A4F24E0F}" name="CHECK OUT TIME" dataDxfId="2683" totalsRowDxfId="2684"/>
    <tableColumn id="10" xr3:uid="{0020332B-4EB8-46EA-A561-7AAD4032309B}" name="ROOM CASH PAYMENT" totalsRowFunction="custom" dataDxfId="2682">
      <totalsRowFormula>SUBTOTAL(109,J3:J18)</totalsRowFormula>
    </tableColumn>
    <tableColumn id="11" xr3:uid="{DA4B967F-2DE8-42AF-B31B-491C19325B4B}" name="ROOM _x000a_UPI PAYMENT " totalsRowFunction="custom" dataDxfId="2681">
      <totalsRowFormula>SUBTOTAL(109,K3:K18)</totalsRowFormula>
    </tableColumn>
    <tableColumn id="12" xr3:uid="{AC8401F2-C5AA-415B-9414-16FE0E95FAF1}" name="ROOM CARD PAYMENT" totalsRowFunction="custom" dataDxfId="2680">
      <totalsRowFormula>SUBTOTAL(109,L3:L18)</totalsRowFormula>
    </tableColumn>
    <tableColumn id="13" xr3:uid="{6EF5221C-129E-44C0-903A-C8FAEA70157E}" name="ROOM PENDING PAYMENT" totalsRowFunction="custom" dataDxfId="2679">
      <totalsRowFormula>SUBTOTAL(109,M3:M18)</totalsRowFormula>
    </tableColumn>
    <tableColumn id="14" xr3:uid="{141E9A54-B82D-4A3A-A1AA-F11447682C61}" name="ROOM TREEBO PAID" totalsRowFunction="custom" dataDxfId="2678">
      <totalsRowFormula>SUBTOTAL(109,N3:N18)</totalsRowFormula>
    </tableColumn>
    <tableColumn id="15" xr3:uid="{BC3AEC0B-E0DC-4E6C-8AD9-E2AFD105CCC8}" name="FOOD BILL NO" dataDxfId="2676" totalsRowDxfId="2677"/>
    <tableColumn id="16" xr3:uid="{7C48D475-9C06-40DA-8E46-C51D345529BE}" name="FOOD _x000a_BILL _x000a_CASH" totalsRowFunction="custom" dataDxfId="2675">
      <totalsRowFormula>SUBTOTAL(109,P3:P18)</totalsRowFormula>
    </tableColumn>
    <tableColumn id="17" xr3:uid="{140C49EB-0CFB-4F75-8E66-5F57A6327F57}" name="FOOD_x000a_ BILL _x000a_UPI" totalsRowFunction="custom" dataDxfId="2674">
      <totalsRowFormula>SUBTOTAL(109,Q3:Q18)</totalsRowFormula>
    </tableColumn>
    <tableColumn id="18" xr3:uid="{988AA194-9187-43A7-900A-9084EAE609CA}" name="FOOD_x000a_ BILL_x000a_ CARD" dataDxfId="2673"/>
    <tableColumn id="19" xr3:uid="{ADBE4D8C-16F1-46EE-B13E-F4155E18E7D4}" name="TREEBO COMPLE._x000a_FOOD" dataDxfId="2672"/>
    <tableColumn id="20" xr3:uid="{FF86A8DC-2289-4160-847B-A19E52C92792}" name="FOOD_x000a_PENDING_x000a_PAYMENT" dataDxfId="2671"/>
    <tableColumn id="21" xr3:uid="{C19C4248-46E8-478A-86CD-414E6691F092}" name=" TREEBO C.L AFTER _x000a_CHECK OUT" dataDxfId="2670"/>
    <tableColumn id="22" xr3:uid="{FA846A67-3182-4F91-8497-49EF150E0EEC}" name="FOOD BILL _x000a_ DISHA_x000a_COMPANY." totalsRowFunction="sum" dataDxfId="2669"/>
  </tableColumns>
  <tableStyleInfo name="TableStyleMedium2" showFirstColumn="0" showLastColumn="0" showRowStripes="0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E36D50B-2FE4-45C6-A604-F75B655E2D42}" name="Table13421222627283031323435363183335363738606162929352124126131124135124" displayName="Table13421222627283031323435363183335363738606162929352124126131124135124" ref="A2:V24" headerRowDxfId="2668" tableBorderDxfId="2667">
  <autoFilter ref="A2:V24" xr:uid="{E1D29F4B-404F-41C7-AC6B-C38CDBFA24E2}"/>
  <tableColumns count="22">
    <tableColumn id="1" xr3:uid="{5E42B910-57F6-469E-ABAE-D30DB04743DB}" name="SR. NO." totalsRowLabel="Total" dataDxfId="2665" totalsRowDxfId="2666"/>
    <tableColumn id="2" xr3:uid="{D78D1BD5-5CB1-4324-9E10-A38D85016538}" name="INVOICE NO." dataDxfId="2663" totalsRowDxfId="2664"/>
    <tableColumn id="3" xr3:uid="{A4536E32-C293-4607-BFF2-6C28D9BDD5C3}" name="ROOM NO." dataDxfId="2661" totalsRowDxfId="2662"/>
    <tableColumn id="4" xr3:uid="{CA2EB18F-3C98-4C45-AB79-8AB5CCB918C8}" name="GUEST NAME" dataDxfId="2659" totalsRowDxfId="2660"/>
    <tableColumn id="5" xr3:uid="{7A1162F1-3814-42A5-9D4F-33091EE9616F}" name="BOOKING MODE" dataDxfId="2657" totalsRowDxfId="2658"/>
    <tableColumn id="6" xr3:uid="{4B403A07-D7FF-450D-8658-CA89F9A5FA8D}" name="CHECK IN DATE " dataDxfId="2655" totalsRowDxfId="2656"/>
    <tableColumn id="7" xr3:uid="{5871C38A-44CE-4BE2-8D72-88CD7DCDCD71}" name="CHECK IN TIME" dataDxfId="2653" totalsRowDxfId="2654"/>
    <tableColumn id="8" xr3:uid="{8924768F-D188-4370-BD56-FBFAF2F3551D}" name="CHECK OUT DATE" dataDxfId="2651" totalsRowDxfId="2652"/>
    <tableColumn id="9" xr3:uid="{1A0CCC45-88B7-432A-8206-2C5FD9C9A23A}" name="CHECK OUT TIME" dataDxfId="2649" totalsRowDxfId="2650"/>
    <tableColumn id="10" xr3:uid="{54E9DBF3-6DC8-417D-9396-5CDF19352384}" name="ROOM CASH PAYMENT" totalsRowFunction="custom" dataDxfId="2648">
      <totalsRowFormula>SUBTOTAL(109,J3:J24)</totalsRowFormula>
    </tableColumn>
    <tableColumn id="11" xr3:uid="{B322AFC0-479E-4F9F-8D64-E38BA33932E4}" name="ROOM _x000a_UPI PAYMENT " totalsRowFunction="custom" dataDxfId="2647">
      <totalsRowFormula>SUBTOTAL(109,K3:K24)</totalsRowFormula>
    </tableColumn>
    <tableColumn id="12" xr3:uid="{5EC073D2-F6B1-4CE0-ADC6-05BA4D0B075D}" name="ROOM CARD PAYMENT" totalsRowFunction="custom" dataDxfId="2646">
      <totalsRowFormula>SUBTOTAL(109,L3:L24)</totalsRowFormula>
    </tableColumn>
    <tableColumn id="13" xr3:uid="{E8D01797-AC41-484C-ADFA-ADA8F54E985C}" name="ROOM PENDING PAYMENT" totalsRowFunction="custom" dataDxfId="2645">
      <totalsRowFormula>SUBTOTAL(109,M3:M24)</totalsRowFormula>
    </tableColumn>
    <tableColumn id="14" xr3:uid="{94E9D29A-8489-4486-B1E2-BDD064AE0FF0}" name="ROOM TREEBO PAID" totalsRowFunction="custom" dataDxfId="2644">
      <totalsRowFormula>SUBTOTAL(109,N3:N24)</totalsRowFormula>
    </tableColumn>
    <tableColumn id="15" xr3:uid="{051B3AD1-85CF-4A59-A4C9-6486A19194CC}" name="FOOD BILL NO" dataDxfId="2642" totalsRowDxfId="2643"/>
    <tableColumn id="16" xr3:uid="{4EF34BFE-E6F5-447E-9B5B-C65A235D2781}" name="FOOD _x000a_BILL _x000a_CASH" totalsRowFunction="custom" dataDxfId="2641">
      <totalsRowFormula>SUBTOTAL(109,P3:P24)</totalsRowFormula>
    </tableColumn>
    <tableColumn id="17" xr3:uid="{7EDE3B11-40F2-4856-A577-2C4D58E7A1CE}" name="FOOD_x000a_ BILL _x000a_UPI" totalsRowFunction="custom" dataDxfId="2640">
      <totalsRowFormula>SUBTOTAL(109,Q3:Q24)</totalsRowFormula>
    </tableColumn>
    <tableColumn id="18" xr3:uid="{1D0595FE-42F8-4651-BB30-FDB2391CE09E}" name="FOOD_x000a_ BILL_x000a_ CARD" dataDxfId="2639"/>
    <tableColumn id="19" xr3:uid="{7B9428F9-D5C6-48BD-BB4F-51A150FC3EAE}" name="TREEBO COMPLE._x000a_FOOD" dataDxfId="2638"/>
    <tableColumn id="20" xr3:uid="{FB83E1D0-EC3D-4A93-82D4-174E3F2774A8}" name="FOOD_x000a_PENDING_x000a_PAYMENT" dataDxfId="2637"/>
    <tableColumn id="21" xr3:uid="{C9AE9D21-635C-43EB-ACB7-82228EBDF9DB}" name=" TREEBO C.L AFTER _x000a_CHECK OUT" dataDxfId="2636"/>
    <tableColumn id="22" xr3:uid="{C6D8D857-CCB5-499B-A806-2028970788A9}" name="FOOD BILL _x000a_ DISHA_x000a_COMPANY." totalsRowFunction="sum" dataDxfId="2635"/>
  </tableColumns>
  <tableStyleInfo name="TableStyleMedium2" showFirstColumn="0" showLastColumn="0" showRowStripes="0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11A730DA-9C61-4B20-AA47-F5B51F75F88B}" name="Table13421222627283031323435363183335363738606162929352124126131124135124136" displayName="Table13421222627283031323435363183335363738606162929352124126131124135124136" ref="A2:V12" headerRowDxfId="2634" tableBorderDxfId="2633">
  <autoFilter ref="A2:V12" xr:uid="{E1D29F4B-404F-41C7-AC6B-C38CDBFA24E2}"/>
  <tableColumns count="22">
    <tableColumn id="1" xr3:uid="{51B52781-2547-488B-B019-D04D46AA35DF}" name="SR. NO." totalsRowLabel="Total" dataDxfId="2631" totalsRowDxfId="2632"/>
    <tableColumn id="2" xr3:uid="{8C6CEF87-B159-41E8-A948-872D2D228969}" name="INVOICE NO." dataDxfId="2629" totalsRowDxfId="2630"/>
    <tableColumn id="3" xr3:uid="{01BB9C01-1B5D-4DDB-8CEE-675D67AACF9A}" name="ROOM NO." dataDxfId="2627" totalsRowDxfId="2628"/>
    <tableColumn id="4" xr3:uid="{9500A5BA-BA58-4B05-9132-B2333E7623DB}" name="GUEST NAME" dataDxfId="2625" totalsRowDxfId="2626"/>
    <tableColumn id="5" xr3:uid="{27FAF918-AA80-42DB-8F7F-851F158DFCAF}" name="BOOKING MODE" dataDxfId="2623" totalsRowDxfId="2624"/>
    <tableColumn id="6" xr3:uid="{A4E65A5E-502E-46F0-983E-21AB9B9F93AA}" name="CHECK IN DATE " dataDxfId="2621" totalsRowDxfId="2622"/>
    <tableColumn id="7" xr3:uid="{606419AF-86E2-496E-AF9C-C70179413142}" name="CHECK IN TIME" dataDxfId="2619" totalsRowDxfId="2620"/>
    <tableColumn id="8" xr3:uid="{E834DB66-8307-43BA-AF4E-3764270E538B}" name="CHECK OUT DATE" dataDxfId="2617" totalsRowDxfId="2618"/>
    <tableColumn id="9" xr3:uid="{FDD098E1-45EB-4C6F-AAEA-4C3F51560651}" name="CHECK OUT TIME" dataDxfId="2615" totalsRowDxfId="2616"/>
    <tableColumn id="10" xr3:uid="{C32A9936-6D5F-4ED1-9A43-125D5E8123E8}" name="ROOM CASH PAYMENT" totalsRowFunction="custom" dataDxfId="2614">
      <totalsRowFormula>SUBTOTAL(109,J3:J12)</totalsRowFormula>
    </tableColumn>
    <tableColumn id="11" xr3:uid="{A4AE4CCF-55B4-4AC7-B108-BC22E0C0E457}" name="ROOM _x000a_UPI PAYMENT " totalsRowFunction="custom" dataDxfId="2613">
      <totalsRowFormula>SUBTOTAL(109,K3:K12)</totalsRowFormula>
    </tableColumn>
    <tableColumn id="12" xr3:uid="{60D87BFB-0150-4BE7-BF5A-4BEC1E12BA21}" name="ROOM CARD PAYMENT" totalsRowFunction="custom" dataDxfId="2612">
      <totalsRowFormula>SUBTOTAL(109,L3:L12)</totalsRowFormula>
    </tableColumn>
    <tableColumn id="13" xr3:uid="{871576C8-86EC-4B20-B8A4-CD517924F639}" name="ROOM PENDING PAYMENT" totalsRowFunction="custom" dataDxfId="2611">
      <totalsRowFormula>SUBTOTAL(109,M3:M12)</totalsRowFormula>
    </tableColumn>
    <tableColumn id="14" xr3:uid="{11217EB3-A56F-42C1-8299-DE144449026E}" name="ROOM TREEBO PAID" totalsRowFunction="custom" dataDxfId="2610">
      <totalsRowFormula>SUBTOTAL(109,N3:N12)</totalsRowFormula>
    </tableColumn>
    <tableColumn id="15" xr3:uid="{AA33C18F-7650-4260-B6E8-AB7DD6AC759C}" name="FOOD BILL NO" dataDxfId="2608" totalsRowDxfId="2609"/>
    <tableColumn id="16" xr3:uid="{0A82EB58-E457-4302-93DE-FAE7D3DECABC}" name="FOOD _x000a_BILL _x000a_CASH" totalsRowFunction="custom" dataDxfId="2607">
      <totalsRowFormula>SUBTOTAL(109,P3:P12)</totalsRowFormula>
    </tableColumn>
    <tableColumn id="17" xr3:uid="{5DCCEDE2-9468-411A-B990-914A0A7B1986}" name="FOOD_x000a_ BILL _x000a_UPI" totalsRowFunction="custom" dataDxfId="2606">
      <totalsRowFormula>SUBTOTAL(109,Q3:Q12)</totalsRowFormula>
    </tableColumn>
    <tableColumn id="18" xr3:uid="{BE77F5F6-7A23-49D2-AD7E-DF55A11A6EBC}" name="FOOD_x000a_ BILL_x000a_ CARD" dataDxfId="2605"/>
    <tableColumn id="19" xr3:uid="{E3F29A45-67D0-43E6-952D-0DBCB39EAB5E}" name="TREEBO COMPLE._x000a_FOOD" dataDxfId="2604"/>
    <tableColumn id="20" xr3:uid="{7CF33538-FA31-4798-B8B3-4BC1C2E38C4E}" name="FOOD_x000a_PENDING_x000a_PAYMENT" dataDxfId="2603"/>
    <tableColumn id="21" xr3:uid="{98804030-54D3-4A4A-B63F-31765DB5AEE0}" name=" TREEBO C.L AFTER _x000a_CHECK OUT" dataDxfId="2602"/>
    <tableColumn id="22" xr3:uid="{36D45CCC-8320-4FB6-97F1-565CCF11B666}" name="FOOD BILL _x000a_ DISHA_x000a_COMPANY." totalsRowFunction="sum" dataDxfId="2601"/>
  </tableColumns>
  <tableStyleInfo name="TableStyleMedium2" showFirstColumn="0" showLastColumn="0" showRowStripes="0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21C58C1E-C949-4432-AFFD-F06903172253}" name="Table13421222627283031323435363183335363738606162929352124126131124135124136137" displayName="Table13421222627283031323435363183335363738606162929352124126131124135124136137" ref="A2:V28" headerRowDxfId="2600" tableBorderDxfId="2599">
  <autoFilter ref="A2:V28" xr:uid="{E1D29F4B-404F-41C7-AC6B-C38CDBFA24E2}"/>
  <tableColumns count="22">
    <tableColumn id="1" xr3:uid="{3632E0DD-2D56-46E8-8BED-4716A6E3FE95}" name="SR. NO." totalsRowLabel="Total" dataDxfId="2597" totalsRowDxfId="2598"/>
    <tableColumn id="2" xr3:uid="{235AE6FF-A010-41FB-BEB9-26FB65709AF0}" name="INVOICE NO." dataDxfId="2595" totalsRowDxfId="2596"/>
    <tableColumn id="3" xr3:uid="{C36E8721-C4BB-4750-A109-ED5881DA350A}" name="ROOM NO." dataDxfId="2593" totalsRowDxfId="2594"/>
    <tableColumn id="4" xr3:uid="{937A797F-C0BC-474E-8280-3DCF7D17A89A}" name="GUEST NAME" dataDxfId="2591" totalsRowDxfId="2592"/>
    <tableColumn id="5" xr3:uid="{9FC0BBB5-806F-4DE8-A64D-C226BE6FE735}" name="BOOKING MODE" dataDxfId="2589" totalsRowDxfId="2590"/>
    <tableColumn id="6" xr3:uid="{7334AE0A-5DED-4EBE-A2C1-E34FAB3E5F68}" name="CHECK IN DATE " dataDxfId="2587" totalsRowDxfId="2588"/>
    <tableColumn id="7" xr3:uid="{F2D8734F-DC92-4588-A03F-7F89F32F171D}" name="CHECK IN TIME" dataDxfId="2585" totalsRowDxfId="2586"/>
    <tableColumn id="8" xr3:uid="{7610FB98-2A5D-43C3-9DBD-D13977635455}" name="CHECK OUT DATE" dataDxfId="2583" totalsRowDxfId="2584"/>
    <tableColumn id="9" xr3:uid="{6A1C6625-65B5-4834-8F1C-358AF4AA5604}" name="CHECK OUT TIME" dataDxfId="2581" totalsRowDxfId="2582"/>
    <tableColumn id="10" xr3:uid="{621E2F36-2C8B-45FC-8F6B-F15174E9CAE7}" name="ROOM CASH PAYMENT" totalsRowFunction="custom" dataDxfId="2580">
      <totalsRowFormula>SUBTOTAL(109,J3:J28)</totalsRowFormula>
    </tableColumn>
    <tableColumn id="11" xr3:uid="{B822B171-5CA5-4CD2-8476-D8BC5710EEB0}" name="ROOM _x000a_UPI PAYMENT " totalsRowFunction="custom" dataDxfId="2579">
      <totalsRowFormula>SUBTOTAL(109,K3:K28)</totalsRowFormula>
    </tableColumn>
    <tableColumn id="12" xr3:uid="{08A6E8E0-945A-482B-A3A6-D3421916EF85}" name="ROOM CARD PAYMENT" totalsRowFunction="custom" dataDxfId="2578">
      <totalsRowFormula>SUBTOTAL(109,L3:L28)</totalsRowFormula>
    </tableColumn>
    <tableColumn id="13" xr3:uid="{3F2C1455-2BC4-41DF-B724-500AE0069330}" name="ROOM PENDING PAYMENT" totalsRowFunction="custom" dataDxfId="2577">
      <totalsRowFormula>SUBTOTAL(109,M3:M28)</totalsRowFormula>
    </tableColumn>
    <tableColumn id="14" xr3:uid="{19572D0E-1F42-4235-BE9C-8E11940C3354}" name="ROOM TREEBO PAID" totalsRowFunction="custom" dataDxfId="2576">
      <totalsRowFormula>SUBTOTAL(109,N3:N28)</totalsRowFormula>
    </tableColumn>
    <tableColumn id="15" xr3:uid="{7E24C1FA-D987-4237-8EA4-0977850C1B9E}" name="FOOD BILL NO" dataDxfId="2574" totalsRowDxfId="2575"/>
    <tableColumn id="16" xr3:uid="{56ECB2EE-A523-49D4-B35E-970ACF334198}" name="FOOD _x000a_BILL _x000a_CASH" totalsRowFunction="custom" dataDxfId="2573">
      <totalsRowFormula>SUBTOTAL(109,P3:P28)</totalsRowFormula>
    </tableColumn>
    <tableColumn id="17" xr3:uid="{304ADC15-E9A4-4737-90EC-CDCF9B060D36}" name="FOOD_x000a_ BILL _x000a_UPI" totalsRowFunction="custom" dataDxfId="2572">
      <totalsRowFormula>SUBTOTAL(109,Q3:Q28)</totalsRowFormula>
    </tableColumn>
    <tableColumn id="18" xr3:uid="{AEBF9376-4A2D-4864-AA70-18AACE5CADFB}" name="FOOD_x000a_ BILL_x000a_ CARD" dataDxfId="2571"/>
    <tableColumn id="19" xr3:uid="{95103FE2-31BB-4FA3-BD10-CD9C2225A479}" name="TREEBO COMPLE._x000a_FOOD" dataDxfId="2570"/>
    <tableColumn id="20" xr3:uid="{F8C2987B-58CD-4667-8158-2F32E1132475}" name="FOOD_x000a_PENDING_x000a_PAYMENT" dataDxfId="2569"/>
    <tableColumn id="21" xr3:uid="{7E6DE590-AF47-490C-8182-A9A025EB62EF}" name=" TREEBO C.L AFTER _x000a_CHECK OUT" dataDxfId="2568"/>
    <tableColumn id="22" xr3:uid="{AC7F5638-BD76-4862-A628-6C60794CBBE9}" name="FOOD BILL _x000a_ DISHA_x000a_COMPANY." totalsRowFunction="sum" dataDxfId="2567"/>
  </tableColumns>
  <tableStyleInfo name="TableStyleMedium2" showFirstColumn="0" showLastColumn="0" showRowStripes="0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8277944D-86F2-4752-B430-3E8205ACF64F}" name="Table13421222627283031323435363183335363738606162929352124126131124135124136137138" displayName="Table13421222627283031323435363183335363738606162929352124126131124135124136137138" ref="A2:V14" headerRowDxfId="2566" tableBorderDxfId="2565">
  <autoFilter ref="A2:V14" xr:uid="{E1D29F4B-404F-41C7-AC6B-C38CDBFA24E2}"/>
  <tableColumns count="22">
    <tableColumn id="1" xr3:uid="{2AD274DB-4FAC-49B3-A050-369782DEF3A9}" name="SR. NO." totalsRowLabel="Total" dataDxfId="2563" totalsRowDxfId="2564"/>
    <tableColumn id="2" xr3:uid="{51978233-F1DC-4A01-A453-17DB83A26D32}" name="INVOICE NO." dataDxfId="2561" totalsRowDxfId="2562"/>
    <tableColumn id="3" xr3:uid="{034771EA-E6BD-40F8-80A1-6AAFB22727D8}" name="ROOM NO." dataDxfId="2559" totalsRowDxfId="2560"/>
    <tableColumn id="4" xr3:uid="{1951C2E6-2989-451C-AD6E-23615BDAF1AC}" name="GUEST NAME" dataDxfId="2557" totalsRowDxfId="2558"/>
    <tableColumn id="5" xr3:uid="{11B32E2F-6AEF-4A95-8C3B-E54F5BED7881}" name="BOOKING MODE" dataDxfId="2555" totalsRowDxfId="2556"/>
    <tableColumn id="6" xr3:uid="{C41453D1-8A83-4B10-93CC-642F67617C1A}" name="CHECK IN DATE " dataDxfId="2553" totalsRowDxfId="2554"/>
    <tableColumn id="7" xr3:uid="{DEFD1317-27C8-4A95-B84E-33A744C60783}" name="CHECK IN TIME" dataDxfId="2551" totalsRowDxfId="2552"/>
    <tableColumn id="8" xr3:uid="{DA136CE9-99AD-4F49-B1C3-D09721542AE9}" name="CHECK OUT DATE" dataDxfId="2549" totalsRowDxfId="2550"/>
    <tableColumn id="9" xr3:uid="{550449CA-47D3-44AB-8F9D-A51E8B2E1A0D}" name="CHECK OUT TIME" dataDxfId="2547" totalsRowDxfId="2548"/>
    <tableColumn id="10" xr3:uid="{509E440F-8F74-4820-BA8D-6AA4CC805622}" name="ROOM CASH PAYMENT" totalsRowFunction="custom" dataDxfId="2546">
      <totalsRowFormula>SUBTOTAL(109,J3:J14)</totalsRowFormula>
    </tableColumn>
    <tableColumn id="11" xr3:uid="{BE6FCA1C-1B9D-4913-8CC4-A02005D9FB98}" name="ROOM _x000a_UPI PAYMENT " totalsRowFunction="custom" dataDxfId="2545">
      <totalsRowFormula>SUBTOTAL(109,K3:K14)</totalsRowFormula>
    </tableColumn>
    <tableColumn id="12" xr3:uid="{8FDD5E18-9266-4E05-80D9-2FD15624FD3C}" name="ROOM CARD PAYMENT" totalsRowFunction="custom" dataDxfId="2544">
      <totalsRowFormula>SUBTOTAL(109,L3:L14)</totalsRowFormula>
    </tableColumn>
    <tableColumn id="13" xr3:uid="{C6BDAEFB-42A8-4A7A-8309-D6590F82133C}" name="ROOM PENDING PAYMENT" totalsRowFunction="custom" dataDxfId="2543">
      <totalsRowFormula>SUBTOTAL(109,M3:M14)</totalsRowFormula>
    </tableColumn>
    <tableColumn id="14" xr3:uid="{BF82DCBC-B787-4298-8BEE-C1273E02375A}" name="ROOM TREEBO PAID" totalsRowFunction="custom" dataDxfId="2542">
      <totalsRowFormula>SUBTOTAL(109,N3:N14)</totalsRowFormula>
    </tableColumn>
    <tableColumn id="15" xr3:uid="{1B04CCA1-A7EA-4D7C-A62D-7E4DB386E398}" name="FOOD BILL NO" dataDxfId="2540" totalsRowDxfId="2541"/>
    <tableColumn id="16" xr3:uid="{766B0EE9-D692-49BB-8717-025CD200FA90}" name="FOOD _x000a_BILL _x000a_CASH" totalsRowFunction="custom" dataDxfId="2539">
      <totalsRowFormula>SUBTOTAL(109,P3:P14)</totalsRowFormula>
    </tableColumn>
    <tableColumn id="17" xr3:uid="{99E483C2-EB3B-4212-931E-8EADE4CE5326}" name="FOOD_x000a_ BILL _x000a_UPI" totalsRowFunction="custom" dataDxfId="2538">
      <totalsRowFormula>SUBTOTAL(109,Q3:Q14)</totalsRowFormula>
    </tableColumn>
    <tableColumn id="18" xr3:uid="{A5C584C8-F027-4A93-855C-96CD0FEDB1E0}" name="FOOD_x000a_ BILL_x000a_ CARD" dataDxfId="2537"/>
    <tableColumn id="19" xr3:uid="{38AE9FE5-6A1E-4F23-B9EB-9B3DD3E97797}" name="TREEBO COMPLE._x000a_FOOD" dataDxfId="2536"/>
    <tableColumn id="20" xr3:uid="{EAAA2D2B-7561-40F7-84A9-EE0E142F6ADC}" name="FOOD_x000a_PENDING_x000a_PAYMENT" dataDxfId="2535"/>
    <tableColumn id="21" xr3:uid="{BAB7C2E6-46CB-4119-BAB5-A601A594BCA8}" name=" TREEBO C.L AFTER _x000a_CHECK OUT" dataDxfId="2534"/>
    <tableColumn id="22" xr3:uid="{DE31B567-AAE4-4374-B2AC-424D8C8E40EA}" name="FOOD BILL _x000a_ DISHA_x000a_COMPANY." totalsRowFunction="sum" dataDxfId="2533"/>
  </tableColumns>
  <tableStyleInfo name="TableStyleMedium2" showFirstColumn="0" showLastColumn="0" showRowStripes="0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4D23C4C7-341C-4A2C-88C4-CCF52B14E41A}" name="Table13421222627283031323435363183335363738606162929352124126131124135124136137138139" displayName="Table13421222627283031323435363183335363738606162929352124126131124135124136137138139" ref="A2:V16" headerRowDxfId="2532" tableBorderDxfId="2531">
  <autoFilter ref="A2:V16" xr:uid="{E1D29F4B-404F-41C7-AC6B-C38CDBFA24E2}"/>
  <tableColumns count="22">
    <tableColumn id="1" xr3:uid="{93719401-4AEB-4C06-A228-99419215B721}" name="SR. NO." totalsRowLabel="Total" dataDxfId="2529" totalsRowDxfId="2530"/>
    <tableColumn id="2" xr3:uid="{C2AA5413-B052-4A82-BC82-634D7F8DCC5C}" name="INVOICE NO." dataDxfId="2527" totalsRowDxfId="2528"/>
    <tableColumn id="3" xr3:uid="{5BAD8A12-F373-4FA3-8E03-D743F37232CE}" name="ROOM NO." dataDxfId="2525" totalsRowDxfId="2526"/>
    <tableColumn id="4" xr3:uid="{D718410F-7722-4679-BA66-1D0F34FC7540}" name="GUEST NAME" dataDxfId="2523" totalsRowDxfId="2524"/>
    <tableColumn id="5" xr3:uid="{C6E9A67B-59CD-4F53-B625-76FC5913501F}" name="BOOKING MODE" dataDxfId="2521" totalsRowDxfId="2522"/>
    <tableColumn id="6" xr3:uid="{D0FCDFDE-3DBD-4A63-9DBD-B134B7DD9549}" name="CHECK IN DATE " dataDxfId="2519" totalsRowDxfId="2520"/>
    <tableColumn id="7" xr3:uid="{47C074B4-1370-4A54-8A3A-8A1DF2C7E789}" name="CHECK IN TIME" dataDxfId="2517" totalsRowDxfId="2518"/>
    <tableColumn id="8" xr3:uid="{35D88422-0383-4D0B-B395-209031BC2CEF}" name="CHECK OUT DATE" dataDxfId="2515" totalsRowDxfId="2516"/>
    <tableColumn id="9" xr3:uid="{50B61DC7-623B-4FD7-8E5F-6A52BA85DED1}" name="CHECK OUT TIME" dataDxfId="2513" totalsRowDxfId="2514"/>
    <tableColumn id="10" xr3:uid="{46E4EA9D-0DE3-467E-93FD-AD06E3E4539E}" name="ROOM CASH PAYMENT" totalsRowFunction="custom" dataDxfId="2512">
      <totalsRowFormula>SUBTOTAL(109,J3:J16)</totalsRowFormula>
    </tableColumn>
    <tableColumn id="11" xr3:uid="{CDF871CF-E5FB-49EE-A1FB-AE41F5156B14}" name="ROOM _x000a_UPI PAYMENT " totalsRowFunction="custom" dataDxfId="2511">
      <totalsRowFormula>SUBTOTAL(109,K3:K16)</totalsRowFormula>
    </tableColumn>
    <tableColumn id="12" xr3:uid="{9128D1D8-8966-4124-8809-D77BF25AA407}" name="ROOM CARD PAYMENT" totalsRowFunction="custom" dataDxfId="2510">
      <totalsRowFormula>SUBTOTAL(109,L3:L16)</totalsRowFormula>
    </tableColumn>
    <tableColumn id="13" xr3:uid="{C0B31528-20D0-42FB-A3C4-03CA2028DECF}" name="ROOM PENDING PAYMENT" totalsRowFunction="custom" dataDxfId="2509">
      <totalsRowFormula>SUBTOTAL(109,M3:M16)</totalsRowFormula>
    </tableColumn>
    <tableColumn id="14" xr3:uid="{7487C5FD-D018-4CAB-8FD5-0C3CB89441B5}" name="ROOM TREEBO PAID" totalsRowFunction="custom" dataDxfId="2508">
      <totalsRowFormula>SUBTOTAL(109,N3:N16)</totalsRowFormula>
    </tableColumn>
    <tableColumn id="15" xr3:uid="{A9E07270-F33B-4A89-ABAF-F0DCE42D8A76}" name="FOOD BILL NO" dataDxfId="2506" totalsRowDxfId="2507"/>
    <tableColumn id="16" xr3:uid="{F1D48DC4-A961-4D9D-AAEF-4A53E7F2DEF5}" name="FOOD _x000a_BILL _x000a_CASH" totalsRowFunction="custom" dataDxfId="2505">
      <totalsRowFormula>SUBTOTAL(109,P3:P16)</totalsRowFormula>
    </tableColumn>
    <tableColumn id="17" xr3:uid="{DBABB091-2207-4DA7-9CF1-A420C2DB20EE}" name="FOOD_x000a_ BILL _x000a_UPI" totalsRowFunction="custom" dataDxfId="2504">
      <totalsRowFormula>SUBTOTAL(109,Q3:Q16)</totalsRowFormula>
    </tableColumn>
    <tableColumn id="18" xr3:uid="{3E1C5268-4994-43E3-828E-5FC802A61217}" name="FOOD_x000a_ BILL_x000a_ CARD" dataDxfId="2503"/>
    <tableColumn id="19" xr3:uid="{33C7AE64-B25F-4110-A758-F0E0232D7505}" name="TREEBO COMPLE._x000a_FOOD" dataDxfId="2502"/>
    <tableColumn id="20" xr3:uid="{450D7993-C6C2-41BE-A5ED-EFB6C70F2B06}" name="FOOD_x000a_PENDING_x000a_PAYMENT" dataDxfId="2501"/>
    <tableColumn id="21" xr3:uid="{964044AD-DC6B-4B16-A397-0F5259F5BC50}" name=" TREEBO C.L AFTER _x000a_CHECK OUT" dataDxfId="2500"/>
    <tableColumn id="22" xr3:uid="{E9CDB664-BEB0-49F5-A1A5-2B03D99C050E}" name="FOOD BILL _x000a_ DISHA_x000a_COMPANY." totalsRowFunction="sum" dataDxfId="2499"/>
  </tableColumns>
  <tableStyleInfo name="TableStyleMedium2" showFirstColumn="0" showLastColumn="0" showRowStripes="0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18D73FC1-166E-4008-ADC5-59767531DDB1}" name="Table13421222627283031323435363183335363738606162929352124126131124135124136137138139140" displayName="Table13421222627283031323435363183335363738606162929352124126131124135124136137138139140" ref="A2:V18" headerRowDxfId="2498" tableBorderDxfId="2497">
  <autoFilter ref="A2:V18" xr:uid="{E1D29F4B-404F-41C7-AC6B-C38CDBFA24E2}"/>
  <tableColumns count="22">
    <tableColumn id="1" xr3:uid="{8084BB16-DCDF-4F36-914A-F1F2BEA8EB65}" name="SR. NO." totalsRowLabel="Total" dataDxfId="2495" totalsRowDxfId="2496"/>
    <tableColumn id="2" xr3:uid="{46ED2BB0-D8CC-48E4-9BA3-726343D4679F}" name="INVOICE NO." dataDxfId="2493" totalsRowDxfId="2494"/>
    <tableColumn id="3" xr3:uid="{4E5CF2B4-1D3F-4A4B-8B41-3A8213B87EE6}" name="ROOM NO." dataDxfId="2491" totalsRowDxfId="2492"/>
    <tableColumn id="4" xr3:uid="{A0BCC636-4D80-404E-A38A-DAF73B74395A}" name="GUEST NAME" dataDxfId="2489" totalsRowDxfId="2490"/>
    <tableColumn id="5" xr3:uid="{0562FBD3-03A1-4FCB-9AF6-A0233B22E319}" name="BOOKING MODE" dataDxfId="2487" totalsRowDxfId="2488"/>
    <tableColumn id="6" xr3:uid="{232B7B79-8869-4B22-B98A-A57DD1B2EC72}" name="CHECK IN DATE " dataDxfId="2485" totalsRowDxfId="2486"/>
    <tableColumn id="7" xr3:uid="{206CAFBF-7B68-4BFA-81B2-D309C9761BD1}" name="CHECK IN TIME" dataDxfId="2483" totalsRowDxfId="2484"/>
    <tableColumn id="8" xr3:uid="{7F2BD859-78D6-4F66-98D0-4F8587C74361}" name="CHECK OUT DATE" dataDxfId="2481" totalsRowDxfId="2482"/>
    <tableColumn id="9" xr3:uid="{A1BC6C5B-3CDC-40AA-94A2-813C4481C908}" name="CHECK OUT TIME" dataDxfId="2479" totalsRowDxfId="2480"/>
    <tableColumn id="10" xr3:uid="{6F4F8BBF-DD37-4CAC-B7A4-18FF76BB1A40}" name="ROOM CASH PAYMENT" totalsRowFunction="custom" dataDxfId="2478">
      <totalsRowFormula>SUBTOTAL(109,J3:J18)</totalsRowFormula>
    </tableColumn>
    <tableColumn id="11" xr3:uid="{73C86F4A-8091-4C1F-814D-8B861A0B3130}" name="ROOM _x000a_UPI PAYMENT " totalsRowFunction="custom" dataDxfId="2477">
      <totalsRowFormula>SUBTOTAL(109,K3:K18)</totalsRowFormula>
    </tableColumn>
    <tableColumn id="12" xr3:uid="{E2B0BAF0-3FF8-42A0-987B-E7776979DB95}" name="ROOM CARD PAYMENT" totalsRowFunction="custom" dataDxfId="2476">
      <totalsRowFormula>SUBTOTAL(109,L3:L18)</totalsRowFormula>
    </tableColumn>
    <tableColumn id="13" xr3:uid="{0E696CB0-4368-40C2-A7A1-E77B2E27FDB2}" name="ROOM PENDING PAYMENT" totalsRowFunction="custom" dataDxfId="2475">
      <totalsRowFormula>SUBTOTAL(109,M3:M18)</totalsRowFormula>
    </tableColumn>
    <tableColumn id="14" xr3:uid="{324E6BBD-6AC4-4225-B94B-54A77AFAA1AD}" name="ROOM TREEBO PAID" totalsRowFunction="custom" dataDxfId="2474">
      <totalsRowFormula>SUBTOTAL(109,N3:N18)</totalsRowFormula>
    </tableColumn>
    <tableColumn id="15" xr3:uid="{012FDB0F-6607-4BB0-B322-8A1982A8D8DF}" name="FOOD BILL NO" dataDxfId="2472" totalsRowDxfId="2473"/>
    <tableColumn id="16" xr3:uid="{6B6900FB-F7C6-4DDC-867D-10B2D96152E4}" name="FOOD _x000a_BILL _x000a_CASH" totalsRowFunction="custom" dataDxfId="2471">
      <totalsRowFormula>SUBTOTAL(109,P3:P18)</totalsRowFormula>
    </tableColumn>
    <tableColumn id="17" xr3:uid="{0812568B-3E0B-4BDB-BE6F-488B71DB4279}" name="FOOD_x000a_ BILL _x000a_UPI" totalsRowFunction="custom" dataDxfId="2470">
      <totalsRowFormula>SUBTOTAL(109,Q3:Q18)</totalsRowFormula>
    </tableColumn>
    <tableColumn id="18" xr3:uid="{EB7AC391-11B8-440B-8316-F5685974017E}" name="FOOD_x000a_ BILL_x000a_ CARD" dataDxfId="2469"/>
    <tableColumn id="19" xr3:uid="{BA1BC161-C256-4B3B-981A-08D94141A66E}" name="TREEBO COMPLE._x000a_FOOD" dataDxfId="2468"/>
    <tableColumn id="20" xr3:uid="{7DFF92C9-BBA1-4ADE-9433-038A46562C16}" name="FOOD_x000a_PENDING_x000a_PAYMENT" dataDxfId="2467"/>
    <tableColumn id="21" xr3:uid="{7C9AFB3D-1CF6-49FA-A3C6-043F886F7F22}" name=" TREEBO C.L AFTER _x000a_CHECK OUT" dataDxfId="2466"/>
    <tableColumn id="22" xr3:uid="{31661B57-B4D6-4D04-81B7-339BD3DA97EA}" name="FOOD BILL _x000a_ DISHA_x000a_COMPANY." totalsRowFunction="sum" dataDxfId="2465"/>
  </tableColumns>
  <tableStyleInfo name="TableStyleMedium2" showFirstColumn="0" showLastColumn="0" showRowStripes="0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794B0DEE-474E-44A0-A8F0-42546CA3BEDD}" name="Table13421222627283031323435363183335363738606162929352124126131124135124136137138139140141" displayName="Table13421222627283031323435363183335363738606162929352124126131124135124136137138139140141" ref="A2:V20" headerRowDxfId="2464" tableBorderDxfId="2463">
  <autoFilter ref="A2:V20" xr:uid="{E1D29F4B-404F-41C7-AC6B-C38CDBFA24E2}"/>
  <tableColumns count="22">
    <tableColumn id="1" xr3:uid="{36727B9D-F06B-4F34-8C23-D18E9DD54EE2}" name="SR. NO." totalsRowLabel="Total" dataDxfId="2461" totalsRowDxfId="2462"/>
    <tableColumn id="2" xr3:uid="{921088B0-F61E-4F0E-B96E-A23D4F9D7108}" name="INVOICE NO." dataDxfId="2459" totalsRowDxfId="2460"/>
    <tableColumn id="3" xr3:uid="{62FB5CAE-C875-4AB2-9B4B-431E9D2F035E}" name="ROOM NO." dataDxfId="2457" totalsRowDxfId="2458"/>
    <tableColumn id="4" xr3:uid="{6BF788B9-456A-4742-8691-983CE6635CB3}" name="GUEST NAME" dataDxfId="2455" totalsRowDxfId="2456"/>
    <tableColumn id="5" xr3:uid="{AC47EC5A-CAFA-459F-AFF8-CB5D48AEA600}" name="BOOKING MODE" dataDxfId="2453" totalsRowDxfId="2454"/>
    <tableColumn id="6" xr3:uid="{CE37721D-AF07-4CC0-BF6B-1203EABF4DC3}" name="CHECK IN DATE " dataDxfId="2451" totalsRowDxfId="2452"/>
    <tableColumn id="7" xr3:uid="{85F2D2ED-1816-40F3-AB01-88DEDA40E30F}" name="CHECK IN TIME" dataDxfId="2449" totalsRowDxfId="2450"/>
    <tableColumn id="8" xr3:uid="{884E0FF2-C247-43C4-A5AD-D942A9306EE9}" name="CHECK OUT DATE" dataDxfId="2447" totalsRowDxfId="2448"/>
    <tableColumn id="9" xr3:uid="{0727A8BC-7135-4466-8448-7D25502991B0}" name="CHECK OUT TIME" dataDxfId="2445" totalsRowDxfId="2446"/>
    <tableColumn id="10" xr3:uid="{7E5D91FF-F390-409E-89F0-E7702B058DB6}" name="ROOM CASH PAYMENT" totalsRowFunction="custom" dataDxfId="2444">
      <totalsRowFormula>SUBTOTAL(109,J3:J20)</totalsRowFormula>
    </tableColumn>
    <tableColumn id="11" xr3:uid="{74345AC2-5ADD-4862-A960-78DB76D154AE}" name="ROOM _x000a_UPI PAYMENT " totalsRowFunction="custom" dataDxfId="2443">
      <totalsRowFormula>SUBTOTAL(109,K3:K20)</totalsRowFormula>
    </tableColumn>
    <tableColumn id="12" xr3:uid="{9AA773E3-4A37-445A-8389-9BC03592E7E9}" name="ROOM CARD PAYMENT" totalsRowFunction="custom" dataDxfId="2442">
      <totalsRowFormula>SUBTOTAL(109,L3:L20)</totalsRowFormula>
    </tableColumn>
    <tableColumn id="13" xr3:uid="{CFAD3815-072B-4761-A3A5-52E2E21BFCE0}" name="ROOM PENDING PAYMENT" totalsRowFunction="custom" dataDxfId="2441">
      <totalsRowFormula>SUBTOTAL(109,M3:M20)</totalsRowFormula>
    </tableColumn>
    <tableColumn id="14" xr3:uid="{3CCFE06E-BAF5-4D0B-A59A-FB0C4338D367}" name="ROOM TREEBO PAID" totalsRowFunction="custom" dataDxfId="2440">
      <totalsRowFormula>SUBTOTAL(109,N3:N20)</totalsRowFormula>
    </tableColumn>
    <tableColumn id="15" xr3:uid="{EBB195FF-2AC4-47BF-B7AC-E875410830DC}" name="FOOD BILL NO" dataDxfId="2438" totalsRowDxfId="2439"/>
    <tableColumn id="16" xr3:uid="{0185EE89-A734-4F4C-A3B9-7C139623A6B0}" name="FOOD _x000a_BILL _x000a_CASH" totalsRowFunction="custom" dataDxfId="2437">
      <totalsRowFormula>SUBTOTAL(109,P3:P20)</totalsRowFormula>
    </tableColumn>
    <tableColumn id="17" xr3:uid="{46A1A957-E7FE-4650-9FCF-CBBCA2A88185}" name="FOOD_x000a_ BILL _x000a_UPI" totalsRowFunction="custom" dataDxfId="2436">
      <totalsRowFormula>SUBTOTAL(109,Q3:Q20)</totalsRowFormula>
    </tableColumn>
    <tableColumn id="18" xr3:uid="{4208461F-6098-4437-BCF6-2E57360C478E}" name="FOOD_x000a_ BILL_x000a_ CARD" dataDxfId="2435"/>
    <tableColumn id="19" xr3:uid="{3664A232-8FAC-401A-87E1-7C291127FB5F}" name="TREEBO COMPLE._x000a_FOOD" dataDxfId="2434"/>
    <tableColumn id="20" xr3:uid="{2CDEB2D7-15D7-4388-91A1-85AE82B277DD}" name="FOOD_x000a_PENDING_x000a_PAYMENT" dataDxfId="2433"/>
    <tableColumn id="21" xr3:uid="{C5DE2DAB-2796-46D4-8496-6F696CD9174B}" name=" TREEBO C.L AFTER _x000a_CHECK OUT" dataDxfId="2432"/>
    <tableColumn id="22" xr3:uid="{75486554-6CBD-48F8-8221-3995DB4DF086}" name="FOOD BILL _x000a_ DISHA_x000a_COMPANY." totalsRowFunction="sum" dataDxfId="2431"/>
  </tableColumns>
  <tableStyleInfo name="TableStyleMedium2" showFirstColumn="0" showLastColumn="0" showRowStripes="0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9520EDE9-746E-4893-BB40-9F7C271CD1A2}" name="Table13421222627283031323435363183335363738606162929352124126131124135124136137138139140141142" displayName="Table13421222627283031323435363183335363738606162929352124126131124135124136137138139140141142" ref="A2:V24" headerRowDxfId="2430" tableBorderDxfId="2429">
  <autoFilter ref="A2:V24" xr:uid="{E1D29F4B-404F-41C7-AC6B-C38CDBFA24E2}"/>
  <tableColumns count="22">
    <tableColumn id="1" xr3:uid="{F238985C-F83A-49E8-90BF-5CEA2C00C397}" name="SR. NO." totalsRowLabel="Total" dataDxfId="2427" totalsRowDxfId="2428"/>
    <tableColumn id="2" xr3:uid="{807D61AF-53B2-4E01-8908-2A0334615DF2}" name="INVOICE NO." dataDxfId="2425" totalsRowDxfId="2426"/>
    <tableColumn id="3" xr3:uid="{BBA3C955-1330-4BBC-8FF8-F1438197392E}" name="ROOM NO." dataDxfId="2423" totalsRowDxfId="2424"/>
    <tableColumn id="4" xr3:uid="{293EEDD6-D68E-4531-BAB9-CDA2FB1429C7}" name="GUEST NAME" dataDxfId="2421" totalsRowDxfId="2422"/>
    <tableColumn id="5" xr3:uid="{2FA726D5-5DEE-43F0-88FB-2B31C9DD0014}" name="BOOKING MODE" dataDxfId="2419" totalsRowDxfId="2420"/>
    <tableColumn id="6" xr3:uid="{636CB3AC-280D-4DEF-9C21-44611DB8E589}" name="CHECK IN DATE " dataDxfId="2417" totalsRowDxfId="2418"/>
    <tableColumn id="7" xr3:uid="{14505C55-F81A-44F5-AB73-4FD0E2A165CC}" name="CHECK IN TIME" dataDxfId="2415" totalsRowDxfId="2416"/>
    <tableColumn id="8" xr3:uid="{9830946C-2AD9-4ABA-ACF2-8A4B5A21F966}" name="CHECK OUT DATE" dataDxfId="2413" totalsRowDxfId="2414"/>
    <tableColumn id="9" xr3:uid="{C409A61C-25D9-4D07-84CB-4F8EBDC29027}" name="CHECK OUT TIME" dataDxfId="2411" totalsRowDxfId="2412"/>
    <tableColumn id="10" xr3:uid="{9B4429CB-1934-4AAE-9053-6305D293D529}" name="ROOM CASH PAYMENT" totalsRowFunction="custom" dataDxfId="2410">
      <totalsRowFormula>SUBTOTAL(109,J3:J24)</totalsRowFormula>
    </tableColumn>
    <tableColumn id="11" xr3:uid="{CC1EF9C1-06AD-4B2A-8932-3C8F0D94F242}" name="ROOM _x000a_UPI PAYMENT " totalsRowFunction="custom" dataDxfId="2409">
      <totalsRowFormula>SUBTOTAL(109,K3:K24)</totalsRowFormula>
    </tableColumn>
    <tableColumn id="12" xr3:uid="{D2F12247-A98B-47A8-AA6E-D76C375BF910}" name="ROOM CARD PAYMENT" totalsRowFunction="custom" dataDxfId="2408">
      <totalsRowFormula>SUBTOTAL(109,L3:L24)</totalsRowFormula>
    </tableColumn>
    <tableColumn id="13" xr3:uid="{7292D858-60C4-4F11-9D40-DA8A7EC503DF}" name="ROOM PENDING PAYMENT" totalsRowFunction="custom" dataDxfId="2407">
      <totalsRowFormula>SUBTOTAL(109,M3:M24)</totalsRowFormula>
    </tableColumn>
    <tableColumn id="14" xr3:uid="{4AF3F4D1-E7C0-47DC-BD99-9DF1B0AB3EA9}" name="ROOM TREEBO PAID" totalsRowFunction="custom" dataDxfId="2406">
      <totalsRowFormula>SUBTOTAL(109,N3:N24)</totalsRowFormula>
    </tableColumn>
    <tableColumn id="15" xr3:uid="{AB9BBDEC-02CC-4078-A865-1602BEF5C606}" name="FOOD BILL NO" dataDxfId="2404" totalsRowDxfId="2405"/>
    <tableColumn id="16" xr3:uid="{A20DA9CD-A69C-4935-8C39-46318F485DE3}" name="FOOD _x000a_BILL _x000a_CASH" totalsRowFunction="custom" dataDxfId="2403">
      <totalsRowFormula>SUBTOTAL(109,P3:P24)</totalsRowFormula>
    </tableColumn>
    <tableColumn id="17" xr3:uid="{98971C7B-CDD1-44DA-8448-CA98972A18C2}" name="FOOD_x000a_ BILL _x000a_UPI" totalsRowFunction="custom" dataDxfId="2402">
      <totalsRowFormula>SUBTOTAL(109,Q3:Q24)</totalsRowFormula>
    </tableColumn>
    <tableColumn id="18" xr3:uid="{45F16D9C-47D1-421F-91CD-EA3ACA122BAD}" name="FOOD_x000a_ BILL_x000a_ CARD" dataDxfId="2401"/>
    <tableColumn id="19" xr3:uid="{439C53E4-E3AB-4D55-A2FD-E399F20364A9}" name="TREEBO COMPLE._x000a_FOOD" dataDxfId="2400"/>
    <tableColumn id="20" xr3:uid="{AFAD0F3A-BA4C-4CFD-AFF5-6D5116074120}" name="FOOD_x000a_PENDING_x000a_PAYMENT" dataDxfId="2399"/>
    <tableColumn id="21" xr3:uid="{C1BD5B20-A696-4B2E-99C4-7DF84705995C}" name=" TREEBO C.L AFTER _x000a_CHECK OUT" dataDxfId="2398"/>
    <tableColumn id="22" xr3:uid="{CACECE73-53E9-4499-A857-02E0743A7281}" name="FOOD BILL _x000a_ DISHA_x000a_COMPANY." totalsRowFunction="sum" dataDxfId="2397"/>
  </tableColumns>
  <tableStyleInfo name="TableStyleMedium2" showFirstColumn="0" showLastColumn="0" showRowStripes="0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3484C3AE-5D75-4B91-8347-AAA94B360EA2}" name="Table13421222627283031323435363183335363738606162929352124126131124135124136137138139140141142143" displayName="Table13421222627283031323435363183335363738606162929352124126131124135124136137138139140141142143" ref="A2:V24" headerRowDxfId="2396" tableBorderDxfId="2395">
  <autoFilter ref="A2:V24" xr:uid="{E1D29F4B-404F-41C7-AC6B-C38CDBFA24E2}"/>
  <tableColumns count="22">
    <tableColumn id="1" xr3:uid="{B2A95303-D621-4555-A3F6-486AE6388CC2}" name="SR. NO." totalsRowLabel="Total" dataDxfId="2393" totalsRowDxfId="2394"/>
    <tableColumn id="2" xr3:uid="{741B16DC-82B7-49E1-ACF0-B7D262CCDA6A}" name="INVOICE NO." dataDxfId="2391" totalsRowDxfId="2392"/>
    <tableColumn id="3" xr3:uid="{3DF941BB-E6A7-4F59-A8AD-991DF477EF98}" name="ROOM NO." dataDxfId="2389" totalsRowDxfId="2390"/>
    <tableColumn id="4" xr3:uid="{0842278C-307F-40C1-A233-F85406BAB365}" name="GUEST NAME" dataDxfId="2387" totalsRowDxfId="2388"/>
    <tableColumn id="5" xr3:uid="{C5419A6A-2456-4FA0-918F-6BBD3CD0F52D}" name="BOOKING MODE" dataDxfId="2385" totalsRowDxfId="2386"/>
    <tableColumn id="6" xr3:uid="{CE7A37DE-763F-4219-A994-984638D238C3}" name="CHECK IN DATE " dataDxfId="2383" totalsRowDxfId="2384"/>
    <tableColumn id="7" xr3:uid="{44F393DA-9BF2-4F86-8953-DA4B06E3AD4D}" name="CHECK IN TIME" dataDxfId="2381" totalsRowDxfId="2382"/>
    <tableColumn id="8" xr3:uid="{BBD27968-44D7-4D74-9DF0-4C36DB242BDC}" name="CHECK OUT DATE" dataDxfId="2379" totalsRowDxfId="2380"/>
    <tableColumn id="9" xr3:uid="{09B1E2D6-B013-4151-84CC-5DC90BC86C5E}" name="CHECK OUT TIME" dataDxfId="2377" totalsRowDxfId="2378"/>
    <tableColumn id="10" xr3:uid="{78260AA1-6EBA-4EAA-9376-0F8D8CF31BF9}" name="ROOM CASH PAYMENT" totalsRowFunction="custom" dataDxfId="2376">
      <totalsRowFormula>SUBTOTAL(109,J3:J24)</totalsRowFormula>
    </tableColumn>
    <tableColumn id="11" xr3:uid="{2045C66A-C691-4A5E-BE8F-A6EBD512097E}" name="ROOM _x000a_UPI PAYMENT " totalsRowFunction="custom" dataDxfId="2375">
      <totalsRowFormula>SUBTOTAL(109,K3:K24)</totalsRowFormula>
    </tableColumn>
    <tableColumn id="12" xr3:uid="{9739E7FE-BFBC-4C83-BF57-DA62DBA0253B}" name="ROOM CARD PAYMENT" totalsRowFunction="custom" dataDxfId="2374">
      <totalsRowFormula>SUBTOTAL(109,L3:L24)</totalsRowFormula>
    </tableColumn>
    <tableColumn id="13" xr3:uid="{1A35FB73-3DA7-4E15-987C-1B84602AB636}" name="ROOM PENDING PAYMENT" totalsRowFunction="custom" dataDxfId="2373">
      <totalsRowFormula>SUBTOTAL(109,M3:M24)</totalsRowFormula>
    </tableColumn>
    <tableColumn id="14" xr3:uid="{E51648EA-AC2B-4399-982B-AC3442B1E4EC}" name="ROOM TREEBO PAID" totalsRowFunction="custom" dataDxfId="2372">
      <totalsRowFormula>SUBTOTAL(109,N3:N24)</totalsRowFormula>
    </tableColumn>
    <tableColumn id="15" xr3:uid="{20B7F29E-863D-466D-BDE8-50BCB8A33A5B}" name="FOOD BILL NO" dataDxfId="2370" totalsRowDxfId="2371"/>
    <tableColumn id="16" xr3:uid="{49801777-A058-4D06-AC4A-31983F89A5ED}" name="FOOD _x000a_BILL _x000a_CASH" totalsRowFunction="custom" dataDxfId="2369">
      <totalsRowFormula>SUBTOTAL(109,P3:P24)</totalsRowFormula>
    </tableColumn>
    <tableColumn id="17" xr3:uid="{F76475D4-06CA-4A6D-9C80-45F3ECB5661C}" name="FOOD_x000a_ BILL _x000a_UPI" totalsRowFunction="custom" dataDxfId="2368">
      <totalsRowFormula>SUBTOTAL(109,Q3:Q24)</totalsRowFormula>
    </tableColumn>
    <tableColumn id="18" xr3:uid="{BAF23235-CCC6-4413-B5FD-91B45D687A7E}" name="FOOD_x000a_ BILL_x000a_ CARD" dataDxfId="2367"/>
    <tableColumn id="19" xr3:uid="{3A325B79-8F69-4C3E-989A-37BD9F559C6B}" name="TREEBO COMPLE._x000a_FOOD" dataDxfId="2366"/>
    <tableColumn id="20" xr3:uid="{70AD7220-6769-495C-B17C-B14146261BB7}" name="FOOD_x000a_PENDING_x000a_PAYMENT" dataDxfId="2365"/>
    <tableColumn id="21" xr3:uid="{0431A9B6-85A1-435B-8F52-A1C2E1605F57}" name=" TREEBO C.L AFTER _x000a_CHECK OUT" dataDxfId="2364"/>
    <tableColumn id="22" xr3:uid="{D942058C-54B5-43E8-A6FA-E38F0C03A270}" name="FOOD BILL _x000a_ DISHA_x000a_COMPANY." totalsRowFunction="sum" dataDxfId="2363"/>
  </tableColumns>
  <tableStyleInfo name="TableStyleMedium2" showFirstColumn="0" showLastColumn="0" showRowStripes="0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A86B6FB4-A138-4EC7-9ADC-42721A8E9308}" name="Table13421222627283031323435363183335363738606162929352124126131124135124136137138139140141142143144" displayName="Table13421222627283031323435363183335363738606162929352124126131124135124136137138139140141142143144" ref="A2:V19" headerRowDxfId="2362" tableBorderDxfId="2361">
  <autoFilter ref="A2:V19" xr:uid="{E1D29F4B-404F-41C7-AC6B-C38CDBFA24E2}"/>
  <tableColumns count="22">
    <tableColumn id="1" xr3:uid="{69DD7929-A3FA-48A3-8348-6789CC760CC4}" name="SR. NO." totalsRowLabel="Total" dataDxfId="2359" totalsRowDxfId="2360"/>
    <tableColumn id="2" xr3:uid="{AC23B2EB-5189-4819-8446-157B326CF4E9}" name="INVOICE NO." dataDxfId="2357" totalsRowDxfId="2358"/>
    <tableColumn id="3" xr3:uid="{D6671925-2FDF-4DF6-A0D9-6902743E75ED}" name="ROOM NO." dataDxfId="2355" totalsRowDxfId="2356"/>
    <tableColumn id="4" xr3:uid="{042A5E02-6501-4472-8FA5-FA1C8B5E9520}" name="GUEST NAME" dataDxfId="2353" totalsRowDxfId="2354"/>
    <tableColumn id="5" xr3:uid="{7CE38568-29FB-4FE9-BF34-A3430636BFE0}" name="BOOKING MODE" dataDxfId="2351" totalsRowDxfId="2352"/>
    <tableColumn id="6" xr3:uid="{AB5C06D4-4931-4D7B-8676-4B18236DDC52}" name="CHECK IN DATE " dataDxfId="2349" totalsRowDxfId="2350"/>
    <tableColumn id="7" xr3:uid="{23D88FB7-B583-4FCA-A39B-A027B2C09EED}" name="CHECK IN TIME" dataDxfId="2347" totalsRowDxfId="2348"/>
    <tableColumn id="8" xr3:uid="{062179F8-E1BB-4338-93FA-67627DC1EE2D}" name="CHECK OUT DATE" dataDxfId="2345" totalsRowDxfId="2346"/>
    <tableColumn id="9" xr3:uid="{32B68940-4C69-40AC-918D-35FFA6D75149}" name="CHECK OUT TIME" dataDxfId="2343" totalsRowDxfId="2344"/>
    <tableColumn id="10" xr3:uid="{EDACD215-8EA4-4139-8A7E-6F9BA3B3502F}" name="ROOM CASH PAYMENT" totalsRowFunction="custom" dataDxfId="2342">
      <totalsRowFormula>SUBTOTAL(109,J3:J19)</totalsRowFormula>
    </tableColumn>
    <tableColumn id="11" xr3:uid="{033B9D76-F87D-49A8-A57A-7A05BE8196BF}" name="ROOM _x000a_UPI PAYMENT " totalsRowFunction="custom" dataDxfId="2341">
      <totalsRowFormula>SUBTOTAL(109,K3:K19)</totalsRowFormula>
    </tableColumn>
    <tableColumn id="12" xr3:uid="{7D2A0EB9-4243-4DA3-8D79-CF56BB646FAE}" name="ROOM CARD PAYMENT" totalsRowFunction="custom" dataDxfId="2340">
      <totalsRowFormula>SUBTOTAL(109,L3:L19)</totalsRowFormula>
    </tableColumn>
    <tableColumn id="13" xr3:uid="{1C9E71A1-618A-4E6D-B2BD-12F34F6AB805}" name="ROOM PENDING PAYMENT" totalsRowFunction="custom" dataDxfId="2339">
      <totalsRowFormula>SUBTOTAL(109,M3:M19)</totalsRowFormula>
    </tableColumn>
    <tableColumn id="14" xr3:uid="{108D3B37-0EBD-4F20-8307-13A4205FD7C7}" name="ROOM TREEBO PAID" totalsRowFunction="custom" dataDxfId="2338">
      <totalsRowFormula>SUBTOTAL(109,N3:N19)</totalsRowFormula>
    </tableColumn>
    <tableColumn id="15" xr3:uid="{340918A4-933B-4EF3-BA2F-9AE6E0BACA29}" name="FOOD BILL NO" dataDxfId="2336" totalsRowDxfId="2337"/>
    <tableColumn id="16" xr3:uid="{4196487E-2B8F-4753-8DCF-B14F69321296}" name="FOOD _x000a_BILL _x000a_CASH" totalsRowFunction="custom" dataDxfId="2335">
      <totalsRowFormula>SUBTOTAL(109,P3:P19)</totalsRowFormula>
    </tableColumn>
    <tableColumn id="17" xr3:uid="{A2CC148D-8FB6-4CEE-B0EA-5EF4B153F6FC}" name="FOOD_x000a_ BILL _x000a_UPI" totalsRowFunction="custom" dataDxfId="2334">
      <totalsRowFormula>SUBTOTAL(109,Q3:Q19)</totalsRowFormula>
    </tableColumn>
    <tableColumn id="18" xr3:uid="{17B70C95-FCC9-4D0F-857F-B9BA69D4C31F}" name="FOOD_x000a_ BILL_x000a_ CARD" dataDxfId="2333"/>
    <tableColumn id="19" xr3:uid="{5ADAD1D0-540B-4468-B2FD-091FA310295F}" name="TREEBO COMPLE._x000a_FOOD" dataDxfId="2332"/>
    <tableColumn id="20" xr3:uid="{5E849249-AA04-481A-9BCA-35081D4712C4}" name="FOOD_x000a_PENDING_x000a_PAYMENT" dataDxfId="2331"/>
    <tableColumn id="21" xr3:uid="{EF0744F1-46AE-4BDC-A22E-06360B220750}" name=" TREEBO C.L AFTER _x000a_CHECK OUT" dataDxfId="2330"/>
    <tableColumn id="22" xr3:uid="{959296CA-BF24-4B57-9E56-95F9401DA79B}" name="FOOD BILL _x000a_ DISHA_x000a_COMPANY." totalsRowFunction="sum" dataDxfId="2329"/>
  </tableColumns>
  <tableStyleInfo name="TableStyleMedium2" showFirstColumn="0" showLastColumn="0" showRowStripes="0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ECE251FD-3891-49C9-B765-4FCCCDD01143}" name="Table13421222627283031323435363183335363738606162929352124126131124135124136137138139140141142143144145" displayName="Table13421222627283031323435363183335363738606162929352124126131124135124136137138139140141142143144145" ref="A2:V10" headerRowDxfId="2328" tableBorderDxfId="2327">
  <autoFilter ref="A2:V10" xr:uid="{E1D29F4B-404F-41C7-AC6B-C38CDBFA24E2}"/>
  <tableColumns count="22">
    <tableColumn id="1" xr3:uid="{2B21A5B7-ABD7-47DA-A816-114466A16FCC}" name="SR. NO." totalsRowLabel="Total" dataDxfId="2325" totalsRowDxfId="2326"/>
    <tableColumn id="2" xr3:uid="{207410F5-B6BF-4289-AA35-B3817DAC4309}" name="INVOICE NO." dataDxfId="2323" totalsRowDxfId="2324"/>
    <tableColumn id="3" xr3:uid="{9A56E8D3-A3A7-4035-8C54-076560CFB3DE}" name="ROOM NO." dataDxfId="2321" totalsRowDxfId="2322"/>
    <tableColumn id="4" xr3:uid="{7030E1DA-F38F-4320-B316-785EDAE826B1}" name="GUEST NAME" dataDxfId="2319" totalsRowDxfId="2320"/>
    <tableColumn id="5" xr3:uid="{292FAE0D-B744-4F82-BA75-0CE0BB267F2E}" name="BOOKING MODE" dataDxfId="2317" totalsRowDxfId="2318"/>
    <tableColumn id="6" xr3:uid="{A29D234F-48C0-42E5-909D-615973A51FDA}" name="CHECK IN DATE " dataDxfId="2315" totalsRowDxfId="2316"/>
    <tableColumn id="7" xr3:uid="{AB8F557C-F280-400A-BE12-052DF5F5B17A}" name="CHECK IN TIME" dataDxfId="2313" totalsRowDxfId="2314"/>
    <tableColumn id="8" xr3:uid="{CA4FE28D-10C1-4ACF-AB8C-C0156B7D42E4}" name="CHECK OUT DATE" dataDxfId="2311" totalsRowDxfId="2312"/>
    <tableColumn id="9" xr3:uid="{85B15EC1-759B-4AE1-9237-152676CF9726}" name="CHECK OUT TIME" dataDxfId="2309" totalsRowDxfId="2310"/>
    <tableColumn id="10" xr3:uid="{E73F9CA3-B363-430B-8676-B85BDE4AD522}" name="ROOM CASH PAYMENT" totalsRowFunction="custom" dataDxfId="2308">
      <totalsRowFormula>SUBTOTAL(109,J3:J10)</totalsRowFormula>
    </tableColumn>
    <tableColumn id="11" xr3:uid="{BEA62898-0CFA-4E5D-A447-2630D8FBF1AB}" name="ROOM _x000a_UPI PAYMENT " totalsRowFunction="custom" dataDxfId="2307">
      <totalsRowFormula>SUBTOTAL(109,K3:K10)</totalsRowFormula>
    </tableColumn>
    <tableColumn id="12" xr3:uid="{2581C369-25C9-4E42-8708-B1DE0C0437C5}" name="ROOM CARD PAYMENT" totalsRowFunction="custom" dataDxfId="2306">
      <totalsRowFormula>SUBTOTAL(109,L3:L10)</totalsRowFormula>
    </tableColumn>
    <tableColumn id="13" xr3:uid="{8BE77BDA-E654-410A-87D4-C3F8EBF0EA88}" name="ROOM PENDING PAYMENT" totalsRowFunction="custom" dataDxfId="2305">
      <totalsRowFormula>SUBTOTAL(109,M3:M10)</totalsRowFormula>
    </tableColumn>
    <tableColumn id="14" xr3:uid="{5F4F7956-C06F-4405-AE34-9E87318B9752}" name="ROOM TREEBO PAID" totalsRowFunction="custom" dataDxfId="2304">
      <totalsRowFormula>SUBTOTAL(109,N3:N10)</totalsRowFormula>
    </tableColumn>
    <tableColumn id="15" xr3:uid="{F44BCD8C-AFEF-4EE0-A24A-307089C64DB1}" name="FOOD BILL NO" dataDxfId="2302" totalsRowDxfId="2303"/>
    <tableColumn id="16" xr3:uid="{55F92B02-86EF-4932-A5F6-D949AB77A9AF}" name="FOOD _x000a_BILL _x000a_CASH" totalsRowFunction="custom" dataDxfId="2301">
      <totalsRowFormula>SUBTOTAL(109,P3:P10)</totalsRowFormula>
    </tableColumn>
    <tableColumn id="17" xr3:uid="{593CE87C-3417-489F-B8B8-9150C35E7E9C}" name="FOOD_x000a_ BILL _x000a_UPI" totalsRowFunction="custom" dataDxfId="2300">
      <totalsRowFormula>SUBTOTAL(109,Q3:Q10)</totalsRowFormula>
    </tableColumn>
    <tableColumn id="18" xr3:uid="{C2DDC472-A6D1-4EA2-8ECB-E3DC96D28651}" name="FOOD_x000a_ BILL_x000a_ CARD" dataDxfId="2299"/>
    <tableColumn id="19" xr3:uid="{E25E5D93-4EA1-48FC-8E12-6028A2F47ACC}" name="TREEBO COMPLE._x000a_FOOD" dataDxfId="2298"/>
    <tableColumn id="20" xr3:uid="{247CA672-FFFC-4C83-ACC0-78B5F567E4DA}" name="FOOD_x000a_PENDING_x000a_PAYMENT" dataDxfId="2297"/>
    <tableColumn id="21" xr3:uid="{03C57671-8152-483C-8D20-56709A4AE522}" name=" TREEBO C.L AFTER _x000a_CHECK OUT" dataDxfId="2296"/>
    <tableColumn id="22" xr3:uid="{91AFD42C-C352-4448-AA27-882F5D27529E}" name="FOOD BILL _x000a_ DISHA_x000a_COMPANY." totalsRowFunction="sum" dataDxfId="2295"/>
  </tableColumns>
  <tableStyleInfo name="TableStyleMedium2" showFirstColumn="0" showLastColumn="0" showRowStripes="0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CA3669BE-EE02-45F7-A73E-69DD5AF3EAB3}" name="Table13421222627283031323435363183335363738606162929352124126131124135124136137138139140141142143144145146" displayName="Table13421222627283031323435363183335363738606162929352124126131124135124136137138139140141142143144145146" ref="A2:V17" headerRowDxfId="2294" tableBorderDxfId="2293">
  <autoFilter ref="A2:V17" xr:uid="{E1D29F4B-404F-41C7-AC6B-C38CDBFA24E2}"/>
  <tableColumns count="22">
    <tableColumn id="1" xr3:uid="{48A36646-1FCC-4E26-8E81-2EA906E6EAFF}" name="SR. NO." totalsRowLabel="Total" dataDxfId="2291" totalsRowDxfId="2292"/>
    <tableColumn id="2" xr3:uid="{BF4BEF94-7B82-4473-BFBB-D1958A20AE1D}" name="INVOICE NO." dataDxfId="2289" totalsRowDxfId="2290"/>
    <tableColumn id="3" xr3:uid="{3F17E24F-3FA2-4ECE-961F-957B6A99AEBA}" name="ROOM NO." dataDxfId="2287" totalsRowDxfId="2288"/>
    <tableColumn id="4" xr3:uid="{90916A94-DF48-4608-A50B-6223F06560A9}" name="GUEST NAME" dataDxfId="2285" totalsRowDxfId="2286"/>
    <tableColumn id="5" xr3:uid="{C0AD4BDD-C2B0-4666-B5DA-6AC8861029E5}" name="BOOKING MODE" dataDxfId="2283" totalsRowDxfId="2284"/>
    <tableColumn id="6" xr3:uid="{CC8F0E34-ECFA-4AA6-965F-60D835478111}" name="CHECK IN DATE " dataDxfId="2281" totalsRowDxfId="2282"/>
    <tableColumn id="7" xr3:uid="{BE56B58E-96D2-4889-A264-C42EED119FFF}" name="CHECK IN TIME" dataDxfId="2279" totalsRowDxfId="2280"/>
    <tableColumn id="8" xr3:uid="{C82C40E2-698E-42A5-9561-FEEBB581ED3C}" name="CHECK OUT DATE" dataDxfId="2277" totalsRowDxfId="2278"/>
    <tableColumn id="9" xr3:uid="{846CEF96-725C-474A-BF07-FD6539779754}" name="CHECK OUT TIME" dataDxfId="2275" totalsRowDxfId="2276"/>
    <tableColumn id="10" xr3:uid="{4DA329C9-468C-458D-A389-6472AF773AF2}" name="ROOM CASH PAYMENT" totalsRowFunction="custom" dataDxfId="2274">
      <totalsRowFormula>SUBTOTAL(109,J3:J17)</totalsRowFormula>
    </tableColumn>
    <tableColumn id="11" xr3:uid="{D878895E-BC48-4FEC-B2B5-8FDBB5EDD637}" name="ROOM _x000a_UPI PAYMENT " totalsRowFunction="custom" dataDxfId="2273">
      <totalsRowFormula>SUBTOTAL(109,K3:K17)</totalsRowFormula>
    </tableColumn>
    <tableColumn id="12" xr3:uid="{D96273F9-B36C-4F80-B491-488A71326D22}" name="ROOM CARD PAYMENT" totalsRowFunction="custom" dataDxfId="2272">
      <totalsRowFormula>SUBTOTAL(109,L3:L17)</totalsRowFormula>
    </tableColumn>
    <tableColumn id="13" xr3:uid="{9D5538E3-39B2-441C-A70F-A2C7FEE19D0F}" name="ROOM PENDING PAYMENT" totalsRowFunction="custom" dataDxfId="2271">
      <totalsRowFormula>SUBTOTAL(109,M3:M17)</totalsRowFormula>
    </tableColumn>
    <tableColumn id="14" xr3:uid="{41F39D35-B94F-4F55-BE6D-2423A8B73925}" name="ROOM TREEBO PAID" totalsRowFunction="custom" dataDxfId="2270">
      <totalsRowFormula>SUBTOTAL(109,N3:N17)</totalsRowFormula>
    </tableColumn>
    <tableColumn id="15" xr3:uid="{63A12C07-162E-4558-9BEE-7149786C4D73}" name="FOOD BILL NO" dataDxfId="2268" totalsRowDxfId="2269"/>
    <tableColumn id="16" xr3:uid="{594E8BE8-1B56-4B91-BFB6-88499967E667}" name="FOOD _x000a_BILL _x000a_CASH" totalsRowFunction="custom" dataDxfId="2267">
      <totalsRowFormula>SUBTOTAL(109,P3:P17)</totalsRowFormula>
    </tableColumn>
    <tableColumn id="17" xr3:uid="{E25174C2-3C3C-45AB-A9D2-A73C40468042}" name="FOOD_x000a_ BILL _x000a_UPI" totalsRowFunction="custom" dataDxfId="2266">
      <totalsRowFormula>SUBTOTAL(109,Q3:Q17)</totalsRowFormula>
    </tableColumn>
    <tableColumn id="18" xr3:uid="{AD0D450A-635F-4CEE-A6D3-E9A0BDD2B815}" name="FOOD_x000a_ BILL_x000a_ CARD" dataDxfId="2265"/>
    <tableColumn id="19" xr3:uid="{7F98B611-4C2A-4891-B1EC-1CFB7D45D50A}" name="TREEBO COMPLE._x000a_FOOD" dataDxfId="2264"/>
    <tableColumn id="20" xr3:uid="{60F369DA-D03B-4575-813D-9131CE0F5464}" name="FOOD_x000a_PENDING_x000a_PAYMENT" dataDxfId="2263"/>
    <tableColumn id="21" xr3:uid="{99F377D5-5690-439E-A966-3C4DFB24F728}" name=" TREEBO C.L AFTER _x000a_CHECK OUT" dataDxfId="2262"/>
    <tableColumn id="22" xr3:uid="{9A965295-2EC7-4FE6-B785-A386476BD787}" name="FOOD BILL _x000a_ DISHA_x000a_COMPANY." totalsRowFunction="sum" dataDxfId="2261"/>
  </tableColumns>
  <tableStyleInfo name="TableStyleMedium2" showFirstColumn="0" showLastColumn="0" showRowStripes="0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C040C040-9BB1-4F38-A54A-89295DDF2C21}" name="Table13421222627283031323435363183335363738606162929352124126131124135124136137138139140141142143144145146147" displayName="Table13421222627283031323435363183335363738606162929352124126131124135124136137138139140141142143144145146147" ref="A2:V18" headerRowDxfId="2260" tableBorderDxfId="2259">
  <autoFilter ref="A2:V18" xr:uid="{E1D29F4B-404F-41C7-AC6B-C38CDBFA24E2}"/>
  <tableColumns count="22">
    <tableColumn id="1" xr3:uid="{A2DF8032-F04C-4334-898B-C4D2B0A84576}" name="SR. NO." totalsRowLabel="Total" dataDxfId="2257" totalsRowDxfId="2258"/>
    <tableColumn id="2" xr3:uid="{A3DBAE29-95C5-409C-ACE7-02CDE9E9D983}" name="INVOICE NO." dataDxfId="2255" totalsRowDxfId="2256"/>
    <tableColumn id="3" xr3:uid="{78CCA116-6B94-4F74-A18C-8104688FF9A5}" name="ROOM NO." dataDxfId="2253" totalsRowDxfId="2254"/>
    <tableColumn id="4" xr3:uid="{F52FE8F1-81D6-4F08-8A2D-38D8DEB7A1FA}" name="GUEST NAME" dataDxfId="2251" totalsRowDxfId="2252"/>
    <tableColumn id="5" xr3:uid="{2D4B09ED-5A9C-44A2-8B98-EC0398DC47BE}" name="BOOKING MODE" dataDxfId="2249" totalsRowDxfId="2250"/>
    <tableColumn id="6" xr3:uid="{F7308920-5273-43B4-BCBA-3398E653B1AC}" name="CHECK IN DATE " dataDxfId="2247" totalsRowDxfId="2248"/>
    <tableColumn id="7" xr3:uid="{5D7E7E05-3AE8-47C8-917B-5C07F055D1D8}" name="CHECK IN TIME" dataDxfId="2245" totalsRowDxfId="2246"/>
    <tableColumn id="8" xr3:uid="{3F006DA8-F7EA-4D57-9A54-79A8A646E071}" name="CHECK OUT DATE" dataDxfId="2243" totalsRowDxfId="2244"/>
    <tableColumn id="9" xr3:uid="{987A4430-ACDB-41F7-B748-63D2B7A9CEE2}" name="CHECK OUT TIME" dataDxfId="2241" totalsRowDxfId="2242"/>
    <tableColumn id="10" xr3:uid="{1FB3E2AC-3D51-4541-8AE5-62F6B0CB2BBF}" name="ROOM CASH PAYMENT" totalsRowFunction="custom" dataDxfId="2240">
      <totalsRowFormula>SUBTOTAL(109,J3:J18)</totalsRowFormula>
    </tableColumn>
    <tableColumn id="11" xr3:uid="{29318E1C-7F0E-4DE2-86B2-4A2DB0286FFB}" name="ROOM _x000a_UPI PAYMENT " totalsRowFunction="custom" dataDxfId="2239">
      <totalsRowFormula>SUBTOTAL(109,K3:K18)</totalsRowFormula>
    </tableColumn>
    <tableColumn id="12" xr3:uid="{60104E01-6B50-45B8-98A6-FA2B5B1A0823}" name="ROOM CARD PAYMENT" totalsRowFunction="custom" dataDxfId="2238">
      <totalsRowFormula>SUBTOTAL(109,L3:L18)</totalsRowFormula>
    </tableColumn>
    <tableColumn id="13" xr3:uid="{C236BA84-C84F-416E-A93D-5EC78E73AA4F}" name="ROOM PENDING PAYMENT" totalsRowFunction="custom" dataDxfId="2237">
      <totalsRowFormula>SUBTOTAL(109,M3:M18)</totalsRowFormula>
    </tableColumn>
    <tableColumn id="14" xr3:uid="{84235538-890C-45B3-9844-8A91368903E6}" name="ROOM TREEBO PAID" totalsRowFunction="custom" dataDxfId="2236">
      <totalsRowFormula>SUBTOTAL(109,N3:N18)</totalsRowFormula>
    </tableColumn>
    <tableColumn id="15" xr3:uid="{69F4037E-80ED-41B2-89A8-2F356E1A1B7E}" name="FOOD BILL NO" dataDxfId="2234" totalsRowDxfId="2235"/>
    <tableColumn id="16" xr3:uid="{7ADD19A7-D0D1-4AAD-A7AE-16612FD5D807}" name="FOOD _x000a_BILL _x000a_CASH" totalsRowFunction="custom" dataDxfId="2233">
      <totalsRowFormula>SUBTOTAL(109,P3:P18)</totalsRowFormula>
    </tableColumn>
    <tableColumn id="17" xr3:uid="{FC1C17DA-D8B7-400D-9C61-BD18A15ABA54}" name="FOOD_x000a_ BILL _x000a_UPI" totalsRowFunction="custom" dataDxfId="2232">
      <totalsRowFormula>SUBTOTAL(109,Q3:Q18)</totalsRowFormula>
    </tableColumn>
    <tableColumn id="18" xr3:uid="{1CF35956-830B-4300-B06A-990A6098E0F2}" name="FOOD_x000a_ BILL_x000a_ CARD" dataDxfId="2231"/>
    <tableColumn id="19" xr3:uid="{F36CF3DE-9F38-4D9F-A4F6-AF1FB5F210F0}" name="TREEBO COMPLE._x000a_FOOD" dataDxfId="2230"/>
    <tableColumn id="20" xr3:uid="{B41A83EA-211F-4741-BADD-202F1ED634FB}" name="FOOD_x000a_PENDING_x000a_PAYMENT" dataDxfId="2229"/>
    <tableColumn id="21" xr3:uid="{73553634-5C20-4D03-8AE3-C85C4B73B315}" name=" TREEBO C.L AFTER _x000a_CHECK OUT" dataDxfId="2228"/>
    <tableColumn id="22" xr3:uid="{6E57960C-4B5D-4D85-B138-28DF27BA457B}" name="FOOD BILL _x000a_ DISHA_x000a_COMPANY." totalsRowFunction="sum" dataDxfId="2227"/>
  </tableColumns>
  <tableStyleInfo name="TableStyleMedium2" showFirstColumn="0" showLastColumn="0" showRowStripes="0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561E0668-C10D-4DAD-ABED-5716936310F8}" name="Table13421222627283031323435363183335363738606162929352124126131124135124136137138139140141142143144145146147148" displayName="Table13421222627283031323435363183335363738606162929352124126131124135124136137138139140141142143144145146147148" ref="A2:V18" headerRowDxfId="2226" tableBorderDxfId="2225">
  <autoFilter ref="A2:V18" xr:uid="{E1D29F4B-404F-41C7-AC6B-C38CDBFA24E2}"/>
  <tableColumns count="22">
    <tableColumn id="1" xr3:uid="{37E0FBA0-A391-4FDA-9557-EEA65089443C}" name="SR. NO." totalsRowLabel="Total" dataDxfId="2223" totalsRowDxfId="2224"/>
    <tableColumn id="2" xr3:uid="{8C287744-6076-4C7B-B2AC-DD696E5BC985}" name="INVOICE NO." dataDxfId="2221" totalsRowDxfId="2222"/>
    <tableColumn id="3" xr3:uid="{0D732AD1-1374-4EA2-B435-FAB36AA674BC}" name="ROOM NO." dataDxfId="2219" totalsRowDxfId="2220"/>
    <tableColumn id="4" xr3:uid="{8D327A7C-5F3C-4E3E-BF38-3B9AF1365860}" name="GUEST NAME" dataDxfId="2217" totalsRowDxfId="2218"/>
    <tableColumn id="5" xr3:uid="{E4538863-C049-4176-B3F0-636BC9B3E12D}" name="BOOKING MODE" dataDxfId="2215" totalsRowDxfId="2216"/>
    <tableColumn id="6" xr3:uid="{856E43B3-B832-4A56-A17F-56123F22085A}" name="CHECK IN DATE " dataDxfId="2213" totalsRowDxfId="2214"/>
    <tableColumn id="7" xr3:uid="{405060F2-33CE-4AA6-A4BF-BC1F97B8DBDF}" name="CHECK IN TIME" dataDxfId="2211" totalsRowDxfId="2212"/>
    <tableColumn id="8" xr3:uid="{84E81B14-7805-4851-829F-572C7C071CD6}" name="CHECK OUT DATE" dataDxfId="2209" totalsRowDxfId="2210"/>
    <tableColumn id="9" xr3:uid="{5EC5B850-4900-4D18-91EE-D8644BC5C7C1}" name="CHECK OUT TIME" dataDxfId="2207" totalsRowDxfId="2208"/>
    <tableColumn id="10" xr3:uid="{40160AD4-28E7-4227-8A8B-F5CE7BA8CABD}" name="ROOM CASH PAYMENT" totalsRowFunction="custom" dataDxfId="2206">
      <totalsRowFormula>SUBTOTAL(109,J3:J18)</totalsRowFormula>
    </tableColumn>
    <tableColumn id="11" xr3:uid="{B08FD1C3-7394-4B01-B14F-69B2E382286E}" name="ROOM _x000a_UPI PAYMENT " totalsRowFunction="custom" dataDxfId="2205">
      <totalsRowFormula>SUBTOTAL(109,K3:K18)</totalsRowFormula>
    </tableColumn>
    <tableColumn id="12" xr3:uid="{E38FCEF3-1A1A-4B57-92CA-8331FF7281D0}" name="ROOM CARD PAYMENT" totalsRowFunction="custom" dataDxfId="2204">
      <totalsRowFormula>SUBTOTAL(109,L3:L18)</totalsRowFormula>
    </tableColumn>
    <tableColumn id="13" xr3:uid="{1625040D-BAF6-460B-B4AC-BC65BB86F1CB}" name="ROOM PENDING PAYMENT" totalsRowFunction="custom" dataDxfId="2203">
      <totalsRowFormula>SUBTOTAL(109,M3:M18)</totalsRowFormula>
    </tableColumn>
    <tableColumn id="14" xr3:uid="{42D3F7D5-B07A-4FC0-A495-E8A39385F7F5}" name="ROOM TREEBO PAID" totalsRowFunction="custom" dataDxfId="2202">
      <totalsRowFormula>SUBTOTAL(109,N3:N18)</totalsRowFormula>
    </tableColumn>
    <tableColumn id="15" xr3:uid="{F47D4506-5E0F-4D08-9584-0F79476320F0}" name="FOOD BILL NO" dataDxfId="2200" totalsRowDxfId="2201"/>
    <tableColumn id="16" xr3:uid="{774E5813-88B0-4BBF-9000-1D20C51E17E7}" name="FOOD _x000a_BILL _x000a_CASH" totalsRowFunction="custom" dataDxfId="2199">
      <totalsRowFormula>SUBTOTAL(109,P3:P18)</totalsRowFormula>
    </tableColumn>
    <tableColumn id="17" xr3:uid="{1CD5F151-C748-4498-9D8A-602F94B8CFB2}" name="FOOD_x000a_ BILL _x000a_UPI" totalsRowFunction="custom" dataDxfId="2198">
      <totalsRowFormula>SUBTOTAL(109,Q3:Q18)</totalsRowFormula>
    </tableColumn>
    <tableColumn id="18" xr3:uid="{354C194F-AEF5-406C-9731-A1DC7874DC6F}" name="FOOD_x000a_ BILL_x000a_ CARD" dataDxfId="2197"/>
    <tableColumn id="19" xr3:uid="{8AFA3CF1-7C56-4C17-863F-F7F484798A64}" name="TREEBO COMPLE._x000a_FOOD" dataDxfId="2196"/>
    <tableColumn id="20" xr3:uid="{45A83CDE-B248-434A-8F7A-46C3BC5B5C66}" name="FOOD_x000a_PENDING_x000a_PAYMENT" dataDxfId="2195"/>
    <tableColumn id="21" xr3:uid="{7EA182EA-8252-4B33-8826-1AC61234B6D8}" name=" TREEBO C.L AFTER _x000a_CHECK OUT" dataDxfId="2194"/>
    <tableColumn id="22" xr3:uid="{47C05923-6A82-4C12-8591-D5D5B9BE550B}" name="FOOD BILL _x000a_ DISHA_x000a_COMPANY." totalsRowFunction="sum" dataDxfId="2193"/>
  </tableColumns>
  <tableStyleInfo name="TableStyleMedium2" showFirstColumn="0" showLastColumn="0" showRowStripes="0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AE942501-0AC4-4FC6-8039-571AF60918FC}" name="Table13421222627283031323435363183335363738606162929352124126131124135124136137138139140141142143144145146147148149" displayName="Table13421222627283031323435363183335363738606162929352124126131124135124136137138139140141142143144145146147148149" ref="A2:V19" headerRowDxfId="2192" tableBorderDxfId="2191">
  <autoFilter ref="A2:V19" xr:uid="{E1D29F4B-404F-41C7-AC6B-C38CDBFA24E2}"/>
  <tableColumns count="22">
    <tableColumn id="1" xr3:uid="{FD479843-395F-4ED9-B1DD-F6357CE36530}" name="SR. NO." totalsRowLabel="Total" dataDxfId="2189" totalsRowDxfId="2190"/>
    <tableColumn id="2" xr3:uid="{C551F93B-146E-4AA8-807C-F5187636F4C6}" name="INVOICE NO." dataDxfId="2187" totalsRowDxfId="2188"/>
    <tableColumn id="3" xr3:uid="{AB4C1702-546C-4220-B03A-B3A1F98EE442}" name="ROOM NO." dataDxfId="2185" totalsRowDxfId="2186"/>
    <tableColumn id="4" xr3:uid="{22B5E182-A7F6-41DD-B619-61327B023005}" name="GUEST NAME" dataDxfId="2183" totalsRowDxfId="2184"/>
    <tableColumn id="5" xr3:uid="{54B833F4-9DA8-4784-988F-3BE7A74ABB81}" name="BOOKING MODE" dataDxfId="2181" totalsRowDxfId="2182"/>
    <tableColumn id="6" xr3:uid="{69105DD9-921E-4A50-B03B-45729102E3B2}" name="CHECK IN DATE " dataDxfId="2179" totalsRowDxfId="2180"/>
    <tableColumn id="7" xr3:uid="{A805906F-16A5-4827-97F6-73675B4B7C66}" name="CHECK IN TIME" dataDxfId="2177" totalsRowDxfId="2178"/>
    <tableColumn id="8" xr3:uid="{476A8737-AAEB-4D4C-9DC0-3720A8C2C94E}" name="CHECK OUT DATE" dataDxfId="2175" totalsRowDxfId="2176"/>
    <tableColumn id="9" xr3:uid="{63FA0C2A-A9BA-4096-AF4E-CF506438860D}" name="CHECK OUT TIME" dataDxfId="2173" totalsRowDxfId="2174"/>
    <tableColumn id="10" xr3:uid="{639DD219-00A4-4943-ABB5-CF067B3866FC}" name="ROOM CASH PAYMENT" totalsRowFunction="custom" dataDxfId="2172">
      <totalsRowFormula>SUBTOTAL(109,J3:J19)</totalsRowFormula>
    </tableColumn>
    <tableColumn id="11" xr3:uid="{D4E712AC-73D4-4BE4-9CBB-27EC4BF6EC61}" name="ROOM _x000a_UPI PAYMENT " totalsRowFunction="custom" dataDxfId="2171">
      <totalsRowFormula>SUBTOTAL(109,K3:K19)</totalsRowFormula>
    </tableColumn>
    <tableColumn id="12" xr3:uid="{F4893A93-EA10-4A49-B178-C5FEF72A91F4}" name="ROOM CARD PAYMENT" totalsRowFunction="custom" dataDxfId="2170">
      <totalsRowFormula>SUBTOTAL(109,L3:L19)</totalsRowFormula>
    </tableColumn>
    <tableColumn id="13" xr3:uid="{F22F972C-5732-41B8-9470-6754C983E69F}" name="ROOM PENDING PAYMENT" totalsRowFunction="custom" dataDxfId="2169">
      <totalsRowFormula>SUBTOTAL(109,M3:M19)</totalsRowFormula>
    </tableColumn>
    <tableColumn id="14" xr3:uid="{016A6C82-F93A-48B1-839E-3841C13EA565}" name="ROOM TREEBO PAID" totalsRowFunction="custom" dataDxfId="2168">
      <totalsRowFormula>SUBTOTAL(109,N3:N19)</totalsRowFormula>
    </tableColumn>
    <tableColumn id="15" xr3:uid="{BCD53D23-34FC-48A3-A1E4-A7FB82B33E72}" name="FOOD BILL NO" dataDxfId="2166" totalsRowDxfId="2167"/>
    <tableColumn id="16" xr3:uid="{DC4FF0F5-ABC4-482C-A591-7CB057375564}" name="FOOD _x000a_BILL _x000a_CASH" totalsRowFunction="custom" dataDxfId="2165">
      <totalsRowFormula>SUBTOTAL(109,P3:P19)</totalsRowFormula>
    </tableColumn>
    <tableColumn id="17" xr3:uid="{DE85F5A3-11D6-46DD-98AB-96CB67828E93}" name="FOOD_x000a_ BILL _x000a_UPI" totalsRowFunction="custom" dataDxfId="2164">
      <totalsRowFormula>SUBTOTAL(109,Q3:Q19)</totalsRowFormula>
    </tableColumn>
    <tableColumn id="18" xr3:uid="{05E7C00D-EAE8-496B-B666-73DB674CA67D}" name="FOOD_x000a_ BILL_x000a_ CARD" dataDxfId="2163"/>
    <tableColumn id="19" xr3:uid="{07B36FB2-75AA-41CE-84EE-DB4DCB51EA3F}" name="TREEBO COMPLE._x000a_FOOD" dataDxfId="2162"/>
    <tableColumn id="20" xr3:uid="{319FF6E0-C1B7-478B-BD32-AC922AFBC360}" name="FOOD_x000a_PENDING_x000a_PAYMENT" dataDxfId="2161"/>
    <tableColumn id="21" xr3:uid="{6E8664BA-7C10-4E6D-B595-0D51C96CDCF2}" name=" TREEBO C.L AFTER _x000a_CHECK OUT" dataDxfId="2160"/>
    <tableColumn id="22" xr3:uid="{F4D00E73-0A07-42E4-BF60-E713C0C4F882}" name="FOOD BILL _x000a_ DISHA_x000a_COMPANY." totalsRowFunction="sum" dataDxfId="2159"/>
  </tableColumns>
  <tableStyleInfo name="TableStyleMedium2" showFirstColumn="0" showLastColumn="0" showRowStripes="0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4BB30C89-D97B-49CC-9D4C-5E462543E346}" name="Table13421222627283031323435363183335363738606162929352124126131124135124136137138139140141142143144145146147148149150" displayName="Table13421222627283031323435363183335363738606162929352124126131124135124136137138139140141142143144145146147148149150" ref="A2:V24" headerRowDxfId="2158" tableBorderDxfId="2157">
  <autoFilter ref="A2:V24" xr:uid="{E1D29F4B-404F-41C7-AC6B-C38CDBFA24E2}"/>
  <tableColumns count="22">
    <tableColumn id="1" xr3:uid="{7F4FF947-5604-4873-8921-B8B1965A94A0}" name="SR. NO." totalsRowLabel="Total" dataDxfId="2155" totalsRowDxfId="2156"/>
    <tableColumn id="2" xr3:uid="{98EC5A9B-9D73-4282-8A29-2CE705D1A56D}" name="INVOICE NO." dataDxfId="2153" totalsRowDxfId="2154"/>
    <tableColumn id="3" xr3:uid="{C4FDE214-BCBD-489F-BDFA-3BED6BEF881E}" name="ROOM NO." dataDxfId="2151" totalsRowDxfId="2152"/>
    <tableColumn id="4" xr3:uid="{D614E2D3-B2F3-4034-B810-411C2220F156}" name="GUEST NAME" dataDxfId="2149" totalsRowDxfId="2150"/>
    <tableColumn id="5" xr3:uid="{E937D2D7-1B5A-4FA3-B1BE-AABA8CD52635}" name="BOOKING MODE" dataDxfId="2147" totalsRowDxfId="2148"/>
    <tableColumn id="6" xr3:uid="{C99B8B86-DF7C-485D-B173-91BECE6693E5}" name="CHECK IN DATE " dataDxfId="2145" totalsRowDxfId="2146"/>
    <tableColumn id="7" xr3:uid="{192FF39F-A89D-42DC-8A85-D96B6409F21E}" name="CHECK IN TIME" dataDxfId="2143" totalsRowDxfId="2144"/>
    <tableColumn id="8" xr3:uid="{01386DC8-C08C-4154-96C5-79D84B567B98}" name="CHECK OUT DATE" dataDxfId="2141" totalsRowDxfId="2142"/>
    <tableColumn id="9" xr3:uid="{0BA34636-4842-4E5E-9D60-9E3DAC1309B3}" name="CHECK OUT TIME" dataDxfId="2139" totalsRowDxfId="2140"/>
    <tableColumn id="10" xr3:uid="{82D42348-2DC9-4635-ABE1-F9B15FCE5ACB}" name="ROOM CASH PAYMENT" totalsRowFunction="custom" dataDxfId="2138">
      <totalsRowFormula>SUBTOTAL(109,J3:J24)</totalsRowFormula>
    </tableColumn>
    <tableColumn id="11" xr3:uid="{12219FBB-0CB5-45B3-8052-2E1EA48C8743}" name="ROOM _x000a_UPI PAYMENT " totalsRowFunction="custom" dataDxfId="2137">
      <totalsRowFormula>SUBTOTAL(109,K3:K24)</totalsRowFormula>
    </tableColumn>
    <tableColumn id="12" xr3:uid="{4CCB984F-F643-4F55-9FC8-87FC9898280E}" name="ROOM CARD PAYMENT" totalsRowFunction="custom" dataDxfId="2136">
      <totalsRowFormula>SUBTOTAL(109,L3:L24)</totalsRowFormula>
    </tableColumn>
    <tableColumn id="13" xr3:uid="{4F918E22-78B1-4470-8255-6F69F32856F4}" name="ROOM PENDING PAYMENT" totalsRowFunction="custom" dataDxfId="2135">
      <totalsRowFormula>SUBTOTAL(109,M3:M24)</totalsRowFormula>
    </tableColumn>
    <tableColumn id="14" xr3:uid="{F4BD5343-9887-462B-8D71-6035C75E6C46}" name="ROOM TREEBO PAID" totalsRowFunction="custom" dataDxfId="2134">
      <totalsRowFormula>SUBTOTAL(109,N3:N24)</totalsRowFormula>
    </tableColumn>
    <tableColumn id="15" xr3:uid="{52CE3BB0-4F20-498E-851C-60DABD899BC1}" name="FOOD BILL NO" dataDxfId="2132" totalsRowDxfId="2133"/>
    <tableColumn id="16" xr3:uid="{665EA6CC-DCEE-4B0D-AF58-943330129BB0}" name="FOOD _x000a_BILL _x000a_CASH" totalsRowFunction="custom" dataDxfId="2131">
      <totalsRowFormula>SUBTOTAL(109,P3:P24)</totalsRowFormula>
    </tableColumn>
    <tableColumn id="17" xr3:uid="{B6B29D2F-7773-41B5-B8AC-6FD6BEC37C37}" name="FOOD_x000a_ BILL _x000a_UPI" totalsRowFunction="custom" dataDxfId="2130">
      <totalsRowFormula>SUBTOTAL(109,Q3:Q24)</totalsRowFormula>
    </tableColumn>
    <tableColumn id="18" xr3:uid="{0016DA34-365C-4ED9-8933-F8E392912559}" name="FOOD_x000a_ BILL_x000a_ CARD" dataDxfId="2129"/>
    <tableColumn id="19" xr3:uid="{1745E56F-AEFE-4EB1-BA66-89558D378118}" name="TREEBO COMPLE._x000a_FOOD" dataDxfId="2128"/>
    <tableColumn id="20" xr3:uid="{60741718-3EDC-4B31-BAEA-35D3144D0480}" name="FOOD_x000a_PENDING_x000a_PAYMENT" dataDxfId="2127"/>
    <tableColumn id="21" xr3:uid="{AF627566-540B-4681-8A2C-E7F4E64B99BE}" name=" TREEBO C.L AFTER _x000a_CHECK OUT" dataDxfId="2126"/>
    <tableColumn id="22" xr3:uid="{081D9B46-391B-4AE0-B90C-0705AC4674A1}" name="FOOD BILL _x000a_ DISHA_x000a_COMPANY." totalsRowFunction="sum" dataDxfId="2125"/>
  </tableColumns>
  <tableStyleInfo name="TableStyleMedium2" showFirstColumn="0" showLastColumn="0" showRowStripes="0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99BC416B-F8AD-4138-BEAB-586EA8C1E823}" name="Table13421222627283031323435363183335363738606162929352124126131124135124136137138139140141142143144145146147148149150151" displayName="Table13421222627283031323435363183335363738606162929352124126131124135124136137138139140141142143144145146147148149150151" ref="A2:V17" headerRowDxfId="2124" tableBorderDxfId="2123">
  <autoFilter ref="A2:V17" xr:uid="{E1D29F4B-404F-41C7-AC6B-C38CDBFA24E2}"/>
  <tableColumns count="22">
    <tableColumn id="1" xr3:uid="{3507DE13-E20C-4E09-B569-7F28CCE6F4AF}" name="SR. NO." totalsRowLabel="Total" dataDxfId="2121" totalsRowDxfId="2122"/>
    <tableColumn id="2" xr3:uid="{2FE5514C-0B2F-41D3-8C49-4C7F8B52FB26}" name="INVOICE NO." dataDxfId="2119" totalsRowDxfId="2120"/>
    <tableColumn id="3" xr3:uid="{75CC9DE8-B4B4-4527-AA76-5672085F735A}" name="ROOM NO." dataDxfId="2117" totalsRowDxfId="2118"/>
    <tableColumn id="4" xr3:uid="{C9127977-9E37-4A66-9EF3-EE29D293BBE0}" name="GUEST NAME" dataDxfId="2115" totalsRowDxfId="2116"/>
    <tableColumn id="5" xr3:uid="{4288CFF0-F549-4D2A-B927-2DB3B0B526FC}" name="BOOKING MODE" dataDxfId="2113" totalsRowDxfId="2114"/>
    <tableColumn id="6" xr3:uid="{830E4189-A0F0-47BE-854B-BFEA6A90FC23}" name="CHECK IN DATE " dataDxfId="2111" totalsRowDxfId="2112"/>
    <tableColumn id="7" xr3:uid="{C92F8D3B-E941-435E-A3B3-C9F8EAAABB69}" name="CHECK IN TIME" dataDxfId="2109" totalsRowDxfId="2110"/>
    <tableColumn id="8" xr3:uid="{A2F92B09-1036-4470-9AD5-01B9D210BFAC}" name="CHECK OUT DATE" dataDxfId="2107" totalsRowDxfId="2108"/>
    <tableColumn id="9" xr3:uid="{C5EA5C74-B725-47FA-AB1C-F058E5E103E0}" name="CHECK OUT TIME" dataDxfId="2105" totalsRowDxfId="2106"/>
    <tableColumn id="10" xr3:uid="{3AADC3F5-FAB9-4AAE-B322-7265F9360263}" name="ROOM CASH PAYMENT" totalsRowFunction="custom" dataDxfId="2104">
      <totalsRowFormula>SUBTOTAL(109,J3:J17)</totalsRowFormula>
    </tableColumn>
    <tableColumn id="11" xr3:uid="{430DE2A0-8093-4367-8062-FE85EAF23D4D}" name="ROOM _x000a_UPI PAYMENT " totalsRowFunction="custom" dataDxfId="2103">
      <totalsRowFormula>SUBTOTAL(109,K3:K17)</totalsRowFormula>
    </tableColumn>
    <tableColumn id="12" xr3:uid="{0FD33D80-F4DD-47BA-B6FF-CB4B59B86BCD}" name="ROOM CARD PAYMENT" totalsRowFunction="custom" dataDxfId="2102">
      <totalsRowFormula>SUBTOTAL(109,L3:L17)</totalsRowFormula>
    </tableColumn>
    <tableColumn id="13" xr3:uid="{17D3C8C7-C65C-42B3-8502-38AD2370B6E3}" name="ROOM PENDING PAYMENT" totalsRowFunction="custom" dataDxfId="2101">
      <totalsRowFormula>SUBTOTAL(109,M3:M17)</totalsRowFormula>
    </tableColumn>
    <tableColumn id="14" xr3:uid="{0F6C3DFC-63A4-4511-A9C4-7745E4ECA8D5}" name="ROOM TREEBO PAID" totalsRowFunction="custom" dataDxfId="2100">
      <totalsRowFormula>SUBTOTAL(109,N3:N17)</totalsRowFormula>
    </tableColumn>
    <tableColumn id="15" xr3:uid="{A1EC421E-1CB2-4F8E-981A-362ECF1772C4}" name="FOOD BILL NO" dataDxfId="2098" totalsRowDxfId="2099"/>
    <tableColumn id="16" xr3:uid="{F0C2A431-CC93-4FFA-B5C0-A369407B72B6}" name="FOOD _x000a_BILL _x000a_CASH" totalsRowFunction="custom" dataDxfId="2097">
      <totalsRowFormula>SUBTOTAL(109,P3:P17)</totalsRowFormula>
    </tableColumn>
    <tableColumn id="17" xr3:uid="{3BBA1031-87CF-4B81-B473-C8F456D9148D}" name="FOOD_x000a_ BILL _x000a_UPI" totalsRowFunction="custom" dataDxfId="2096">
      <totalsRowFormula>SUBTOTAL(109,Q3:Q17)</totalsRowFormula>
    </tableColumn>
    <tableColumn id="18" xr3:uid="{A0426722-C1EF-4048-B29C-F170ADF0B454}" name="FOOD_x000a_ BILL_x000a_ CARD" dataDxfId="2095"/>
    <tableColumn id="19" xr3:uid="{08A158D2-DC0F-4CA7-984C-3CCFDC460A2E}" name="TREEBO COMPLE._x000a_FOOD" dataDxfId="2094"/>
    <tableColumn id="20" xr3:uid="{0475AE62-0ED1-4D84-B64B-A225B71F9B72}" name="FOOD_x000a_PENDING_x000a_PAYMENT" dataDxfId="2093"/>
    <tableColumn id="21" xr3:uid="{7769ED92-7AC1-428C-B3EA-D15D3D401358}" name=" TREEBO C.L AFTER _x000a_CHECK OUT" dataDxfId="2092"/>
    <tableColumn id="22" xr3:uid="{F5F01CF7-A600-4298-A101-993EDF27653A}" name="FOOD BILL _x000a_ DISHA_x000a_COMPANY." totalsRowFunction="sum" dataDxfId="2091"/>
  </tableColumns>
  <tableStyleInfo name="TableStyleMedium2" showFirstColumn="0" showLastColumn="0" showRowStripes="0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90EEDDDF-79ED-4B05-96A1-70E3855D6950}" name="Table13421222627283031323435363183335363738606162929352124126131124135124136137138139140141142143144145146147148149150151152" displayName="Table13421222627283031323435363183335363738606162929352124126131124135124136137138139140141142143144145146147148149150151152" ref="A2:V24" headerRowDxfId="2090" tableBorderDxfId="2089">
  <autoFilter ref="A2:V24" xr:uid="{E1D29F4B-404F-41C7-AC6B-C38CDBFA24E2}"/>
  <tableColumns count="22">
    <tableColumn id="1" xr3:uid="{2C0C2FDD-0EDB-4DD6-8DE6-170E1D2866F2}" name="SR. NO." totalsRowLabel="Total" dataDxfId="2087" totalsRowDxfId="2088"/>
    <tableColumn id="2" xr3:uid="{C7AC5689-2998-4417-8DDE-D5DEA11F1898}" name="INVOICE NO." dataDxfId="2085" totalsRowDxfId="2086"/>
    <tableColumn id="3" xr3:uid="{296CD66C-D1C7-4FA9-A0B3-72B9EE54C5DA}" name="ROOM NO." dataDxfId="2083" totalsRowDxfId="2084"/>
    <tableColumn id="4" xr3:uid="{8DA2F94A-F627-43C9-813A-F6444FEF989D}" name="GUEST NAME" dataDxfId="2081" totalsRowDxfId="2082"/>
    <tableColumn id="5" xr3:uid="{0AEF93E9-E462-4269-B99F-7BE3F2850BB5}" name="BOOKING MODE" dataDxfId="2079" totalsRowDxfId="2080"/>
    <tableColumn id="6" xr3:uid="{E0A65370-6FF2-4BA6-BEA2-566BC7E20094}" name="CHECK IN DATE " dataDxfId="2077" totalsRowDxfId="2078"/>
    <tableColumn id="7" xr3:uid="{E7EB6221-4564-40A3-8E1E-42DD08C2D961}" name="CHECK IN TIME" dataDxfId="2075" totalsRowDxfId="2076"/>
    <tableColumn id="8" xr3:uid="{7EAA8E98-0CBC-4F73-959B-E3A3FEEE0C5A}" name="CHECK OUT DATE" dataDxfId="2073" totalsRowDxfId="2074"/>
    <tableColumn id="9" xr3:uid="{4ECAD2DA-C683-4D5D-84E8-A80C3100671D}" name="CHECK OUT TIME" dataDxfId="2071" totalsRowDxfId="2072"/>
    <tableColumn id="10" xr3:uid="{9EC45FC9-5D5B-405E-94FB-3E8A2721D6AB}" name="ROOM CASH PAYMENT" totalsRowFunction="custom" dataDxfId="2070">
      <totalsRowFormula>SUBTOTAL(109,J3:J24)</totalsRowFormula>
    </tableColumn>
    <tableColumn id="11" xr3:uid="{3F408CE2-D6CA-4D31-A072-DD7364ED777E}" name="ROOM _x000a_UPI PAYMENT " totalsRowFunction="custom" dataDxfId="2069">
      <totalsRowFormula>SUBTOTAL(109,K3:K24)</totalsRowFormula>
    </tableColumn>
    <tableColumn id="12" xr3:uid="{3C627523-F1E5-4855-BFFA-5AB65D9C3337}" name="ROOM CARD PAYMENT" totalsRowFunction="custom" dataDxfId="2068">
      <totalsRowFormula>SUBTOTAL(109,L3:L24)</totalsRowFormula>
    </tableColumn>
    <tableColumn id="13" xr3:uid="{98000C07-ED36-428A-86F6-27A4888C5598}" name="ROOM PENDING PAYMENT" totalsRowFunction="custom" dataDxfId="2067">
      <totalsRowFormula>SUBTOTAL(109,M3:M24)</totalsRowFormula>
    </tableColumn>
    <tableColumn id="14" xr3:uid="{5A9EFCE7-6429-4045-A5EA-F4922CD2B448}" name="ROOM TREEBO PAID" totalsRowFunction="custom" dataDxfId="2066">
      <totalsRowFormula>SUBTOTAL(109,N3:N24)</totalsRowFormula>
    </tableColumn>
    <tableColumn id="15" xr3:uid="{CC314B8E-240A-4779-8103-69068F0D5BB1}" name="FOOD BILL NO" dataDxfId="2064" totalsRowDxfId="2065"/>
    <tableColumn id="16" xr3:uid="{A8E845C3-32EB-43B1-9640-A1DE3F100915}" name="FOOD _x000a_BILL _x000a_CASH" totalsRowFunction="custom" dataDxfId="2063">
      <totalsRowFormula>SUBTOTAL(109,P3:P24)</totalsRowFormula>
    </tableColumn>
    <tableColumn id="17" xr3:uid="{9874EEA2-AD48-45BD-B6C4-E19387AA9934}" name="FOOD_x000a_ BILL _x000a_UPI" totalsRowFunction="custom" dataDxfId="2062">
      <totalsRowFormula>SUBTOTAL(109,Q3:Q24)</totalsRowFormula>
    </tableColumn>
    <tableColumn id="18" xr3:uid="{6D59153F-5CBB-4C0B-A4FD-7C5B06C76EB0}" name="FOOD_x000a_ BILL_x000a_ CARD" dataDxfId="2061"/>
    <tableColumn id="19" xr3:uid="{96BCB205-4AC9-45E3-8DD1-22A460AFCEAF}" name="TREEBO COMPLE._x000a_FOOD" dataDxfId="2060"/>
    <tableColumn id="20" xr3:uid="{13F86ED5-E656-4DD8-9538-ED8BA273FB95}" name="FOOD_x000a_PENDING_x000a_PAYMENT" dataDxfId="2059"/>
    <tableColumn id="21" xr3:uid="{44281214-0324-4DC2-996E-D25E805DB3CE}" name=" TREEBO C.L AFTER _x000a_CHECK OUT" dataDxfId="2058"/>
    <tableColumn id="22" xr3:uid="{762A65BA-59A6-4659-9A46-4FE938CF4D8D}" name="FOOD BILL _x000a_ DISHA_x000a_COMPANY." totalsRowFunction="sum" dataDxfId="2057"/>
  </tableColumns>
  <tableStyleInfo name="TableStyleMedium2" showFirstColumn="0" showLastColumn="0" showRowStripes="0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E79C7F13-A382-40E1-85C1-2BECDA6375C5}" name="Table13421222627283031323435363183335363738606162929352124126131124135124136137138139140141142143144145146147148149150151152153" displayName="Table13421222627283031323435363183335363738606162929352124126131124135124136137138139140141142143144145146147148149150151152153" ref="A2:V22" headerRowDxfId="2056" tableBorderDxfId="2055">
  <autoFilter ref="A2:V22" xr:uid="{E1D29F4B-404F-41C7-AC6B-C38CDBFA24E2}"/>
  <tableColumns count="22">
    <tableColumn id="1" xr3:uid="{0202069D-8213-4E69-96A4-DF0340893180}" name="SR. NO." totalsRowLabel="Total" dataDxfId="2053" totalsRowDxfId="2054"/>
    <tableColumn id="2" xr3:uid="{3FDCE05E-52A5-4135-BAA9-4FA6FCB40055}" name="INVOICE NO." dataDxfId="2051" totalsRowDxfId="2052"/>
    <tableColumn id="3" xr3:uid="{AD396CD8-FE3A-4609-B027-8B3BF3425F03}" name="ROOM NO." dataDxfId="2049" totalsRowDxfId="2050"/>
    <tableColumn id="4" xr3:uid="{A4031866-F7EF-4858-B775-70E00851B548}" name="GUEST NAME" dataDxfId="2047" totalsRowDxfId="2048"/>
    <tableColumn id="5" xr3:uid="{A4F667B8-E3CC-4547-867A-750A4F40BBCF}" name="BOOKING MODE" dataDxfId="2045" totalsRowDxfId="2046"/>
    <tableColumn id="6" xr3:uid="{254977C3-F1F9-46C1-B5EE-05772E416C4E}" name="CHECK IN DATE " dataDxfId="2043" totalsRowDxfId="2044"/>
    <tableColumn id="7" xr3:uid="{EAB1BA84-8FD3-4B04-847C-C99F5D68E0E1}" name="CHECK IN TIME" dataDxfId="2041" totalsRowDxfId="2042"/>
    <tableColumn id="8" xr3:uid="{1E446A27-03F2-4F12-BB53-201260902819}" name="CHECK OUT DATE" dataDxfId="2039" totalsRowDxfId="2040"/>
    <tableColumn id="9" xr3:uid="{15F2266A-2C1C-469A-BCB4-D626E7A5CA77}" name="CHECK OUT TIME" dataDxfId="2037" totalsRowDxfId="2038"/>
    <tableColumn id="10" xr3:uid="{0292C00C-C7F6-453F-95D7-1223FB91AB0B}" name="ROOM CASH PAYMENT" totalsRowFunction="custom" dataDxfId="2036">
      <totalsRowFormula>SUBTOTAL(109,J3:J22)</totalsRowFormula>
    </tableColumn>
    <tableColumn id="11" xr3:uid="{03F0A4BF-9F8B-4703-B151-83C24FA23994}" name="ROOM _x000a_UPI PAYMENT " totalsRowFunction="custom" dataDxfId="2035">
      <totalsRowFormula>SUBTOTAL(109,K3:K22)</totalsRowFormula>
    </tableColumn>
    <tableColumn id="12" xr3:uid="{5AEA701A-1971-43BF-BD97-BFCCF8D67CA8}" name="ROOM CARD PAYMENT" totalsRowFunction="custom" dataDxfId="2034">
      <totalsRowFormula>SUBTOTAL(109,L3:L22)</totalsRowFormula>
    </tableColumn>
    <tableColumn id="13" xr3:uid="{97BA09A2-CFE9-46E8-8EEA-AA9E61E97064}" name="ROOM PENDING PAYMENT" totalsRowFunction="custom" dataDxfId="2033">
      <totalsRowFormula>SUBTOTAL(109,M3:M22)</totalsRowFormula>
    </tableColumn>
    <tableColumn id="14" xr3:uid="{316AB1FD-F117-435D-AF20-F846D876C73C}" name="ROOM TREEBO PAID" totalsRowFunction="custom" dataDxfId="2032">
      <totalsRowFormula>SUBTOTAL(109,N3:N22)</totalsRowFormula>
    </tableColumn>
    <tableColumn id="15" xr3:uid="{8287CAC2-663B-4014-9334-ADBD49A3690A}" name="FOOD BILL NO" dataDxfId="2030" totalsRowDxfId="2031"/>
    <tableColumn id="16" xr3:uid="{4C2AD085-1AE8-44DF-87C7-BFA2751CC25F}" name="FOOD _x000a_BILL _x000a_CASH" totalsRowFunction="custom" dataDxfId="2029">
      <totalsRowFormula>SUBTOTAL(109,P3:P22)</totalsRowFormula>
    </tableColumn>
    <tableColumn id="17" xr3:uid="{62C9FB6F-C1BA-45D1-8239-B5B1359782F1}" name="FOOD_x000a_ BILL _x000a_UPI" totalsRowFunction="custom" dataDxfId="2028">
      <totalsRowFormula>SUBTOTAL(109,Q3:Q22)</totalsRowFormula>
    </tableColumn>
    <tableColumn id="18" xr3:uid="{6B8C9F34-F9C1-478B-A3F9-A0BD38C0F0D1}" name="FOOD_x000a_ BILL_x000a_ CARD" dataDxfId="2027"/>
    <tableColumn id="19" xr3:uid="{DA6317F6-A401-4D8B-BD9D-7B2705743692}" name="TREEBO COMPLE._x000a_FOOD" dataDxfId="2026"/>
    <tableColumn id="20" xr3:uid="{29CBB40F-1364-49D9-8796-F8FFCE51CD24}" name="FOOD_x000a_PENDING_x000a_PAYMENT" dataDxfId="2025"/>
    <tableColumn id="21" xr3:uid="{9BFF9172-91EC-469F-9BD0-2DBC95B1A780}" name=" TREEBO C.L AFTER _x000a_CHECK OUT" dataDxfId="2024"/>
    <tableColumn id="22" xr3:uid="{FBAB98F1-D62D-43E0-A95E-515815A37A94}" name="FOOD BILL _x000a_ DISHA_x000a_COMPANY." totalsRowFunction="sum" dataDxfId="2023"/>
  </tableColumns>
  <tableStyleInfo name="TableStyleMedium2" showFirstColumn="0" showLastColumn="0" showRowStripes="0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8C5D305C-9D13-4348-94B4-7CFA517C459B}" name="Table13421222627283031323435363183335363738606162929352124126131124135124136137138139140141142143144145146147148149150151152153154" displayName="Table13421222627283031323435363183335363738606162929352124126131124135124136137138139140141142143144145146147148149150151152153154" ref="A2:V26" headerRowDxfId="2022" tableBorderDxfId="2021">
  <autoFilter ref="A2:V26" xr:uid="{E1D29F4B-404F-41C7-AC6B-C38CDBFA24E2}"/>
  <tableColumns count="22">
    <tableColumn id="1" xr3:uid="{5A46E617-B8E5-43DF-ABE3-FB933FE69DC1}" name="SR. NO." totalsRowLabel="Total" dataDxfId="2019" totalsRowDxfId="2020"/>
    <tableColumn id="2" xr3:uid="{08104B08-31E5-4722-8E38-0A98C6958150}" name="INVOICE NO." dataDxfId="2017" totalsRowDxfId="2018"/>
    <tableColumn id="3" xr3:uid="{1552BC90-5FEF-4E44-AA94-A1CC3E4E9435}" name="ROOM NO." dataDxfId="2015" totalsRowDxfId="2016"/>
    <tableColumn id="4" xr3:uid="{FE88FB20-A93B-4EE4-A139-7D6D172CD894}" name="GUEST NAME" dataDxfId="2013" totalsRowDxfId="2014"/>
    <tableColumn id="5" xr3:uid="{D284513C-3262-4C04-8502-CB48066B641F}" name="BOOKING MODE" dataDxfId="2011" totalsRowDxfId="2012"/>
    <tableColumn id="6" xr3:uid="{F69A84AD-75C9-422D-BC70-A7664C16846D}" name="CHECK IN DATE " dataDxfId="2009" totalsRowDxfId="2010"/>
    <tableColumn id="7" xr3:uid="{7D4DD1CC-29B2-40AF-B08A-24E8E95D6488}" name="CHECK IN TIME" dataDxfId="2007" totalsRowDxfId="2008"/>
    <tableColumn id="8" xr3:uid="{C8CDCE95-AF84-48B0-9FC9-B7BC92F35267}" name="CHECK OUT DATE" dataDxfId="2005" totalsRowDxfId="2006"/>
    <tableColumn id="9" xr3:uid="{D58E0F2F-2ADE-4701-856F-99EF9A61FD46}" name="CHECK OUT TIME" dataDxfId="2003" totalsRowDxfId="2004"/>
    <tableColumn id="10" xr3:uid="{108A7C22-502E-4C72-B9D5-125D9F16E71A}" name="ROOM CASH PAYMENT" totalsRowFunction="custom" dataDxfId="2002">
      <totalsRowFormula>SUBTOTAL(109,J3:J26)</totalsRowFormula>
    </tableColumn>
    <tableColumn id="11" xr3:uid="{0314A760-206B-48C9-B253-F5C99F464A36}" name="ROOM _x000a_UPI PAYMENT " totalsRowFunction="custom" dataDxfId="2001">
      <totalsRowFormula>SUBTOTAL(109,K3:K26)</totalsRowFormula>
    </tableColumn>
    <tableColumn id="12" xr3:uid="{FC062357-0C66-4CDE-9F44-228C89807358}" name="ROOM CARD PAYMENT" totalsRowFunction="custom" dataDxfId="2000">
      <totalsRowFormula>SUBTOTAL(109,L3:L26)</totalsRowFormula>
    </tableColumn>
    <tableColumn id="13" xr3:uid="{62EC4486-33D5-44AD-8397-AF0EEC82EFF9}" name="ROOM PENDING PAYMENT" totalsRowFunction="custom" dataDxfId="1999">
      <totalsRowFormula>SUBTOTAL(109,M3:M26)</totalsRowFormula>
    </tableColumn>
    <tableColumn id="14" xr3:uid="{C16FD1B7-19D6-4B8B-B646-78EA9B5A5EA9}" name="ROOM TREEBO PAID" totalsRowFunction="custom" dataDxfId="1998">
      <totalsRowFormula>SUBTOTAL(109,N3:N26)</totalsRowFormula>
    </tableColumn>
    <tableColumn id="15" xr3:uid="{303BA107-C220-4CAF-9AEF-470E06483D8E}" name="FOOD BILL NO" dataDxfId="1996" totalsRowDxfId="1997"/>
    <tableColumn id="16" xr3:uid="{CCDCE5D6-14AD-4B58-B1A4-3EECF87CCFC1}" name="FOOD _x000a_BILL _x000a_CASH" totalsRowFunction="custom" dataDxfId="1995">
      <totalsRowFormula>SUBTOTAL(109,P3:P26)</totalsRowFormula>
    </tableColumn>
    <tableColumn id="17" xr3:uid="{08CF6F40-54E4-43AA-82FA-B8ACEB6F5846}" name="FOOD_x000a_ BILL _x000a_UPI" totalsRowFunction="custom" dataDxfId="1994">
      <totalsRowFormula>SUBTOTAL(109,Q3:Q26)</totalsRowFormula>
    </tableColumn>
    <tableColumn id="18" xr3:uid="{6D12DA2F-ABF9-4D25-927D-912182788543}" name="FOOD_x000a_ BILL_x000a_ CARD" dataDxfId="1993"/>
    <tableColumn id="19" xr3:uid="{1D80A9AE-F0EC-4E95-A4EF-85F4E08E0A66}" name="TREEBO COMPLE._x000a_FOOD" dataDxfId="1992"/>
    <tableColumn id="20" xr3:uid="{8A763E3C-6F3E-4953-BAAE-653ED1FF02D7}" name="FOOD_x000a_PENDING_x000a_PAYMENT" dataDxfId="1991"/>
    <tableColumn id="21" xr3:uid="{4064057D-A203-4316-BA4C-69A00CCC3074}" name=" TREEBO C.L AFTER _x000a_CHECK OUT" dataDxfId="1990"/>
    <tableColumn id="22" xr3:uid="{5B13E723-9CB8-46FB-A453-33511A5AED5D}" name="FOOD BILL _x000a_ DISHA_x000a_COMPANY." totalsRowFunction="sum" dataDxfId="1989"/>
  </tableColumns>
  <tableStyleInfo name="TableStyleMedium2" showFirstColumn="0" showLastColumn="0" showRowStripes="0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A511AF12-C664-44BB-B433-910412D4456D}" name="Table13421222627283031323435363183335363738606162929352124126131124135124136137138139140141142143144145146147148149150151152153154155" displayName="Table13421222627283031323435363183335363738606162929352124126131124135124136137138139140141142143144145146147148149150151152153154155" ref="A2:V16" headerRowDxfId="1988" tableBorderDxfId="1987">
  <autoFilter ref="A2:V16" xr:uid="{E1D29F4B-404F-41C7-AC6B-C38CDBFA24E2}"/>
  <tableColumns count="22">
    <tableColumn id="1" xr3:uid="{E5C3B50B-DA27-41A9-8999-1989E8A414A9}" name="SR. NO." totalsRowLabel="Total" dataDxfId="1985" totalsRowDxfId="1986"/>
    <tableColumn id="2" xr3:uid="{E3D11108-E81A-400A-8E4A-0384D168C75F}" name="INVOICE NO." dataDxfId="1983" totalsRowDxfId="1984"/>
    <tableColumn id="3" xr3:uid="{23A36293-7858-43D7-A7FE-D8FB89CA2170}" name="ROOM NO." dataDxfId="1981" totalsRowDxfId="1982"/>
    <tableColumn id="4" xr3:uid="{D3988885-A597-4964-B3D1-0028AF3553EC}" name="GUEST NAME" dataDxfId="1979" totalsRowDxfId="1980"/>
    <tableColumn id="5" xr3:uid="{0CFD595A-230C-47B6-99EA-3DD2AF6B72EA}" name="BOOKING MODE" dataDxfId="1977" totalsRowDxfId="1978"/>
    <tableColumn id="6" xr3:uid="{79315406-5C65-44DC-A956-B68C4DA52D57}" name="CHECK IN DATE " dataDxfId="1975" totalsRowDxfId="1976"/>
    <tableColumn id="7" xr3:uid="{B6CC7131-E020-4157-9C81-09A686B70B5F}" name="CHECK IN TIME" dataDxfId="1973" totalsRowDxfId="1974"/>
    <tableColumn id="8" xr3:uid="{2C8E16FA-6573-4A62-8215-833A178ACDB3}" name="CHECK OUT DATE" dataDxfId="1971" totalsRowDxfId="1972"/>
    <tableColumn id="9" xr3:uid="{17D924FC-240E-4A08-B235-3F52D7EF44C3}" name="CHECK OUT TIME" dataDxfId="1969" totalsRowDxfId="1970"/>
    <tableColumn id="10" xr3:uid="{FE793994-233F-4B47-B7FE-BE8D14D35949}" name="ROOM CASH PAYMENT" totalsRowFunction="custom" dataDxfId="1968">
      <totalsRowFormula>SUBTOTAL(109,J3:J16)</totalsRowFormula>
    </tableColumn>
    <tableColumn id="11" xr3:uid="{DC2E021F-80C6-48DA-B2FA-BA12A67B7866}" name="ROOM _x000a_UPI PAYMENT " totalsRowFunction="custom" dataDxfId="1967">
      <totalsRowFormula>SUBTOTAL(109,K3:K16)</totalsRowFormula>
    </tableColumn>
    <tableColumn id="12" xr3:uid="{5811FB79-5CDF-4872-ADC7-07AE9DC9F5B6}" name="ROOM CARD PAYMENT" totalsRowFunction="custom" dataDxfId="1966">
      <totalsRowFormula>SUBTOTAL(109,L3:L16)</totalsRowFormula>
    </tableColumn>
    <tableColumn id="13" xr3:uid="{331DF0CF-4FC5-467F-9C2B-8082DF599CD1}" name="ROOM PENDING PAYMENT" totalsRowFunction="custom" dataDxfId="1965">
      <totalsRowFormula>SUBTOTAL(109,M3:M16)</totalsRowFormula>
    </tableColumn>
    <tableColumn id="14" xr3:uid="{0AAF6581-05DA-4B21-9D7E-49D1A11992E2}" name="ROOM TREEBO PAID" totalsRowFunction="custom" dataDxfId="1964">
      <totalsRowFormula>SUBTOTAL(109,N3:N16)</totalsRowFormula>
    </tableColumn>
    <tableColumn id="15" xr3:uid="{28610D79-D8D6-44C2-B501-9AA85F2EEE2A}" name="FOOD BILL NO" dataDxfId="1962" totalsRowDxfId="1963"/>
    <tableColumn id="16" xr3:uid="{3BBCC986-827F-4D1D-9D63-561D74ACDB0C}" name="FOOD _x000a_BILL _x000a_CASH" totalsRowFunction="custom" dataDxfId="1961">
      <totalsRowFormula>SUBTOTAL(109,P3:P16)</totalsRowFormula>
    </tableColumn>
    <tableColumn id="17" xr3:uid="{FE3CDEAB-A9AF-4AEA-87C1-F9EE85962399}" name="FOOD_x000a_ BILL _x000a_UPI" totalsRowFunction="custom" dataDxfId="1960">
      <totalsRowFormula>SUBTOTAL(109,Q3:Q16)</totalsRowFormula>
    </tableColumn>
    <tableColumn id="18" xr3:uid="{F992C6EC-373D-4BEA-810F-4D2556BF7D62}" name="FOOD_x000a_ BILL_x000a_ CARD" dataDxfId="1959"/>
    <tableColumn id="19" xr3:uid="{F847E55C-97C9-4A11-9FC9-600795233F55}" name="TREEBO COMPLE._x000a_FOOD" dataDxfId="1958"/>
    <tableColumn id="20" xr3:uid="{3C9AB769-F5DA-47B8-8D3E-5A40CA37431E}" name="FOOD_x000a_PENDING_x000a_PAYMENT" dataDxfId="1957"/>
    <tableColumn id="21" xr3:uid="{D73B23DF-EE1E-4200-AF77-C3A9998141DB}" name=" TREEBO C.L AFTER _x000a_CHECK OUT" dataDxfId="1956"/>
    <tableColumn id="22" xr3:uid="{90A833D3-49FB-4290-9DDF-C3C4C88ECBF0}" name="FOOD BILL _x000a_ DISHA_x000a_COMPANY." totalsRowFunction="sum" dataDxfId="1955"/>
  </tableColumns>
  <tableStyleInfo name="TableStyleMedium2" showFirstColumn="0" showLastColumn="0" showRowStripes="0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E973270B-AC87-49E9-9B88-9FF36768DACE}" name="Table13421222627283031323435363183335363738606162929352124126131124135124136137138139140141142143144145146147148149150151152153154155156" displayName="Table13421222627283031323435363183335363738606162929352124126131124135124136137138139140141142143144145146147148149150151152153154155156" ref="A2:V25" headerRowDxfId="1954" tableBorderDxfId="1953">
  <autoFilter ref="A2:V25" xr:uid="{E1D29F4B-404F-41C7-AC6B-C38CDBFA24E2}"/>
  <tableColumns count="22">
    <tableColumn id="1" xr3:uid="{ED08FC43-D313-4AD1-83DB-24685036C271}" name="SR. NO." totalsRowLabel="Total" dataDxfId="1951" totalsRowDxfId="1952"/>
    <tableColumn id="2" xr3:uid="{BF7E21EF-86E7-448B-9D7A-AC2AC331590A}" name="INVOICE NO." dataDxfId="1949" totalsRowDxfId="1950"/>
    <tableColumn id="3" xr3:uid="{38254BD7-BD79-47B1-88CC-39ADEA2359F1}" name="ROOM NO." dataDxfId="1947" totalsRowDxfId="1948"/>
    <tableColumn id="4" xr3:uid="{66AA06AB-C535-4831-8E23-56AD41EB5894}" name="GUEST NAME" dataDxfId="1945" totalsRowDxfId="1946"/>
    <tableColumn id="5" xr3:uid="{6C40A9B6-34A5-4987-A968-FDBC82A6BD1A}" name="BOOKING MODE" dataDxfId="1943" totalsRowDxfId="1944"/>
    <tableColumn id="6" xr3:uid="{F13CB14F-8D5B-49D2-B47A-B8E5EF274582}" name="CHECK IN DATE " dataDxfId="1941" totalsRowDxfId="1942"/>
    <tableColumn id="7" xr3:uid="{2251A3E6-413E-4FA3-9B8A-25844BED9802}" name="CHECK IN TIME" dataDxfId="1939" totalsRowDxfId="1940"/>
    <tableColumn id="8" xr3:uid="{8CF6E5D6-F182-48EE-8844-34B9ED11857A}" name="CHECK OUT DATE" dataDxfId="1937" totalsRowDxfId="1938"/>
    <tableColumn id="9" xr3:uid="{0DF0BCD2-AB5D-4E70-AC27-A50133D2575D}" name="CHECK OUT TIME" dataDxfId="1935" totalsRowDxfId="1936"/>
    <tableColumn id="10" xr3:uid="{0BA8FF9C-D458-482C-8108-63F44711D36C}" name="ROOM CASH PAYMENT" totalsRowFunction="custom" dataDxfId="1934">
      <totalsRowFormula>SUBTOTAL(109,J3:J25)</totalsRowFormula>
    </tableColumn>
    <tableColumn id="11" xr3:uid="{B6F58AA9-9B73-4BF4-BB44-E5CA6F6B71FD}" name="ROOM _x000a_UPI PAYMENT " totalsRowFunction="custom" dataDxfId="1933">
      <totalsRowFormula>SUBTOTAL(109,K3:K25)</totalsRowFormula>
    </tableColumn>
    <tableColumn id="12" xr3:uid="{3E4A8A1E-A024-4BEE-8E3F-F90E4DBD386A}" name="ROOM CARD PAYMENT" totalsRowFunction="custom" dataDxfId="1932">
      <totalsRowFormula>SUBTOTAL(109,L3:L25)</totalsRowFormula>
    </tableColumn>
    <tableColumn id="13" xr3:uid="{4A08E628-58CA-4CBD-A725-389E319F289D}" name="ROOM PENDING PAYMENT" totalsRowFunction="custom" dataDxfId="1931">
      <totalsRowFormula>SUBTOTAL(109,M3:M25)</totalsRowFormula>
    </tableColumn>
    <tableColumn id="14" xr3:uid="{2C29E17E-0092-4DE6-9C55-AD1A80543630}" name="ROOM TREEBO PAID" totalsRowFunction="custom" dataDxfId="1930">
      <totalsRowFormula>SUBTOTAL(109,N3:N25)</totalsRowFormula>
    </tableColumn>
    <tableColumn id="15" xr3:uid="{D64B0986-28D1-49B8-A6BF-1E31921FAA47}" name="FOOD BILL NO" dataDxfId="1928" totalsRowDxfId="1929"/>
    <tableColumn id="16" xr3:uid="{692C5BB3-89EC-4F82-AB6A-DBAEDE544F4B}" name="FOOD _x000a_BILL _x000a_CASH" totalsRowFunction="custom" dataDxfId="1927">
      <totalsRowFormula>SUBTOTAL(109,P3:P25)</totalsRowFormula>
    </tableColumn>
    <tableColumn id="17" xr3:uid="{BD37D50A-97CF-4B4B-A08D-060AE5A04F2D}" name="FOOD_x000a_ BILL _x000a_UPI" totalsRowFunction="custom" dataDxfId="1926">
      <totalsRowFormula>SUBTOTAL(109,Q3:Q25)</totalsRowFormula>
    </tableColumn>
    <tableColumn id="18" xr3:uid="{17C73385-CE32-4B54-BC0E-6723B24DACAA}" name="FOOD_x000a_ BILL_x000a_ CARD" dataDxfId="1925"/>
    <tableColumn id="19" xr3:uid="{51D92933-16DA-4E14-B90D-F63B21DCB1CC}" name="TREEBO COMPLE._x000a_FOOD" dataDxfId="1924"/>
    <tableColumn id="20" xr3:uid="{030753B2-61B2-4484-9993-F659D676971A}" name="FOOD_x000a_PENDING_x000a_PAYMENT" dataDxfId="1923"/>
    <tableColumn id="21" xr3:uid="{341E675E-0753-48A1-A0C4-E048A7E96111}" name=" TREEBO C.L AFTER _x000a_CHECK OUT" dataDxfId="1922"/>
    <tableColumn id="22" xr3:uid="{E5F88C47-3EEB-44A2-B208-4363F2D1160E}" name="FOOD BILL _x000a_ DISHA_x000a_COMPANY." totalsRowFunction="sum" dataDxfId="1921"/>
  </tableColumns>
  <tableStyleInfo name="TableStyleMedium2" showFirstColumn="0" showLastColumn="0" showRowStripes="0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35EA4C1C-50DB-4AE0-B690-822F4B383E22}" name="Table13421222627283031323435363183335363738606162929352124126131124135124136137138139140141142143144145146147148149150151152153154155156157158159160161162163164" displayName="Table13421222627283031323435363183335363738606162929352124126131124135124136137138139140141142143144145146147148149150151152153154155156157158159160161162163164" ref="A2:V22" headerRowDxfId="1920" tableBorderDxfId="1919">
  <autoFilter ref="A2:V22" xr:uid="{E1D29F4B-404F-41C7-AC6B-C38CDBFA24E2}"/>
  <tableColumns count="22">
    <tableColumn id="1" xr3:uid="{A844BA78-1BD2-4531-810C-9D22D1E1516C}" name="SR. NO." totalsRowLabel="Total" dataDxfId="1917" totalsRowDxfId="1918"/>
    <tableColumn id="2" xr3:uid="{11F672CF-52AD-47A7-88FD-58CF75B7FB3C}" name="INVOICE NO." dataDxfId="1915" totalsRowDxfId="1916"/>
    <tableColumn id="3" xr3:uid="{4FD397A0-8DD7-4561-8EE0-13BFB4C8F3BC}" name="ROOM NO." dataDxfId="1913" totalsRowDxfId="1914"/>
    <tableColumn id="4" xr3:uid="{1A22D2E6-719A-46F5-A4E0-9E9D7082CFCA}" name="GUEST NAME" dataDxfId="1911" totalsRowDxfId="1912"/>
    <tableColumn id="5" xr3:uid="{B7F2B608-0461-4541-AE97-5FB4810D40B1}" name="BOOKING MODE" dataDxfId="1909" totalsRowDxfId="1910"/>
    <tableColumn id="6" xr3:uid="{B4DC0A67-CBA7-434B-8B53-09389F6F5A08}" name="CHECK IN DATE " dataDxfId="1907" totalsRowDxfId="1908"/>
    <tableColumn id="7" xr3:uid="{1807098A-DE1F-4374-8FD0-0DFFC2BDB053}" name="CHECK IN TIME" dataDxfId="1905" totalsRowDxfId="1906"/>
    <tableColumn id="8" xr3:uid="{B4DB7023-4594-4B9F-871F-EA722BF377CC}" name="CHECK OUT DATE" dataDxfId="1903" totalsRowDxfId="1904"/>
    <tableColumn id="9" xr3:uid="{61DC96B6-9946-4F08-8419-415D3752AEDA}" name="CHECK OUT TIME" dataDxfId="1901" totalsRowDxfId="1902"/>
    <tableColumn id="10" xr3:uid="{DA8F9F37-57FD-4CDC-9D9C-BB1A812E1302}" name="ROOM CASH PAYMENT" totalsRowFunction="custom" dataDxfId="1900">
      <totalsRowFormula>SUBTOTAL(109,J3:J22)</totalsRowFormula>
    </tableColumn>
    <tableColumn id="11" xr3:uid="{36022261-BB14-40AE-B5B8-0111879DC4A4}" name="ROOM _x000a_UPI PAYMENT " totalsRowFunction="custom" dataDxfId="1899">
      <totalsRowFormula>SUBTOTAL(109,K3:K22)</totalsRowFormula>
    </tableColumn>
    <tableColumn id="12" xr3:uid="{CBF1052D-E38F-4E22-B125-AB4209904AA8}" name="ROOM CARD PAYMENT" totalsRowFunction="custom" dataDxfId="1898">
      <totalsRowFormula>SUBTOTAL(109,L3:L22)</totalsRowFormula>
    </tableColumn>
    <tableColumn id="13" xr3:uid="{3B9CD23E-1BCB-45E4-B68A-3E23DB075EF1}" name="ROOM PENDING PAYMENT" totalsRowFunction="custom" dataDxfId="1897">
      <totalsRowFormula>SUBTOTAL(109,M3:M22)</totalsRowFormula>
    </tableColumn>
    <tableColumn id="14" xr3:uid="{90513413-FFDB-49AB-8966-9B9B900F27D1}" name="ROOM TREEBO PAID" totalsRowFunction="custom" dataDxfId="1896">
      <totalsRowFormula>SUBTOTAL(109,N3:N22)</totalsRowFormula>
    </tableColumn>
    <tableColumn id="15" xr3:uid="{8AA761DD-6131-40C7-9A78-E88C641BCED6}" name="FOOD BILL NO" dataDxfId="1894" totalsRowDxfId="1895"/>
    <tableColumn id="16" xr3:uid="{983FA6BD-057D-42B4-A789-9FB967AA74FD}" name="FOOD _x000a_BILL _x000a_CASH" totalsRowFunction="custom" dataDxfId="1893">
      <totalsRowFormula>SUBTOTAL(109,P3:P22)</totalsRowFormula>
    </tableColumn>
    <tableColumn id="17" xr3:uid="{2EA2A716-4997-415C-A42B-65D4EB67D8F0}" name="FOOD_x000a_ BILL _x000a_UPI" totalsRowFunction="custom" dataDxfId="1892">
      <totalsRowFormula>SUBTOTAL(109,Q3:Q22)</totalsRowFormula>
    </tableColumn>
    <tableColumn id="18" xr3:uid="{43BDA1AA-B6F2-4EF4-8751-53094A72D235}" name="FOOD_x000a_ BILL_x000a_ CARD" dataDxfId="1891"/>
    <tableColumn id="19" xr3:uid="{634DD8BE-9F3D-4707-8643-D73C275FBD3D}" name="TREEBO COMPLE._x000a_FOOD" dataDxfId="1890"/>
    <tableColumn id="20" xr3:uid="{D2DB5B78-2BB6-470E-9A3D-556487E5A919}" name="FOOD_x000a_PENDING_x000a_PAYMENT" dataDxfId="1889"/>
    <tableColumn id="21" xr3:uid="{3D53EE1C-8315-41D1-89FC-21DB511AAA9B}" name=" TREEBO C.L AFTER _x000a_CHECK OUT" dataDxfId="1888"/>
    <tableColumn id="22" xr3:uid="{D41C157B-E433-46FF-8A68-CAABD3BB438B}" name="FOOD BILL _x000a_ DISHA_x000a_COMPANY." totalsRowFunction="sum" dataDxfId="1887"/>
  </tableColumns>
  <tableStyleInfo name="TableStyleMedium2" showFirstColumn="0" showLastColumn="0" showRowStripes="0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F4EB1620-2ECF-4075-8E9D-71AF8B042BA4}" name="Table13421222627283031323435363183335363738606162929352124126131124135124136137138139140141142143144145146147148149150151152153154155156157158159160161162163164165166" displayName="Table13421222627283031323435363183335363738606162929352124126131124135124136137138139140141142143144145146147148149150151152153154155156157158159160161162163164165166" ref="A2:V22" headerRowDxfId="1886" tableBorderDxfId="1885">
  <autoFilter ref="A2:V22" xr:uid="{E1D29F4B-404F-41C7-AC6B-C38CDBFA24E2}"/>
  <tableColumns count="22">
    <tableColumn id="1" xr3:uid="{CA7E1E15-2B67-4061-8461-DF7C4FA50D59}" name="SR. NO." totalsRowLabel="Total" dataDxfId="1883" totalsRowDxfId="1884"/>
    <tableColumn id="2" xr3:uid="{1F79F033-6DE9-4879-9DB5-D85977F1F2E2}" name="INVOICE NO." dataDxfId="1881" totalsRowDxfId="1882"/>
    <tableColumn id="3" xr3:uid="{439FF8C6-E29E-4FD7-8580-45344EE9862B}" name="ROOM NO." dataDxfId="1879" totalsRowDxfId="1880"/>
    <tableColumn id="4" xr3:uid="{AF112128-B558-42C5-90FE-44C2936D16D4}" name="GUEST NAME" dataDxfId="1877" totalsRowDxfId="1878"/>
    <tableColumn id="5" xr3:uid="{1955ABAB-DE86-4D06-A692-8273B2DAAB28}" name="BOOKING MODE" dataDxfId="1875" totalsRowDxfId="1876"/>
    <tableColumn id="6" xr3:uid="{6F557467-68EA-4BC8-9482-851CB641D622}" name="CHECK IN DATE " dataDxfId="1873" totalsRowDxfId="1874"/>
    <tableColumn id="7" xr3:uid="{EA4D8390-2EA7-447B-8DB8-4947C672D49F}" name="CHECK IN TIME" dataDxfId="1871" totalsRowDxfId="1872"/>
    <tableColumn id="8" xr3:uid="{FE51C791-F87E-4C28-BB17-E5AF031E6DF7}" name="CHECK OUT DATE" dataDxfId="1869" totalsRowDxfId="1870"/>
    <tableColumn id="9" xr3:uid="{98A9CB90-BA86-4C60-9B5D-23AE1458E244}" name="CHECK OUT TIME" dataDxfId="1867" totalsRowDxfId="1868"/>
    <tableColumn id="10" xr3:uid="{14C12CD9-EBEA-4C72-A6C6-6A113D2320C3}" name="ROOM CASH PAYMENT" totalsRowFunction="custom" dataDxfId="1866">
      <totalsRowFormula>SUBTOTAL(109,J3:J22)</totalsRowFormula>
    </tableColumn>
    <tableColumn id="11" xr3:uid="{B0FCF274-51CC-4ED0-9AC4-4CE7F1081DB8}" name="ROOM _x000a_UPI PAYMENT " totalsRowFunction="custom" dataDxfId="1865">
      <totalsRowFormula>SUBTOTAL(109,K3:K22)</totalsRowFormula>
    </tableColumn>
    <tableColumn id="12" xr3:uid="{1FA0D9B0-4063-4C6D-A3AA-4121156DC610}" name="ROOM CARD PAYMENT" totalsRowFunction="custom" dataDxfId="1864">
      <totalsRowFormula>SUBTOTAL(109,L3:L22)</totalsRowFormula>
    </tableColumn>
    <tableColumn id="13" xr3:uid="{AD97531F-B594-45F4-9FE4-1EE3A64F14C6}" name="ROOM PENDING PAYMENT" totalsRowFunction="custom" dataDxfId="1863">
      <totalsRowFormula>SUBTOTAL(109,M3:M22)</totalsRowFormula>
    </tableColumn>
    <tableColumn id="14" xr3:uid="{9551D1AF-CE6E-428A-8E02-3B82A5D844A8}" name="ROOM TREEBO PAID" totalsRowFunction="custom" dataDxfId="1862">
      <totalsRowFormula>SUBTOTAL(109,N3:N22)</totalsRowFormula>
    </tableColumn>
    <tableColumn id="15" xr3:uid="{50F57A69-DF95-4AF1-AD5E-7976F12C2E35}" name="FOOD BILL NO" dataDxfId="1860" totalsRowDxfId="1861"/>
    <tableColumn id="16" xr3:uid="{C60998E9-492B-43D1-8B03-CF44058B25C0}" name="FOOD _x000a_BILL _x000a_CASH" totalsRowFunction="custom" dataDxfId="1859">
      <totalsRowFormula>SUBTOTAL(109,P3:P22)</totalsRowFormula>
    </tableColumn>
    <tableColumn id="17" xr3:uid="{B4E64856-88A4-41BF-9830-6A707AA661D4}" name="FOOD_x000a_ BILL _x000a_UPI" totalsRowFunction="custom" dataDxfId="1858">
      <totalsRowFormula>SUBTOTAL(109,Q3:Q22)</totalsRowFormula>
    </tableColumn>
    <tableColumn id="18" xr3:uid="{9A43F536-4484-450E-9224-9797F14F6B43}" name="FOOD_x000a_ BILL_x000a_ CARD" dataDxfId="1857"/>
    <tableColumn id="19" xr3:uid="{E940BC4A-C34E-43AD-B2C7-61FC2DEF5807}" name="TREEBO COMPLE._x000a_FOOD" dataDxfId="1856"/>
    <tableColumn id="20" xr3:uid="{4F2B9367-C48D-4557-B21C-18176751AD5E}" name="FOOD_x000a_PENDING_x000a_PAYMENT" dataDxfId="1855"/>
    <tableColumn id="21" xr3:uid="{8EAA635B-E5D4-4EDB-9983-953F41A90B06}" name=" TREEBO C.L AFTER _x000a_CHECK OUT" dataDxfId="1854"/>
    <tableColumn id="22" xr3:uid="{E3C7590E-58A5-48A7-8043-69EBE87D5581}" name="FOOD BILL _x000a_ DISHA_x000a_COMPANY." totalsRowFunction="sum" dataDxfId="1853"/>
  </tableColumns>
  <tableStyleInfo name="TableStyleMedium2" showFirstColumn="0" showLastColumn="0" showRowStripes="0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BBD1F3F-AAFE-4283-8BB1-7B262B42AF92}" name="Table13421222627283031323435363183335363738606162929352124126131124135124136137138139140141142143144145146147148149150151152153154155156157158159160161162163164165" displayName="Table13421222627283031323435363183335363738606162929352124126131124135124136137138139140141142143144145146147148149150151152153154155156157158159160161162163164165" ref="A2:V17" headerRowDxfId="1852" tableBorderDxfId="1851">
  <autoFilter ref="A2:V17" xr:uid="{E1D29F4B-404F-41C7-AC6B-C38CDBFA24E2}"/>
  <tableColumns count="22">
    <tableColumn id="1" xr3:uid="{1B337A4C-5E63-4CE1-817E-D2B9E7A64846}" name="SR. NO." totalsRowLabel="Total" dataDxfId="1849" totalsRowDxfId="1850"/>
    <tableColumn id="2" xr3:uid="{965B4733-ABB1-43ED-B7C5-67FF32130EE7}" name="INVOICE NO." dataDxfId="1847" totalsRowDxfId="1848"/>
    <tableColumn id="3" xr3:uid="{F007D313-E6E7-4A86-BA78-CA0EDD8D94F3}" name="ROOM NO." dataDxfId="1845" totalsRowDxfId="1846"/>
    <tableColumn id="4" xr3:uid="{B263E220-EE74-457F-B54A-BE83DD9B314E}" name="GUEST NAME" dataDxfId="1843" totalsRowDxfId="1844"/>
    <tableColumn id="5" xr3:uid="{BE64FEFF-AE62-4B22-893F-7868937CD18F}" name="BOOKING MODE" dataDxfId="1841" totalsRowDxfId="1842"/>
    <tableColumn id="6" xr3:uid="{ACE55057-F8C4-4057-8374-3CE432CF09F9}" name="CHECK IN DATE " dataDxfId="1839" totalsRowDxfId="1840"/>
    <tableColumn id="7" xr3:uid="{064AF179-A131-4A3D-85DA-1EA75FA0DC9B}" name="CHECK IN TIME" dataDxfId="1837" totalsRowDxfId="1838"/>
    <tableColumn id="8" xr3:uid="{8163BD54-E6EF-4784-8430-96995B87DF32}" name="CHECK OUT DATE" dataDxfId="1835" totalsRowDxfId="1836"/>
    <tableColumn id="9" xr3:uid="{2B9092A6-7019-42EA-B149-26795283A4E2}" name="CHECK OUT TIME" dataDxfId="1833" totalsRowDxfId="1834"/>
    <tableColumn id="10" xr3:uid="{D00BC05E-4808-4A45-91AE-6CE5FFCEF560}" name="ROOM CASH PAYMENT" totalsRowFunction="custom" dataDxfId="1832">
      <totalsRowFormula>SUBTOTAL(109,J3:J17)</totalsRowFormula>
    </tableColumn>
    <tableColumn id="11" xr3:uid="{E26E787E-96F4-4C3B-B6A3-3F13241C4E91}" name="ROOM _x000a_UPI PAYMENT " totalsRowFunction="custom" dataDxfId="1831">
      <totalsRowFormula>SUBTOTAL(109,K3:K17)</totalsRowFormula>
    </tableColumn>
    <tableColumn id="12" xr3:uid="{1E5D0F92-1F3D-4188-8C79-40B450BA9F5B}" name="ROOM CARD PAYMENT" totalsRowFunction="custom" dataDxfId="1830">
      <totalsRowFormula>SUBTOTAL(109,L3:L17)</totalsRowFormula>
    </tableColumn>
    <tableColumn id="13" xr3:uid="{F531B7FC-B8C2-4904-92CD-DF9FD1F4F215}" name="ROOM PENDING PAYMENT" totalsRowFunction="custom" dataDxfId="1829">
      <totalsRowFormula>SUBTOTAL(109,M3:M17)</totalsRowFormula>
    </tableColumn>
    <tableColumn id="14" xr3:uid="{0682BE97-BAC5-4FEC-B979-B53C170ACF83}" name="ROOM TREEBO PAID" totalsRowFunction="custom" dataDxfId="1828">
      <totalsRowFormula>SUBTOTAL(109,N3:N17)</totalsRowFormula>
    </tableColumn>
    <tableColumn id="15" xr3:uid="{10974DCE-63BA-4684-A568-5FCDDE24389F}" name="FOOD BILL NO" dataDxfId="1826" totalsRowDxfId="1827"/>
    <tableColumn id="16" xr3:uid="{7D6F044A-F27D-455D-B5CD-E31A6A3C26F3}" name="FOOD _x000a_BILL _x000a_CASH" totalsRowFunction="custom" dataDxfId="1825">
      <totalsRowFormula>SUBTOTAL(109,P3:P17)</totalsRowFormula>
    </tableColumn>
    <tableColumn id="17" xr3:uid="{19734747-3E4A-44E9-9683-4777FCDF8AAA}" name="FOOD_x000a_ BILL _x000a_UPI" totalsRowFunction="custom" dataDxfId="1824">
      <totalsRowFormula>SUBTOTAL(109,Q3:Q17)</totalsRowFormula>
    </tableColumn>
    <tableColumn id="18" xr3:uid="{AD3A3D08-E0E2-41C8-BE38-AAD2CE29B43B}" name="FOOD_x000a_ BILL_x000a_ CARD" dataDxfId="1823"/>
    <tableColumn id="19" xr3:uid="{D06079AE-ABA4-41B3-9307-5F2DEEE34707}" name="TREEBO COMPLE._x000a_FOOD" dataDxfId="1822"/>
    <tableColumn id="20" xr3:uid="{F4E92097-E923-45C8-B13E-613D891B473B}" name="FOOD_x000a_PENDING_x000a_PAYMENT" dataDxfId="1821"/>
    <tableColumn id="21" xr3:uid="{87838B6A-8D5B-457E-94CA-083833171E02}" name=" TREEBO C.L AFTER _x000a_CHECK OUT" dataDxfId="1820"/>
    <tableColumn id="22" xr3:uid="{1BD00F9E-7CC0-4303-AA36-EF697097E7F6}" name="FOOD BILL _x000a_ DISHA_x000a_COMPANY." totalsRowFunction="sum" dataDxfId="1819"/>
  </tableColumns>
  <tableStyleInfo name="TableStyleMedium2" showFirstColumn="0" showLastColumn="0" showRowStripes="0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62A0D154-41CF-4726-91D9-F03700F37C2E}" name="Table13421222627283031323435363183335363738606162929352124126131124135124136137138139140141142143144145146147148149150151152153154155156157158159160161162163" displayName="Table13421222627283031323435363183335363738606162929352124126131124135124136137138139140141142143144145146147148149150151152153154155156157158159160161162163" ref="A2:V22" headerRowDxfId="1818" tableBorderDxfId="1817">
  <autoFilter ref="A2:V22" xr:uid="{E1D29F4B-404F-41C7-AC6B-C38CDBFA24E2}"/>
  <tableColumns count="22">
    <tableColumn id="1" xr3:uid="{87690818-11D4-4484-8549-702DF1FCC4BE}" name="SR. NO." totalsRowLabel="Total" dataDxfId="1815" totalsRowDxfId="1816"/>
    <tableColumn id="2" xr3:uid="{D3795EC4-0768-402B-86BF-28C4A9988C9D}" name="INVOICE NO." dataDxfId="1813" totalsRowDxfId="1814"/>
    <tableColumn id="3" xr3:uid="{AF1F6554-AD2E-4B9C-836E-2126685B7852}" name="ROOM NO." dataDxfId="1811" totalsRowDxfId="1812"/>
    <tableColumn id="4" xr3:uid="{23A8DE5E-8527-4C4E-AD7F-AC5DF338EDEA}" name="GUEST NAME" dataDxfId="1809" totalsRowDxfId="1810"/>
    <tableColumn id="5" xr3:uid="{947726F7-AD35-4D4D-8A81-BC646D274D93}" name="BOOKING MODE" dataDxfId="1807" totalsRowDxfId="1808"/>
    <tableColumn id="6" xr3:uid="{EA781516-75AB-4C7C-B447-A0F94DA65820}" name="CHECK IN DATE " dataDxfId="1805" totalsRowDxfId="1806"/>
    <tableColumn id="7" xr3:uid="{588D456C-461A-4C52-B8D2-B50DDF9084AF}" name="CHECK IN TIME" dataDxfId="1803" totalsRowDxfId="1804"/>
    <tableColumn id="8" xr3:uid="{36155641-4672-41CE-BA6F-9D85014D9FD4}" name="CHECK OUT DATE" dataDxfId="1801" totalsRowDxfId="1802"/>
    <tableColumn id="9" xr3:uid="{AE27432F-BA6A-40C9-83C9-83019B952D96}" name="CHECK OUT TIME" dataDxfId="1799" totalsRowDxfId="1800"/>
    <tableColumn id="10" xr3:uid="{C1D477D0-F755-4963-92C4-FF67B7917289}" name="ROOM CASH PAYMENT" totalsRowFunction="custom" dataDxfId="1798">
      <totalsRowFormula>SUBTOTAL(109,J3:J22)</totalsRowFormula>
    </tableColumn>
    <tableColumn id="11" xr3:uid="{4C76A9DC-4ECE-436F-BC0D-836F8FE09259}" name="ROOM _x000a_UPI PAYMENT " totalsRowFunction="custom" dataDxfId="1797">
      <totalsRowFormula>SUBTOTAL(109,K3:K22)</totalsRowFormula>
    </tableColumn>
    <tableColumn id="12" xr3:uid="{92350739-DB2D-41F6-B482-F09FDF39FFA4}" name="ROOM CARD PAYMENT" totalsRowFunction="custom" dataDxfId="1796">
      <totalsRowFormula>SUBTOTAL(109,L3:L22)</totalsRowFormula>
    </tableColumn>
    <tableColumn id="13" xr3:uid="{7DDE342A-E52B-4472-B9E4-F2C7DBA6C854}" name="ROOM PENDING PAYMENT" totalsRowFunction="custom" dataDxfId="1795">
      <totalsRowFormula>SUBTOTAL(109,M3:M22)</totalsRowFormula>
    </tableColumn>
    <tableColumn id="14" xr3:uid="{ED4B7FC9-1370-4B15-A254-BE75B149F5D4}" name="ROOM TREEBO PAID" totalsRowFunction="custom" dataDxfId="1794">
      <totalsRowFormula>SUBTOTAL(109,N3:N22)</totalsRowFormula>
    </tableColumn>
    <tableColumn id="15" xr3:uid="{927DD885-03EB-4F7B-B230-0C3E1436D628}" name="FOOD BILL NO" dataDxfId="1792" totalsRowDxfId="1793"/>
    <tableColumn id="16" xr3:uid="{C2B9A654-8CE7-4E93-B094-5BA11FED6250}" name="FOOD _x000a_BILL _x000a_CASH" totalsRowFunction="custom" dataDxfId="1791">
      <totalsRowFormula>SUBTOTAL(109,P3:P22)</totalsRowFormula>
    </tableColumn>
    <tableColumn id="17" xr3:uid="{776F3B42-2F46-4951-8BC5-3DDB84EB86C1}" name="FOOD_x000a_ BILL _x000a_UPI" totalsRowFunction="custom" dataDxfId="1790">
      <totalsRowFormula>SUBTOTAL(109,Q3:Q22)</totalsRowFormula>
    </tableColumn>
    <tableColumn id="18" xr3:uid="{DE9BFC7F-7481-4B8F-ADC4-C6B166C3CB23}" name="FOOD_x000a_ BILL_x000a_ CARD" dataDxfId="1789"/>
    <tableColumn id="19" xr3:uid="{FE9C6B37-AAEA-4015-868A-A195EA0F41F2}" name="TREEBO COMPLE._x000a_FOOD" dataDxfId="1788"/>
    <tableColumn id="20" xr3:uid="{01719B7E-693B-45C9-B789-8A69136F3C8C}" name="FOOD_x000a_PENDING_x000a_PAYMENT" dataDxfId="1787"/>
    <tableColumn id="21" xr3:uid="{2596F222-1797-468B-9B6D-26A0EFBD6EAD}" name=" TREEBO C.L AFTER _x000a_CHECK OUT" dataDxfId="1786"/>
    <tableColumn id="22" xr3:uid="{3B1C7352-B184-4E11-9CCA-8D43E3B02228}" name="FOOD BILL _x000a_ DISHA_x000a_COMPANY." totalsRowFunction="sum" dataDxfId="1785"/>
  </tableColumns>
  <tableStyleInfo name="TableStyleMedium2" showFirstColumn="0" showLastColumn="0" showRowStripes="0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4D63C5EE-5149-405D-A9D2-4973CC02A1C1}" name="Table13421222627283031323435363183335363738606162929352124126131124135124136137138139140141142143144145146147148149150151152153154155156157158159160161162" displayName="Table13421222627283031323435363183335363738606162929352124126131124135124136137138139140141142143144145146147148149150151152153154155156157158159160161162" ref="A2:V22" headerRowDxfId="1784" tableBorderDxfId="1783">
  <autoFilter ref="A2:V22" xr:uid="{E1D29F4B-404F-41C7-AC6B-C38CDBFA24E2}"/>
  <tableColumns count="22">
    <tableColumn id="1" xr3:uid="{8BB8D473-891D-4D20-84C7-2285CFBB4886}" name="SR. NO." totalsRowLabel="Total" dataDxfId="1781" totalsRowDxfId="1782"/>
    <tableColumn id="2" xr3:uid="{53D1D7DB-B356-49D9-9F96-6E8213613E28}" name="INVOICE NO." dataDxfId="1779" totalsRowDxfId="1780"/>
    <tableColumn id="3" xr3:uid="{C1BA3376-C2C4-45F7-9DFC-D1A78BAF549C}" name="ROOM NO." dataDxfId="1777" totalsRowDxfId="1778"/>
    <tableColumn id="4" xr3:uid="{AD522C3E-E8B9-4D3C-9F99-174E4C7FE932}" name="GUEST NAME" dataDxfId="1775" totalsRowDxfId="1776"/>
    <tableColumn id="5" xr3:uid="{2C0399A6-E258-4620-AECF-172ED6064A6A}" name="BOOKING MODE" dataDxfId="1773" totalsRowDxfId="1774"/>
    <tableColumn id="6" xr3:uid="{33DCF713-8AA3-42D0-BFF1-D1A75042C63B}" name="CHECK IN DATE " dataDxfId="1771" totalsRowDxfId="1772"/>
    <tableColumn id="7" xr3:uid="{DCA46FB4-631A-4B52-A752-02401F3C379F}" name="CHECK IN TIME" dataDxfId="1769" totalsRowDxfId="1770"/>
    <tableColumn id="8" xr3:uid="{9B5E04D3-B609-412A-8E4F-2FC75323DC47}" name="CHECK OUT DATE" dataDxfId="1767" totalsRowDxfId="1768"/>
    <tableColumn id="9" xr3:uid="{A5F1FF71-4042-4658-B971-7E39BE1909C3}" name="CHECK OUT TIME" dataDxfId="1765" totalsRowDxfId="1766"/>
    <tableColumn id="10" xr3:uid="{14FB70B2-6694-4792-B828-2B86CA6353BE}" name="ROOM CASH PAYMENT" totalsRowFunction="custom" dataDxfId="1764">
      <totalsRowFormula>SUBTOTAL(109,J3:J22)</totalsRowFormula>
    </tableColumn>
    <tableColumn id="11" xr3:uid="{B0CE1EB8-0768-4A19-BE79-476DF468C147}" name="ROOM _x000a_UPI PAYMENT " totalsRowFunction="custom" dataDxfId="1763">
      <totalsRowFormula>SUBTOTAL(109,K3:K22)</totalsRowFormula>
    </tableColumn>
    <tableColumn id="12" xr3:uid="{EE86335D-635E-4F7D-A6B3-750D1C0B3174}" name="ROOM CARD PAYMENT" totalsRowFunction="custom" dataDxfId="1762">
      <totalsRowFormula>SUBTOTAL(109,L3:L22)</totalsRowFormula>
    </tableColumn>
    <tableColumn id="13" xr3:uid="{AD4B668F-26F5-4250-86E6-5663AA67256C}" name="ROOM PENDING PAYMENT" totalsRowFunction="custom" dataDxfId="1761">
      <totalsRowFormula>SUBTOTAL(109,M3:M22)</totalsRowFormula>
    </tableColumn>
    <tableColumn id="14" xr3:uid="{A136840C-AFED-432F-85AB-145C9F4BBB3D}" name="ROOM TREEBO PAID" totalsRowFunction="custom" dataDxfId="1760">
      <totalsRowFormula>SUBTOTAL(109,N3:N22)</totalsRowFormula>
    </tableColumn>
    <tableColumn id="15" xr3:uid="{C62DC898-9EF7-4276-BDE9-B565E2770FC6}" name="FOOD BILL NO" dataDxfId="1758" totalsRowDxfId="1759"/>
    <tableColumn id="16" xr3:uid="{212C221C-71FC-4049-8498-7555FD09A10A}" name="FOOD _x000a_BILL _x000a_CASH" totalsRowFunction="custom" dataDxfId="1757">
      <totalsRowFormula>SUBTOTAL(109,P3:P22)</totalsRowFormula>
    </tableColumn>
    <tableColumn id="17" xr3:uid="{85B996D0-D951-447B-875E-6E426F515810}" name="FOOD_x000a_ BILL _x000a_UPI" totalsRowFunction="custom" dataDxfId="1756">
      <totalsRowFormula>SUBTOTAL(109,Q3:Q22)</totalsRowFormula>
    </tableColumn>
    <tableColumn id="18" xr3:uid="{B7A1C40E-4697-4537-A2E6-5FF5661A2C53}" name="FOOD_x000a_ BILL_x000a_ CARD" dataDxfId="1755"/>
    <tableColumn id="19" xr3:uid="{B60C3873-EC6A-4C19-96B4-82FF09E1534A}" name="TREEBO COMPLE._x000a_FOOD" dataDxfId="1754"/>
    <tableColumn id="20" xr3:uid="{0FFEDAAE-35EB-4CEC-B951-94F31E2FFF0B}" name="FOOD_x000a_PENDING_x000a_PAYMENT" dataDxfId="1753"/>
    <tableColumn id="21" xr3:uid="{5ECC4273-3D87-42F2-88F7-3742F09AB4D7}" name=" TREEBO C.L AFTER _x000a_CHECK OUT" dataDxfId="1752"/>
    <tableColumn id="22" xr3:uid="{3066DA63-98D4-40DB-BF06-840331E532A5}" name="FOOD BILL _x000a_ DISHA_x000a_COMPANY." totalsRowFunction="sum" dataDxfId="1751"/>
  </tableColumns>
  <tableStyleInfo name="TableStyleMedium2" showFirstColumn="0" showLastColumn="0" showRowStripes="0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F534F6C9-B630-432D-8877-A016413A79D4}" name="Table13421222627283031323435363183335363738606162929352124126131124135124136137138139140141142143144145146147148149150151152153154155156157158159160161" displayName="Table13421222627283031323435363183335363738606162929352124126131124135124136137138139140141142143144145146147148149150151152153154155156157158159160161" ref="A2:V22" headerRowDxfId="1750" tableBorderDxfId="1749">
  <autoFilter ref="A2:V22" xr:uid="{E1D29F4B-404F-41C7-AC6B-C38CDBFA24E2}"/>
  <tableColumns count="22">
    <tableColumn id="1" xr3:uid="{234DFABC-F52F-42A6-8801-F12767A7B901}" name="SR. NO." totalsRowLabel="Total" dataDxfId="1747" totalsRowDxfId="1748"/>
    <tableColumn id="2" xr3:uid="{5E1F4BD6-46B6-436C-A2ED-3EB2DB98BAA1}" name="INVOICE NO." dataDxfId="1745" totalsRowDxfId="1746"/>
    <tableColumn id="3" xr3:uid="{9A6C790F-F955-4FC9-A6EC-68BE4526F371}" name="ROOM NO." dataDxfId="1743" totalsRowDxfId="1744"/>
    <tableColumn id="4" xr3:uid="{B962C348-CFD5-46D6-AEFA-712873853A65}" name="GUEST NAME" dataDxfId="1741" totalsRowDxfId="1742"/>
    <tableColumn id="5" xr3:uid="{2DBE1276-1082-43AF-A6FB-ECA2245592E4}" name="BOOKING MODE" dataDxfId="1739" totalsRowDxfId="1740"/>
    <tableColumn id="6" xr3:uid="{A22C2303-FF82-4A4F-B22C-5E20DFE1C0DA}" name="CHECK IN DATE " dataDxfId="1737" totalsRowDxfId="1738"/>
    <tableColumn id="7" xr3:uid="{8A4FF6FA-B15A-4F77-A104-01CF435F8478}" name="CHECK IN TIME" dataDxfId="1735" totalsRowDxfId="1736"/>
    <tableColumn id="8" xr3:uid="{6F9F4C84-3270-4C55-8B48-C36B0DE76BF8}" name="CHECK OUT DATE" dataDxfId="1733" totalsRowDxfId="1734"/>
    <tableColumn id="9" xr3:uid="{9B58F453-4D3C-4E01-90B7-EBFC2633A11F}" name="CHECK OUT TIME" dataDxfId="1731" totalsRowDxfId="1732"/>
    <tableColumn id="10" xr3:uid="{4D788250-7DAB-44A7-9A87-E924E0B9DB6B}" name="ROOM CASH PAYMENT" totalsRowFunction="custom" dataDxfId="1730">
      <totalsRowFormula>SUBTOTAL(109,J3:J22)</totalsRowFormula>
    </tableColumn>
    <tableColumn id="11" xr3:uid="{95DC6003-909D-4CDC-AD54-71605013FC48}" name="ROOM _x000a_UPI PAYMENT " totalsRowFunction="custom" dataDxfId="1729">
      <totalsRowFormula>SUBTOTAL(109,K3:K22)</totalsRowFormula>
    </tableColumn>
    <tableColumn id="12" xr3:uid="{2DD217DF-F010-47C6-A747-9522085CD58F}" name="ROOM CARD PAYMENT" totalsRowFunction="custom" dataDxfId="1728">
      <totalsRowFormula>SUBTOTAL(109,L3:L22)</totalsRowFormula>
    </tableColumn>
    <tableColumn id="13" xr3:uid="{9E989569-AC10-4370-BF13-D6FFD79E0DB7}" name="ROOM PENDING PAYMENT" totalsRowFunction="custom" dataDxfId="1727">
      <totalsRowFormula>SUBTOTAL(109,M3:M22)</totalsRowFormula>
    </tableColumn>
    <tableColumn id="14" xr3:uid="{D9304965-8B3E-46B3-AC85-8F6326F802D9}" name="ROOM TREEBO PAID" totalsRowFunction="custom" dataDxfId="1726">
      <totalsRowFormula>SUBTOTAL(109,N3:N22)</totalsRowFormula>
    </tableColumn>
    <tableColumn id="15" xr3:uid="{CFF3C62F-99F0-4948-99B6-8F7697AEEF88}" name="FOOD BILL NO" dataDxfId="1724" totalsRowDxfId="1725"/>
    <tableColumn id="16" xr3:uid="{4AC95AAC-63F8-4212-8CAA-5F26879F9C5F}" name="FOOD _x000a_BILL _x000a_CASH" totalsRowFunction="custom" dataDxfId="1723">
      <totalsRowFormula>SUBTOTAL(109,P3:P22)</totalsRowFormula>
    </tableColumn>
    <tableColumn id="17" xr3:uid="{12ADA043-8250-4CDA-A670-2A206FDDC5C7}" name="FOOD_x000a_ BILL _x000a_UPI" totalsRowFunction="custom" dataDxfId="1722">
      <totalsRowFormula>SUBTOTAL(109,Q3:Q22)</totalsRowFormula>
    </tableColumn>
    <tableColumn id="18" xr3:uid="{EE906959-F833-4522-9E75-A8EEAA1A5D82}" name="FOOD_x000a_ BILL_x000a_ CARD" dataDxfId="1721"/>
    <tableColumn id="19" xr3:uid="{F7C17A9F-C179-4740-BC40-9F6F46028B14}" name="TREEBO COMPLE._x000a_FOOD" dataDxfId="1720"/>
    <tableColumn id="20" xr3:uid="{9E21E7F6-9B09-4A97-B4A2-04C1E1CB1C0B}" name="FOOD_x000a_PENDING_x000a_PAYMENT" dataDxfId="1719"/>
    <tableColumn id="21" xr3:uid="{5C6E32B1-6548-418B-A022-EA5B53A0008D}" name=" TREEBO C.L AFTER _x000a_CHECK OUT" dataDxfId="1718"/>
    <tableColumn id="22" xr3:uid="{070D71DB-1BDF-44FE-A246-F4AEEB539067}" name="FOOD BILL _x000a_ DISHA_x000a_COMPANY." totalsRowFunction="sum" dataDxfId="1717"/>
  </tableColumns>
  <tableStyleInfo name="TableStyleMedium2" showFirstColumn="0" showLastColumn="0" showRowStripes="0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F5633162-081B-4EEC-A6A3-180FDCA07501}" name="Table13421222627283031323435363183335363738606162929352124126131124135124136137138139140141142143144145146147148149150151152153154155156157158159160" displayName="Table13421222627283031323435363183335363738606162929352124126131124135124136137138139140141142143144145146147148149150151152153154155156157158159160" ref="A2:V22" headerRowDxfId="1716" tableBorderDxfId="1715">
  <autoFilter ref="A2:V22" xr:uid="{E1D29F4B-404F-41C7-AC6B-C38CDBFA24E2}"/>
  <tableColumns count="22">
    <tableColumn id="1" xr3:uid="{1A7D6820-68C9-48AF-A1C0-C12AF6BD1AD3}" name="SR. NO." totalsRowLabel="Total" dataDxfId="1713" totalsRowDxfId="1714"/>
    <tableColumn id="2" xr3:uid="{57ED4428-86F3-43EC-A5F8-28A727C74AF3}" name="INVOICE NO." dataDxfId="1711" totalsRowDxfId="1712"/>
    <tableColumn id="3" xr3:uid="{ECBADD30-8165-424C-B9E0-2BC841E8784B}" name="ROOM NO." dataDxfId="1709" totalsRowDxfId="1710"/>
    <tableColumn id="4" xr3:uid="{30121085-672D-41BA-AB3B-3FD26B8124AF}" name="GUEST NAME" dataDxfId="1707" totalsRowDxfId="1708"/>
    <tableColumn id="5" xr3:uid="{62A2CD4F-142F-4BE8-A8BB-BC8BF95E4FEB}" name="BOOKING MODE" dataDxfId="1705" totalsRowDxfId="1706"/>
    <tableColumn id="6" xr3:uid="{BC8CC7FA-7DA5-49E8-A829-34830B722462}" name="CHECK IN DATE " dataDxfId="1703" totalsRowDxfId="1704"/>
    <tableColumn id="7" xr3:uid="{226D22BA-D8E8-4EA2-9362-AA54532D18F6}" name="CHECK IN TIME" dataDxfId="1701" totalsRowDxfId="1702"/>
    <tableColumn id="8" xr3:uid="{1A4CDEC3-7EED-4C89-A6D7-38364C2BB6DC}" name="CHECK OUT DATE" dataDxfId="1699" totalsRowDxfId="1700"/>
    <tableColumn id="9" xr3:uid="{49441A5D-B73F-48F5-B523-B289C0E2D31B}" name="CHECK OUT TIME" dataDxfId="1697" totalsRowDxfId="1698"/>
    <tableColumn id="10" xr3:uid="{FA83B5A7-2890-4E17-8E77-B2609441E76A}" name="ROOM CASH PAYMENT" totalsRowFunction="custom" dataDxfId="1696">
      <totalsRowFormula>SUBTOTAL(109,J3:J22)</totalsRowFormula>
    </tableColumn>
    <tableColumn id="11" xr3:uid="{A24D78E0-4485-43A5-AC1E-11262335E9D7}" name="ROOM _x000a_UPI PAYMENT " totalsRowFunction="custom" dataDxfId="1695">
      <totalsRowFormula>SUBTOTAL(109,K3:K22)</totalsRowFormula>
    </tableColumn>
    <tableColumn id="12" xr3:uid="{4C3558BB-7341-4259-94BE-85B080918FB8}" name="ROOM CARD PAYMENT" totalsRowFunction="custom" dataDxfId="1694">
      <totalsRowFormula>SUBTOTAL(109,L3:L22)</totalsRowFormula>
    </tableColumn>
    <tableColumn id="13" xr3:uid="{B38748E1-8B3A-4144-A476-EC9A40E0043C}" name="ROOM PENDING PAYMENT" totalsRowFunction="custom" dataDxfId="1693">
      <totalsRowFormula>SUBTOTAL(109,M3:M22)</totalsRowFormula>
    </tableColumn>
    <tableColumn id="14" xr3:uid="{66DD62E9-78B3-45CF-BB5D-67F97D11AF08}" name="ROOM TREEBO PAID" totalsRowFunction="custom" dataDxfId="1692">
      <totalsRowFormula>SUBTOTAL(109,N3:N22)</totalsRowFormula>
    </tableColumn>
    <tableColumn id="15" xr3:uid="{2289E610-59C5-4348-A897-CC16D2A0CF86}" name="FOOD BILL NO" dataDxfId="1690" totalsRowDxfId="1691"/>
    <tableColumn id="16" xr3:uid="{63B874A2-43B3-424C-AE8B-AA516EF00F33}" name="FOOD _x000a_BILL _x000a_CASH" totalsRowFunction="custom" dataDxfId="1689">
      <totalsRowFormula>SUBTOTAL(109,P3:P22)</totalsRowFormula>
    </tableColumn>
    <tableColumn id="17" xr3:uid="{4472F188-F93A-43F3-BF03-F0B1118FFE35}" name="FOOD_x000a_ BILL _x000a_UPI" totalsRowFunction="custom" dataDxfId="1688">
      <totalsRowFormula>SUBTOTAL(109,Q3:Q22)</totalsRowFormula>
    </tableColumn>
    <tableColumn id="18" xr3:uid="{E1B6C882-06EC-461A-8615-E891A598EF03}" name="FOOD_x000a_ BILL_x000a_ CARD" dataDxfId="1687"/>
    <tableColumn id="19" xr3:uid="{6B3364A3-F096-4555-AE46-18B9AB6DB380}" name="TREEBO COMPLE._x000a_FOOD" dataDxfId="1686"/>
    <tableColumn id="20" xr3:uid="{4E071635-266E-4191-B216-363C7F8B9B30}" name="FOOD_x000a_PENDING_x000a_PAYMENT" dataDxfId="1685"/>
    <tableColumn id="21" xr3:uid="{9158A7A9-D912-41DB-BF99-6EBAF4A36CC0}" name=" TREEBO C.L AFTER _x000a_CHECK OUT" dataDxfId="1684"/>
    <tableColumn id="22" xr3:uid="{3EF6A721-E93D-401A-AE56-A2B47A81D821}" name="FOOD BILL _x000a_ DISHA_x000a_COMPANY." totalsRowFunction="sum" dataDxfId="1683"/>
  </tableColumns>
  <tableStyleInfo name="TableStyleMedium2" showFirstColumn="0" showLastColumn="0" showRowStripes="0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5247E0FA-C7C5-40A9-A087-2EF6CEB0D52D}" name="Table13421222627283031323435363183335363738606162929352124126131124135124136137138139140141142143144145146147148149150151152153154155156157158159" displayName="Table13421222627283031323435363183335363738606162929352124126131124135124136137138139140141142143144145146147148149150151152153154155156157158159" ref="A2:V22" headerRowDxfId="1682" tableBorderDxfId="1681">
  <autoFilter ref="A2:V22" xr:uid="{E1D29F4B-404F-41C7-AC6B-C38CDBFA24E2}"/>
  <tableColumns count="22">
    <tableColumn id="1" xr3:uid="{87C627DA-501D-4D33-9BE9-2D5D7A993CC6}" name="SR. NO." totalsRowLabel="Total" dataDxfId="1679" totalsRowDxfId="1680"/>
    <tableColumn id="2" xr3:uid="{83F3B22A-7D8F-49B8-85EC-E2B26844EEF0}" name="INVOICE NO." dataDxfId="1677" totalsRowDxfId="1678"/>
    <tableColumn id="3" xr3:uid="{9F63AA48-B1EC-45F2-9C5C-90E804B95C7A}" name="ROOM NO." dataDxfId="1675" totalsRowDxfId="1676"/>
    <tableColumn id="4" xr3:uid="{72C697DC-B40B-4F62-AA42-E259CCCEDEE9}" name="GUEST NAME" dataDxfId="1673" totalsRowDxfId="1674"/>
    <tableColumn id="5" xr3:uid="{1DEEF1A2-475B-4B79-93AE-1E0E386EDAEB}" name="BOOKING MODE" dataDxfId="1671" totalsRowDxfId="1672"/>
    <tableColumn id="6" xr3:uid="{054CCE5E-A8E4-4F52-8C40-138B68356B71}" name="CHECK IN DATE " dataDxfId="1669" totalsRowDxfId="1670"/>
    <tableColumn id="7" xr3:uid="{42339D47-4E18-44C4-9681-28C2153B6884}" name="CHECK IN TIME" dataDxfId="1667" totalsRowDxfId="1668"/>
    <tableColumn id="8" xr3:uid="{AFEE7881-749A-45FC-9107-1CA43F2A3841}" name="CHECK OUT DATE" dataDxfId="1665" totalsRowDxfId="1666"/>
    <tableColumn id="9" xr3:uid="{DBE80D65-1212-410C-AC32-F943359D5BD2}" name="CHECK OUT TIME" dataDxfId="1663" totalsRowDxfId="1664"/>
    <tableColumn id="10" xr3:uid="{056BBE41-61D6-49D1-82EF-42798547F3E2}" name="ROOM CASH PAYMENT" totalsRowFunction="custom" dataDxfId="1662">
      <totalsRowFormula>SUBTOTAL(109,J3:J22)</totalsRowFormula>
    </tableColumn>
    <tableColumn id="11" xr3:uid="{4F0AEC31-E186-4F9C-B920-F4138D909F65}" name="ROOM _x000a_UPI PAYMENT " totalsRowFunction="custom" dataDxfId="1661">
      <totalsRowFormula>SUBTOTAL(109,K3:K22)</totalsRowFormula>
    </tableColumn>
    <tableColumn id="12" xr3:uid="{16A5648E-397D-498F-BCC3-CF9519E0A6F8}" name="ROOM CARD PAYMENT" totalsRowFunction="custom" dataDxfId="1660">
      <totalsRowFormula>SUBTOTAL(109,L3:L22)</totalsRowFormula>
    </tableColumn>
    <tableColumn id="13" xr3:uid="{FB4B746B-A68D-4F58-B1F4-B6F8AFB7FB16}" name="ROOM PENDING PAYMENT" totalsRowFunction="custom" dataDxfId="1659">
      <totalsRowFormula>SUBTOTAL(109,M3:M22)</totalsRowFormula>
    </tableColumn>
    <tableColumn id="14" xr3:uid="{C44453B1-C2EB-42CA-A316-0D6D9E01D218}" name="ROOM TREEBO PAID" totalsRowFunction="custom" dataDxfId="1658">
      <totalsRowFormula>SUBTOTAL(109,N3:N22)</totalsRowFormula>
    </tableColumn>
    <tableColumn id="15" xr3:uid="{E1F8726D-E602-48E7-A033-7C1B245EA8B5}" name="FOOD BILL NO" dataDxfId="1656" totalsRowDxfId="1657"/>
    <tableColumn id="16" xr3:uid="{86EA25EF-EFD8-4B40-BFE4-A9BADFD677FA}" name="FOOD _x000a_BILL _x000a_CASH" totalsRowFunction="custom" dataDxfId="1655">
      <totalsRowFormula>SUBTOTAL(109,P3:P22)</totalsRowFormula>
    </tableColumn>
    <tableColumn id="17" xr3:uid="{FF280CA3-8E72-4EA1-B4EF-7A9169099E65}" name="FOOD_x000a_ BILL _x000a_UPI" totalsRowFunction="custom" dataDxfId="1654">
      <totalsRowFormula>SUBTOTAL(109,Q3:Q22)</totalsRowFormula>
    </tableColumn>
    <tableColumn id="18" xr3:uid="{50B4C5FD-37D9-4597-86CA-F4D4CB8E7323}" name="FOOD_x000a_ BILL_x000a_ CARD" dataDxfId="1653"/>
    <tableColumn id="19" xr3:uid="{4C1744EE-0417-4F92-A88E-6E5B48B81178}" name="TREEBO COMPLE._x000a_FOOD" dataDxfId="1652"/>
    <tableColumn id="20" xr3:uid="{771582C9-6350-48F8-ADCE-052F428AFD19}" name="FOOD_x000a_PENDING_x000a_PAYMENT" dataDxfId="1651"/>
    <tableColumn id="21" xr3:uid="{3BD8A59B-DFC3-462C-A2D5-31152C6101DE}" name=" TREEBO C.L AFTER _x000a_CHECK OUT" dataDxfId="1650"/>
    <tableColumn id="22" xr3:uid="{B5DE5229-3226-4D12-A979-76858C936A9A}" name="FOOD BILL _x000a_ DISHA_x000a_COMPANY." totalsRowFunction="sum" dataDxfId="1649"/>
  </tableColumns>
  <tableStyleInfo name="TableStyleMedium2" showFirstColumn="0" showLastColumn="0" showRowStripes="0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A7D68E6-D0DB-4A50-8316-0BC9A8D3D9FE}" name="Table13421222627283031323435363183335363738606162929352124126131124135124136137138139140141142143144145146147148149150151152153154155156157158" displayName="Table13421222627283031323435363183335363738606162929352124126131124135124136137138139140141142143144145146147148149150151152153154155156157158" ref="A2:V22" headerRowDxfId="1648" tableBorderDxfId="1647">
  <autoFilter ref="A2:V22" xr:uid="{E1D29F4B-404F-41C7-AC6B-C38CDBFA24E2}"/>
  <tableColumns count="22">
    <tableColumn id="1" xr3:uid="{E2EEAA63-C87E-425A-892B-037619F2DDB3}" name="SR. NO." totalsRowLabel="Total" dataDxfId="1645" totalsRowDxfId="1646"/>
    <tableColumn id="2" xr3:uid="{6B09E032-A603-4BF0-ADAD-9EF874358071}" name="INVOICE NO." dataDxfId="1643" totalsRowDxfId="1644"/>
    <tableColumn id="3" xr3:uid="{467AEFC1-B90A-41B6-8425-4756CC8BD52F}" name="ROOM NO." dataDxfId="1641" totalsRowDxfId="1642"/>
    <tableColumn id="4" xr3:uid="{9C092A5F-4076-422F-99BE-449515706FF9}" name="GUEST NAME" dataDxfId="1639" totalsRowDxfId="1640"/>
    <tableColumn id="5" xr3:uid="{564B072E-82C6-4F57-9C2E-3E3D22DA9A90}" name="BOOKING MODE" dataDxfId="1637" totalsRowDxfId="1638"/>
    <tableColumn id="6" xr3:uid="{24D234EA-F0B6-43D5-AFA8-F7521D4BF4F3}" name="CHECK IN DATE " dataDxfId="1635" totalsRowDxfId="1636"/>
    <tableColumn id="7" xr3:uid="{4930B9DD-F1F4-45C6-8CB2-C906678BDA26}" name="CHECK IN TIME" dataDxfId="1633" totalsRowDxfId="1634"/>
    <tableColumn id="8" xr3:uid="{029D65DC-291B-4C06-8D50-A8829DE04049}" name="CHECK OUT DATE" dataDxfId="1631" totalsRowDxfId="1632"/>
    <tableColumn id="9" xr3:uid="{BBD21A00-EAC4-4D5C-99AD-FD78562D0DBA}" name="CHECK OUT TIME" dataDxfId="1629" totalsRowDxfId="1630"/>
    <tableColumn id="10" xr3:uid="{D849F0B3-DBFD-4E6A-8278-166620769C95}" name="ROOM CASH PAYMENT" totalsRowFunction="custom" dataDxfId="1628">
      <totalsRowFormula>SUBTOTAL(109,J3:J22)</totalsRowFormula>
    </tableColumn>
    <tableColumn id="11" xr3:uid="{D8EF2372-1020-4415-AF2A-D8C494E8AD94}" name="ROOM _x000a_UPI PAYMENT " totalsRowFunction="custom" dataDxfId="1627">
      <totalsRowFormula>SUBTOTAL(109,K3:K22)</totalsRowFormula>
    </tableColumn>
    <tableColumn id="12" xr3:uid="{5446F9AD-0195-4F90-98A2-DFCC401FF0DF}" name="ROOM CARD PAYMENT" totalsRowFunction="custom" dataDxfId="1626">
      <totalsRowFormula>SUBTOTAL(109,L3:L22)</totalsRowFormula>
    </tableColumn>
    <tableColumn id="13" xr3:uid="{7025658B-A89D-4659-BFBB-6264E79BA333}" name="ROOM PENDING PAYMENT" totalsRowFunction="custom" dataDxfId="1625">
      <totalsRowFormula>SUBTOTAL(109,M3:M22)</totalsRowFormula>
    </tableColumn>
    <tableColumn id="14" xr3:uid="{FDC978A6-2F47-4DD2-882A-64268005A494}" name="ROOM TREEBO PAID" totalsRowFunction="custom" dataDxfId="1624">
      <totalsRowFormula>SUBTOTAL(109,N3:N22)</totalsRowFormula>
    </tableColumn>
    <tableColumn id="15" xr3:uid="{039899C4-B33A-472E-BBA4-C12E64CB26D1}" name="FOOD BILL NO" dataDxfId="1622" totalsRowDxfId="1623"/>
    <tableColumn id="16" xr3:uid="{9E3B47A6-0BBA-41C0-97B5-95F0D5D42004}" name="FOOD _x000a_BILL _x000a_CASH" totalsRowFunction="custom" dataDxfId="1621">
      <totalsRowFormula>SUBTOTAL(109,P3:P22)</totalsRowFormula>
    </tableColumn>
    <tableColumn id="17" xr3:uid="{685DCCDA-04B9-432A-94A8-B51972714629}" name="FOOD_x000a_ BILL _x000a_UPI" totalsRowFunction="custom" dataDxfId="1620">
      <totalsRowFormula>SUBTOTAL(109,Q3:Q22)</totalsRowFormula>
    </tableColumn>
    <tableColumn id="18" xr3:uid="{0904DCEA-9881-4C24-ABF4-5F8DDCD704E6}" name="FOOD_x000a_ BILL_x000a_ CARD" dataDxfId="1619"/>
    <tableColumn id="19" xr3:uid="{CEC73B8F-EAC5-43F0-A29E-A10D8A1385BE}" name="TREEBO COMPLE._x000a_FOOD" dataDxfId="1618"/>
    <tableColumn id="20" xr3:uid="{2750DF44-C170-4F61-8976-68CC204AEFB0}" name="FOOD_x000a_PENDING_x000a_PAYMENT" dataDxfId="1617"/>
    <tableColumn id="21" xr3:uid="{52735A29-78E7-4A11-8633-CC2AAF55763E}" name=" TREEBO C.L AFTER _x000a_CHECK OUT" dataDxfId="1616"/>
    <tableColumn id="22" xr3:uid="{20924237-974E-4240-B839-DE4BF7F53D00}" name="FOOD BILL _x000a_ DISHA_x000a_COMPANY." totalsRowFunction="sum" dataDxfId="1615"/>
  </tableColumns>
  <tableStyleInfo name="TableStyleMedium2" showFirstColumn="0" showLastColumn="0" showRowStripes="0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CEBF86A2-2572-4CF6-B018-D7B8311C6925}" name="Table13421222627283031323435363183335363738606162929352124126131124135124136137138139140141142143144145146147148149150151152153154155156157167" displayName="Table13421222627283031323435363183335363738606162929352124126131124135124136137138139140141142143144145146147148149150151152153154155156157167" ref="A2:V21" headerRowDxfId="1614" tableBorderDxfId="1613">
  <autoFilter ref="A2:V21" xr:uid="{E1D29F4B-404F-41C7-AC6B-C38CDBFA24E2}"/>
  <tableColumns count="22">
    <tableColumn id="1" xr3:uid="{692BB2DC-85B7-4637-9620-5B73D7F95C10}" name="SR. NO." totalsRowLabel="Total" dataDxfId="1611" totalsRowDxfId="1612"/>
    <tableColumn id="2" xr3:uid="{C1F387AD-1F37-4360-9D72-23F7D4F1BADE}" name="INVOICE NO." dataDxfId="1609" totalsRowDxfId="1610"/>
    <tableColumn id="3" xr3:uid="{C7C448B5-F0BB-4A45-8B01-A60F7F37D35D}" name="ROOM NO." dataDxfId="1607" totalsRowDxfId="1608"/>
    <tableColumn id="4" xr3:uid="{2D504312-0DE2-47B6-8283-49950E2828A3}" name="GUEST NAME" dataDxfId="1605" totalsRowDxfId="1606"/>
    <tableColumn id="5" xr3:uid="{7D8D2E5D-F8AB-42D0-8724-51252C17D9EA}" name="BOOKING MODE" dataDxfId="1603" totalsRowDxfId="1604"/>
    <tableColumn id="6" xr3:uid="{8557FEC6-AF48-4CB2-BFC2-D844F55ADC78}" name="CHECK IN DATE " dataDxfId="1601" totalsRowDxfId="1602"/>
    <tableColumn id="7" xr3:uid="{2983CAF5-4D8A-424C-A7D8-5EE0B94A005A}" name="CHECK IN TIME" dataDxfId="1599" totalsRowDxfId="1600"/>
    <tableColumn id="8" xr3:uid="{2633AFF0-7547-453C-A1BF-E5890AD492DC}" name="CHECK OUT DATE" dataDxfId="1597" totalsRowDxfId="1598"/>
    <tableColumn id="9" xr3:uid="{EECE27F1-07DC-45DB-9C5F-4A2184B33DA0}" name="CHECK OUT TIME" dataDxfId="1595" totalsRowDxfId="1596"/>
    <tableColumn id="10" xr3:uid="{6B8825BF-DFD9-49ED-ACFA-C22A70683BA4}" name="ROOM CASH PAYMENT" totalsRowFunction="custom" dataDxfId="1594">
      <totalsRowFormula>SUBTOTAL(109,J3:J21)</totalsRowFormula>
    </tableColumn>
    <tableColumn id="11" xr3:uid="{82A23A22-7B85-4C81-B0B9-E247107AC082}" name="ROOM _x000a_UPI PAYMENT " totalsRowFunction="custom" dataDxfId="1593">
      <totalsRowFormula>SUBTOTAL(109,K3:K21)</totalsRowFormula>
    </tableColumn>
    <tableColumn id="12" xr3:uid="{34A7D406-23C3-408B-9314-9D512FB03DA3}" name="ROOM CARD PAYMENT" totalsRowFunction="custom" dataDxfId="1592">
      <totalsRowFormula>SUBTOTAL(109,L3:L21)</totalsRowFormula>
    </tableColumn>
    <tableColumn id="13" xr3:uid="{44A07886-BEEC-4CE1-93B4-754D92382F36}" name="ROOM PENDING PAYMENT" totalsRowFunction="custom" dataDxfId="1591">
      <totalsRowFormula>SUBTOTAL(109,M3:M21)</totalsRowFormula>
    </tableColumn>
    <tableColumn id="14" xr3:uid="{A617AB0A-B1C8-480C-8293-DBD44CF03C43}" name="ROOM TREEBO PAID" totalsRowFunction="custom" dataDxfId="1590">
      <totalsRowFormula>SUBTOTAL(109,N3:N21)</totalsRowFormula>
    </tableColumn>
    <tableColumn id="15" xr3:uid="{46F5B8DB-1523-46C0-9397-52E651A0ACB5}" name="FOOD BILL NO" dataDxfId="1588" totalsRowDxfId="1589"/>
    <tableColumn id="16" xr3:uid="{1B414433-839D-4DE0-A860-02745CC46142}" name="FOOD _x000a_BILL _x000a_CASH" totalsRowFunction="custom" dataDxfId="1587">
      <totalsRowFormula>SUBTOTAL(109,P3:P21)</totalsRowFormula>
    </tableColumn>
    <tableColumn id="17" xr3:uid="{5AF361E1-B613-47AB-8009-2BBD128A9F91}" name="FOOD_x000a_ BILL _x000a_UPI" totalsRowFunction="custom" dataDxfId="1586">
      <totalsRowFormula>SUBTOTAL(109,Q3:Q21)</totalsRowFormula>
    </tableColumn>
    <tableColumn id="18" xr3:uid="{104B74CF-3897-40E8-86CB-B7942F8A86C6}" name="FOOD_x000a_ BILL_x000a_ CARD" dataDxfId="1585"/>
    <tableColumn id="19" xr3:uid="{F7170315-95C1-4DF0-BAEE-1A1A1C5760AC}" name="TREEBO COMPLE._x000a_FOOD" dataDxfId="1584"/>
    <tableColumn id="20" xr3:uid="{173BFD98-8784-40AD-8F24-E361F1EF2F00}" name="FOOD_x000a_PENDING_x000a_PAYMENT" dataDxfId="1583"/>
    <tableColumn id="21" xr3:uid="{02B2B5B8-742F-425D-888A-547A5CA19829}" name=" TREEBO C.L AFTER _x000a_CHECK OUT" dataDxfId="1582"/>
    <tableColumn id="22" xr3:uid="{FA916667-D809-4B5E-BA10-8D8A25C3097D}" name="FOOD BILL _x000a_ DISHA_x000a_COMPANY." totalsRowFunction="sum" dataDxfId="1581"/>
  </tableColumns>
  <tableStyleInfo name="TableStyleMedium2" showFirstColumn="0" showLastColumn="0" showRowStripes="0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5E9ED6B9-B497-4B54-B225-A092DDA6531B}" name="Table13421222627283031323435363183335363738606162929352124126131124135124136137138139140141142143144145146147148149150151152153154155156157168" displayName="Table13421222627283031323435363183335363738606162929352124126131124135124136137138139140141142143144145146147148149150151152153154155156157168" ref="A2:V22" headerRowDxfId="1580" tableBorderDxfId="1579">
  <autoFilter ref="A2:V22" xr:uid="{E1D29F4B-404F-41C7-AC6B-C38CDBFA24E2}"/>
  <tableColumns count="22">
    <tableColumn id="1" xr3:uid="{7ECFD9D3-E994-43C8-AFF8-457B1DBE1CFB}" name="SR. NO." totalsRowLabel="Total" dataDxfId="1577" totalsRowDxfId="1578"/>
    <tableColumn id="2" xr3:uid="{78AFF228-A412-4428-9A6A-D116C5610BBE}" name="INVOICE NO." dataDxfId="1575" totalsRowDxfId="1576"/>
    <tableColumn id="3" xr3:uid="{BC71D70C-D88D-4A20-9883-0FFF62DF476C}" name="ROOM NO." dataDxfId="1573" totalsRowDxfId="1574"/>
    <tableColumn id="4" xr3:uid="{AC3FD8CE-E868-4C6C-9522-45CC0A985D4B}" name="GUEST NAME" dataDxfId="1571" totalsRowDxfId="1572"/>
    <tableColumn id="5" xr3:uid="{EC4532FE-F5F1-437A-8D1E-57A0E2E7B7EA}" name="BOOKING MODE" dataDxfId="1569" totalsRowDxfId="1570"/>
    <tableColumn id="6" xr3:uid="{E114F524-F1E7-4DF7-B0CE-8B9145A6D194}" name="CHECK IN DATE " dataDxfId="1567" totalsRowDxfId="1568"/>
    <tableColumn id="7" xr3:uid="{7988405D-2D8B-44E2-A635-1CBA083A41C5}" name="CHECK IN TIME" dataDxfId="1565" totalsRowDxfId="1566"/>
    <tableColumn id="8" xr3:uid="{9A4D0945-D439-4F54-AB45-16799A057E3E}" name="CHECK OUT DATE" dataDxfId="1563" totalsRowDxfId="1564"/>
    <tableColumn id="9" xr3:uid="{390715EA-508A-450A-ABBE-A429E0F68D12}" name="CHECK OUT TIME" dataDxfId="1561" totalsRowDxfId="1562"/>
    <tableColumn id="10" xr3:uid="{27F9A53B-4CB5-40B3-91BE-E341031FCF1F}" name="ROOM CASH PAYMENT" totalsRowFunction="custom" dataDxfId="1560">
      <totalsRowFormula>SUBTOTAL(109,J3:J22)</totalsRowFormula>
    </tableColumn>
    <tableColumn id="11" xr3:uid="{2293C73A-8444-4750-B91C-5E68AEBDE707}" name="ROOM _x000a_UPI PAYMENT " totalsRowFunction="custom" dataDxfId="1559">
      <totalsRowFormula>SUBTOTAL(109,K3:K22)</totalsRowFormula>
    </tableColumn>
    <tableColumn id="12" xr3:uid="{1125790D-1F5C-4325-B97B-ACB544E0FEAB}" name="ROOM CARD PAYMENT" totalsRowFunction="custom" dataDxfId="1558">
      <totalsRowFormula>SUBTOTAL(109,L3:L22)</totalsRowFormula>
    </tableColumn>
    <tableColumn id="13" xr3:uid="{6BA65971-20E8-4DDD-9903-578C7E37DB55}" name="ROOM PENDING PAYMENT" totalsRowFunction="custom" dataDxfId="1557">
      <totalsRowFormula>SUBTOTAL(109,M3:M22)</totalsRowFormula>
    </tableColumn>
    <tableColumn id="14" xr3:uid="{13926EB7-F283-4C85-A484-6ECAF90E8C12}" name="ROOM TREEBO PAID" totalsRowFunction="custom" dataDxfId="1556">
      <totalsRowFormula>SUBTOTAL(109,N3:N22)</totalsRowFormula>
    </tableColumn>
    <tableColumn id="15" xr3:uid="{C32B6EC2-7C97-4402-9729-2782C31327A6}" name="FOOD BILL NO" dataDxfId="1554" totalsRowDxfId="1555"/>
    <tableColumn id="16" xr3:uid="{AFCEFD30-8BC6-4E1A-8CB9-4F6AB96F2032}" name="FOOD _x000a_BILL _x000a_CASH" totalsRowFunction="custom" dataDxfId="1553">
      <totalsRowFormula>SUBTOTAL(109,P3:P22)</totalsRowFormula>
    </tableColumn>
    <tableColumn id="17" xr3:uid="{FD33D2E5-B3CF-4699-8F14-44C7BEA9180A}" name="FOOD_x000a_ BILL _x000a_UPI" totalsRowFunction="custom" dataDxfId="1552">
      <totalsRowFormula>SUBTOTAL(109,Q3:Q22)</totalsRowFormula>
    </tableColumn>
    <tableColumn id="18" xr3:uid="{4727659D-D21C-41E7-A2D9-97C31B3435F9}" name="FOOD_x000a_ BILL_x000a_ CARD" dataDxfId="1551"/>
    <tableColumn id="19" xr3:uid="{5A29FCAE-F918-4664-90E5-F26FBFCC3DFB}" name="TREEBO COMPLE._x000a_FOOD" dataDxfId="1550"/>
    <tableColumn id="20" xr3:uid="{46EE7C70-F2B3-449A-AC7E-1764F2AB97A9}" name="FOOD_x000a_PENDING_x000a_PAYMENT" dataDxfId="1549"/>
    <tableColumn id="21" xr3:uid="{7EAB3120-2D04-4C5B-8059-676765F22F41}" name=" TREEBO C.L AFTER _x000a_CHECK OUT" dataDxfId="1548"/>
    <tableColumn id="22" xr3:uid="{520E658C-3E73-4A7A-AC4B-834E87238662}" name="FOOD BILL _x000a_ DISHA_x000a_COMPANY." totalsRowFunction="sum" dataDxfId="1547"/>
  </tableColumns>
  <tableStyleInfo name="TableStyleMedium2" showFirstColumn="0" showLastColumn="0" showRowStripes="0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BD4EAF71-09BF-4DB1-A3D9-40A648F311C5}" name="Table13421222627283031323435363183335363738606162929352124126131124135124136137138139140141142143144145146147148149150151152153154155156157169" displayName="Table13421222627283031323435363183335363738606162929352124126131124135124136137138139140141142143144145146147148149150151152153154155156157169" ref="A2:V22" headerRowDxfId="1546" tableBorderDxfId="1545">
  <autoFilter ref="A2:V22" xr:uid="{E1D29F4B-404F-41C7-AC6B-C38CDBFA24E2}"/>
  <tableColumns count="22">
    <tableColumn id="1" xr3:uid="{17CA48D9-6683-4B20-83CD-BBB623784F1F}" name="SR. NO." totalsRowLabel="Total" dataDxfId="1543" totalsRowDxfId="1544"/>
    <tableColumn id="2" xr3:uid="{3842F759-4BAF-412D-A294-A6B4CD04F5F7}" name="INVOICE NO." dataDxfId="1541" totalsRowDxfId="1542"/>
    <tableColumn id="3" xr3:uid="{F90C3EC8-0D77-4C7D-8365-59C28C208050}" name="ROOM NO." dataDxfId="1539" totalsRowDxfId="1540"/>
    <tableColumn id="4" xr3:uid="{38460E0E-C8EF-4C12-873D-6C1B55D09E77}" name="GUEST NAME" dataDxfId="1537" totalsRowDxfId="1538"/>
    <tableColumn id="5" xr3:uid="{BA62D0E6-3CB7-44D5-A5BD-1A3162507DAE}" name="BOOKING MODE" dataDxfId="1535" totalsRowDxfId="1536"/>
    <tableColumn id="6" xr3:uid="{BA04006B-DD4C-4690-8562-CE9679F646DF}" name="CHECK IN DATE " dataDxfId="1533" totalsRowDxfId="1534"/>
    <tableColumn id="7" xr3:uid="{EB4016A7-6C70-44AA-89B1-66C1C24CE329}" name="CHECK IN TIME" dataDxfId="1531" totalsRowDxfId="1532"/>
    <tableColumn id="8" xr3:uid="{31529C25-CE90-4243-A90B-2DA1235769A4}" name="CHECK OUT DATE" dataDxfId="1529" totalsRowDxfId="1530"/>
    <tableColumn id="9" xr3:uid="{5713D13E-D017-49C6-B8B5-E75B116074E8}" name="CHECK OUT TIME" dataDxfId="1527" totalsRowDxfId="1528"/>
    <tableColumn id="10" xr3:uid="{B184B69C-89D0-4C23-BC60-195CA1E0C6AA}" name="ROOM CASH PAYMENT" totalsRowFunction="custom" dataDxfId="1526">
      <totalsRowFormula>SUBTOTAL(109,J3:J22)</totalsRowFormula>
    </tableColumn>
    <tableColumn id="11" xr3:uid="{49951C34-BCED-4C49-96E5-21342D8111A6}" name="ROOM _x000a_UPI PAYMENT " totalsRowFunction="custom" dataDxfId="1525">
      <totalsRowFormula>SUBTOTAL(109,K3:K22)</totalsRowFormula>
    </tableColumn>
    <tableColumn id="12" xr3:uid="{CB4A27C1-8CDC-4176-A026-D1697401145E}" name="ROOM CARD PAYMENT" totalsRowFunction="custom" dataDxfId="1524">
      <totalsRowFormula>SUBTOTAL(109,L3:L22)</totalsRowFormula>
    </tableColumn>
    <tableColumn id="13" xr3:uid="{26DE8A99-1128-4EC4-8201-C3E5FBF5813A}" name="ROOM PENDING PAYMENT" totalsRowFunction="custom" dataDxfId="1523">
      <totalsRowFormula>SUBTOTAL(109,M3:M22)</totalsRowFormula>
    </tableColumn>
    <tableColumn id="14" xr3:uid="{B3498323-D193-404D-AC77-8119509CD919}" name="ROOM TREEBO PAID" totalsRowFunction="custom" dataDxfId="1522">
      <totalsRowFormula>SUBTOTAL(109,N3:N22)</totalsRowFormula>
    </tableColumn>
    <tableColumn id="15" xr3:uid="{39CD35D1-F190-47F5-AC2A-5F80C09E1C33}" name="FOOD BILL NO" dataDxfId="1520" totalsRowDxfId="1521"/>
    <tableColumn id="16" xr3:uid="{9562D425-0461-497F-A36A-D260B36BADFB}" name="FOOD _x000a_BILL _x000a_CASH" totalsRowFunction="custom" dataDxfId="1519">
      <totalsRowFormula>SUBTOTAL(109,P3:P22)</totalsRowFormula>
    </tableColumn>
    <tableColumn id="17" xr3:uid="{ABF0EC41-C978-4A9A-AA2F-C6727A23E0B6}" name="FOOD_x000a_ BILL _x000a_UPI" totalsRowFunction="custom" dataDxfId="1518">
      <totalsRowFormula>SUBTOTAL(109,Q3:Q22)</totalsRowFormula>
    </tableColumn>
    <tableColumn id="18" xr3:uid="{AA2AC8A1-78B7-4622-903D-025D7EAE38DB}" name="FOOD_x000a_ BILL_x000a_ CARD" dataDxfId="1517"/>
    <tableColumn id="19" xr3:uid="{2E1AB906-89DA-4975-A83B-2B7E3C1921AC}" name="TREEBO COMPLE._x000a_FOOD" dataDxfId="1516"/>
    <tableColumn id="20" xr3:uid="{E65DC28B-7B35-4971-9486-AE0AEA0CD09B}" name="FOOD_x000a_PENDING_x000a_PAYMENT" dataDxfId="1515"/>
    <tableColumn id="21" xr3:uid="{994CB4C1-C9D3-4D17-9C34-667270BF8D68}" name=" TREEBO C.L AFTER _x000a_CHECK OUT" dataDxfId="1514"/>
    <tableColumn id="22" xr3:uid="{A70EF120-14A4-4DDF-AA9C-AEF82D343BBC}" name="FOOD BILL _x000a_ DISHA_x000a_COMPANY." totalsRowFunction="sum" dataDxfId="1513"/>
  </tableColumns>
  <tableStyleInfo name="TableStyleMedium2" showFirstColumn="0" showLastColumn="0" showRowStripes="0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E17C741C-1872-46D7-BD71-7EEF54E93A10}" name="Table13421222627283031323435363183335363738606162929352124126131124135124136137138139140141142143144145146147148149150151152153154155156157170" displayName="Table13421222627283031323435363183335363738606162929352124126131124135124136137138139140141142143144145146147148149150151152153154155156157170" ref="A2:V22" headerRowDxfId="1512" tableBorderDxfId="1511">
  <autoFilter ref="A2:V22" xr:uid="{E1D29F4B-404F-41C7-AC6B-C38CDBFA24E2}"/>
  <tableColumns count="22">
    <tableColumn id="1" xr3:uid="{813DC152-99DF-4B13-89C8-F6E01BF95FCA}" name="SR. NO." totalsRowLabel="Total" dataDxfId="1509" totalsRowDxfId="1510"/>
    <tableColumn id="2" xr3:uid="{8B5EC9C0-C408-4201-97C9-D72E6DD04C01}" name="INVOICE NO." dataDxfId="1507" totalsRowDxfId="1508"/>
    <tableColumn id="3" xr3:uid="{61F09DEE-5490-469B-9062-145CEF589765}" name="ROOM NO." dataDxfId="1505" totalsRowDxfId="1506"/>
    <tableColumn id="4" xr3:uid="{98DB3E69-2BB1-4B29-B16B-915D4471FD9A}" name="GUEST NAME" dataDxfId="1503" totalsRowDxfId="1504"/>
    <tableColumn id="5" xr3:uid="{572300CA-1350-4D90-A292-F0E08852BF4B}" name="BOOKING MODE" dataDxfId="1501" totalsRowDxfId="1502"/>
    <tableColumn id="6" xr3:uid="{7739D644-9A28-42C8-880D-62F3B7E83454}" name="CHECK IN DATE " dataDxfId="1499" totalsRowDxfId="1500"/>
    <tableColumn id="7" xr3:uid="{73B915CF-189D-4487-99E2-71A91125DE15}" name="CHECK IN TIME" dataDxfId="1497" totalsRowDxfId="1498"/>
    <tableColumn id="8" xr3:uid="{0629B42A-AB7F-489E-AB95-5BDDB67013D2}" name="CHECK OUT DATE" dataDxfId="1495" totalsRowDxfId="1496"/>
    <tableColumn id="9" xr3:uid="{4125EE87-19F6-4D37-87D6-24AE782D6072}" name="CHECK OUT TIME" dataDxfId="1493" totalsRowDxfId="1494"/>
    <tableColumn id="10" xr3:uid="{BEC12124-AC60-4F43-B6C5-48CA01C8F872}" name="ROOM CASH PAYMENT" totalsRowFunction="custom" dataDxfId="1492">
      <totalsRowFormula>SUBTOTAL(109,J3:J22)</totalsRowFormula>
    </tableColumn>
    <tableColumn id="11" xr3:uid="{3F8905C1-B30A-4563-A221-8CBB0F00411B}" name="ROOM _x000a_UPI PAYMENT " totalsRowFunction="custom" dataDxfId="1491">
      <totalsRowFormula>SUBTOTAL(109,K3:K22)</totalsRowFormula>
    </tableColumn>
    <tableColumn id="12" xr3:uid="{ABABD3DF-87FF-4546-8971-CC62BB3E64BD}" name="ROOM CARD PAYMENT" totalsRowFunction="custom" dataDxfId="1490">
      <totalsRowFormula>SUBTOTAL(109,L3:L22)</totalsRowFormula>
    </tableColumn>
    <tableColumn id="13" xr3:uid="{5CEEADE2-2641-46D3-B344-BFF3B4438584}" name="ROOM PENDING PAYMENT" totalsRowFunction="custom" dataDxfId="1489">
      <totalsRowFormula>SUBTOTAL(109,M3:M22)</totalsRowFormula>
    </tableColumn>
    <tableColumn id="14" xr3:uid="{43894E2E-167A-4A27-9532-6A0429A090C4}" name="ROOM TREEBO PAID" totalsRowFunction="custom" dataDxfId="1488">
      <totalsRowFormula>SUBTOTAL(109,N3:N22)</totalsRowFormula>
    </tableColumn>
    <tableColumn id="15" xr3:uid="{2203665F-98D7-47B7-805F-3F217E5F954A}" name="FOOD BILL NO" dataDxfId="1486" totalsRowDxfId="1487"/>
    <tableColumn id="16" xr3:uid="{E49BDC39-8E2A-47F5-AF62-4A81D8D7EE13}" name="FOOD _x000a_BILL _x000a_CASH" totalsRowFunction="custom" dataDxfId="1485">
      <totalsRowFormula>SUBTOTAL(109,P3:P22)</totalsRowFormula>
    </tableColumn>
    <tableColumn id="17" xr3:uid="{A64285D3-A6F0-40C5-80A7-49711E5BAFB4}" name="FOOD_x000a_ BILL _x000a_UPI" totalsRowFunction="custom" dataDxfId="1484">
      <totalsRowFormula>SUBTOTAL(109,Q3:Q22)</totalsRowFormula>
    </tableColumn>
    <tableColumn id="18" xr3:uid="{FF1113D9-5256-4FE9-89BC-EE2A9C9356E5}" name="FOOD_x000a_ BILL_x000a_ CARD" dataDxfId="1483"/>
    <tableColumn id="19" xr3:uid="{49C7974C-529D-4A54-9BBC-D3783C28B826}" name="TREEBO COMPLE._x000a_FOOD" dataDxfId="1482"/>
    <tableColumn id="20" xr3:uid="{0A88D242-EF0F-41CE-BF33-9CF354973C4A}" name="FOOD_x000a_PENDING_x000a_PAYMENT" dataDxfId="1481"/>
    <tableColumn id="21" xr3:uid="{1F8A91BB-7B9A-47D9-87DB-CABE826AD22A}" name=" TREEBO C.L AFTER _x000a_CHECK OUT" dataDxfId="1480"/>
    <tableColumn id="22" xr3:uid="{9CC2C9EE-2691-4556-9643-BCBA1D681725}" name="FOOD BILL _x000a_ DISHA_x000a_COMPANY." totalsRowFunction="sum" dataDxfId="1479"/>
  </tableColumns>
  <tableStyleInfo name="TableStyleMedium2" showFirstColumn="0" showLastColumn="0" showRowStripes="0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E1DDF715-A2C2-432A-8F3F-01E545544E6B}" name="Table13421222627283031323435363183335363738606162929352124126131124135124136137138139140141142143144145146147148149150151152153154155156157171" displayName="Table13421222627283031323435363183335363738606162929352124126131124135124136137138139140141142143144145146147148149150151152153154155156157171" ref="A2:V22" headerRowDxfId="1478" tableBorderDxfId="1477">
  <autoFilter ref="A2:V22" xr:uid="{E1D29F4B-404F-41C7-AC6B-C38CDBFA24E2}"/>
  <tableColumns count="22">
    <tableColumn id="1" xr3:uid="{35EA2595-C390-4CD4-AA68-4A151C5265C6}" name="SR. NO." totalsRowLabel="Total" dataDxfId="1475" totalsRowDxfId="1476"/>
    <tableColumn id="2" xr3:uid="{ABCA6776-86FF-4114-8AC9-E604A2817433}" name="INVOICE NO." dataDxfId="1473" totalsRowDxfId="1474"/>
    <tableColumn id="3" xr3:uid="{7001A6E2-1A9A-4256-8D1E-BDE66795BEE0}" name="ROOM NO." dataDxfId="1471" totalsRowDxfId="1472"/>
    <tableColumn id="4" xr3:uid="{686DBDF5-33AF-4691-BB03-6D0960BEC640}" name="GUEST NAME" dataDxfId="1469" totalsRowDxfId="1470"/>
    <tableColumn id="5" xr3:uid="{8A9A2D5D-99D7-48A5-AE78-3CF640354FD1}" name="BOOKING MODE" dataDxfId="1467" totalsRowDxfId="1468"/>
    <tableColumn id="6" xr3:uid="{D778FD05-9535-447E-BD83-DF151807A02A}" name="CHECK IN DATE " dataDxfId="1465" totalsRowDxfId="1466"/>
    <tableColumn id="7" xr3:uid="{A4960FCC-031C-4DC4-9768-A51C01236721}" name="CHECK IN TIME" dataDxfId="1463" totalsRowDxfId="1464"/>
    <tableColumn id="8" xr3:uid="{A0BD7B57-8ACF-4C85-810B-CCD1DA7964A1}" name="CHECK OUT DATE" dataDxfId="1461" totalsRowDxfId="1462"/>
    <tableColumn id="9" xr3:uid="{142FD4D6-B7FC-4322-B88C-1ADC21AA5263}" name="CHECK OUT TIME" dataDxfId="1459" totalsRowDxfId="1460"/>
    <tableColumn id="10" xr3:uid="{5A13FB3F-F926-4A2E-B6B9-0F51127566B4}" name="ROOM CASH PAYMENT" totalsRowFunction="custom" dataDxfId="1458">
      <totalsRowFormula>SUBTOTAL(109,J3:J22)</totalsRowFormula>
    </tableColumn>
    <tableColumn id="11" xr3:uid="{F8D90D78-7534-43B7-BCAD-DF32CAE34069}" name="ROOM _x000a_UPI PAYMENT " totalsRowFunction="custom" dataDxfId="1457">
      <totalsRowFormula>SUBTOTAL(109,K3:K22)</totalsRowFormula>
    </tableColumn>
    <tableColumn id="12" xr3:uid="{226512A3-16C4-48C7-AEA6-9CA4316C964A}" name="ROOM CARD PAYMENT" totalsRowFunction="custom" dataDxfId="1456">
      <totalsRowFormula>SUBTOTAL(109,L3:L22)</totalsRowFormula>
    </tableColumn>
    <tableColumn id="13" xr3:uid="{BB2CE283-AD84-42C4-949C-140BCA35C759}" name="ROOM PENDING PAYMENT" totalsRowFunction="custom" dataDxfId="1455">
      <totalsRowFormula>SUBTOTAL(109,M3:M22)</totalsRowFormula>
    </tableColumn>
    <tableColumn id="14" xr3:uid="{0ADDB90A-2C32-477D-B3CA-F0CB831E4BC2}" name="ROOM TREEBO PAID" totalsRowFunction="custom" dataDxfId="1454">
      <totalsRowFormula>SUBTOTAL(109,N3:N22)</totalsRowFormula>
    </tableColumn>
    <tableColumn id="15" xr3:uid="{1532E404-4ABC-4BE5-9293-36A33C0CDDE4}" name="FOOD BILL NO" dataDxfId="1452" totalsRowDxfId="1453"/>
    <tableColumn id="16" xr3:uid="{26DD11A0-32B2-4EAA-9F5E-825E527C6F86}" name="FOOD _x000a_BILL _x000a_CASH" totalsRowFunction="custom" dataDxfId="1451">
      <totalsRowFormula>SUBTOTAL(109,P3:P22)</totalsRowFormula>
    </tableColumn>
    <tableColumn id="17" xr3:uid="{EB7C5F11-A439-4F76-BD68-17DE2A2CFF20}" name="FOOD_x000a_ BILL _x000a_UPI" totalsRowFunction="custom" dataDxfId="1450">
      <totalsRowFormula>SUBTOTAL(109,Q3:Q22)</totalsRowFormula>
    </tableColumn>
    <tableColumn id="18" xr3:uid="{C62A9F3A-6058-4808-B4E0-089F4ED27810}" name="FOOD_x000a_ BILL_x000a_ CARD" dataDxfId="1449"/>
    <tableColumn id="19" xr3:uid="{806C292F-A061-4392-B07E-8F6ED4E409F9}" name="TREEBO COMPLE._x000a_FOOD" dataDxfId="1448"/>
    <tableColumn id="20" xr3:uid="{F4248FAB-8374-4FF9-AE1A-1DF8BC8F652E}" name="FOOD_x000a_PENDING_x000a_PAYMENT" dataDxfId="1447"/>
    <tableColumn id="21" xr3:uid="{A6D7DDEC-4715-4409-AAEE-6B45587417A4}" name=" TREEBO C.L AFTER _x000a_CHECK OUT" dataDxfId="1446"/>
    <tableColumn id="22" xr3:uid="{4756367D-0732-464F-9AF8-C3C8CB3A15A6}" name="FOOD BILL _x000a_ DISHA_x000a_COMPANY." totalsRowFunction="sum" dataDxfId="1445"/>
  </tableColumns>
  <tableStyleInfo name="TableStyleMedium2" showFirstColumn="0" showLastColumn="0" showRowStripes="0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5BFD58AA-3D51-4618-AF52-70CA39A87AE3}" name="Table13421222627283031323435363183335363738606162929352124126131124135124136137138139140141142143144145146147148149150151152153154155156157172" displayName="Table13421222627283031323435363183335363738606162929352124126131124135124136137138139140141142143144145146147148149150151152153154155156157172" ref="A2:V22" headerRowDxfId="1444" tableBorderDxfId="1443">
  <autoFilter ref="A2:V22" xr:uid="{E1D29F4B-404F-41C7-AC6B-C38CDBFA24E2}"/>
  <tableColumns count="22">
    <tableColumn id="1" xr3:uid="{A543E5EF-C54F-4F70-BAD5-30898641A6D7}" name="SR. NO." totalsRowLabel="Total" dataDxfId="1441" totalsRowDxfId="1442"/>
    <tableColumn id="2" xr3:uid="{BB2881BA-20A4-4D5B-987A-CBA0FB746046}" name="INVOICE NO." dataDxfId="1439" totalsRowDxfId="1440"/>
    <tableColumn id="3" xr3:uid="{E53361A2-682C-46DC-B69C-6CA1B9CFF6E3}" name="ROOM NO." dataDxfId="1437" totalsRowDxfId="1438"/>
    <tableColumn id="4" xr3:uid="{8FF87B86-1506-45FA-8A4C-0C815DCB3C6C}" name="GUEST NAME" dataDxfId="1435" totalsRowDxfId="1436"/>
    <tableColumn id="5" xr3:uid="{F6E3B9F7-B736-49C6-BB42-B4ECD2FC38E3}" name="BOOKING MODE" dataDxfId="1433" totalsRowDxfId="1434"/>
    <tableColumn id="6" xr3:uid="{99A199E9-9A8D-4CD3-B523-A8B7C77DD967}" name="CHECK IN DATE " dataDxfId="1431" totalsRowDxfId="1432"/>
    <tableColumn id="7" xr3:uid="{6B85C5F5-1AFA-45E5-A294-0D7F1B052083}" name="CHECK IN TIME" dataDxfId="1429" totalsRowDxfId="1430"/>
    <tableColumn id="8" xr3:uid="{3D61212C-4207-4108-810C-8F1A64567E79}" name="CHECK OUT DATE" dataDxfId="1427" totalsRowDxfId="1428"/>
    <tableColumn id="9" xr3:uid="{BC0A73C8-2436-4C62-80C5-286AA701BDDB}" name="CHECK OUT TIME" dataDxfId="1425" totalsRowDxfId="1426"/>
    <tableColumn id="10" xr3:uid="{E1C48589-AF7A-4398-9ADF-3090311D6E41}" name="ROOM CASH PAYMENT" totalsRowFunction="custom" dataDxfId="1424">
      <totalsRowFormula>SUBTOTAL(109,J3:J22)</totalsRowFormula>
    </tableColumn>
    <tableColumn id="11" xr3:uid="{EAB0EE38-B61C-4981-AA50-F460918DE5BB}" name="ROOM _x000a_UPI PAYMENT " totalsRowFunction="custom" dataDxfId="1423">
      <totalsRowFormula>SUBTOTAL(109,K3:K22)</totalsRowFormula>
    </tableColumn>
    <tableColumn id="12" xr3:uid="{A29ACBBB-2F3D-47FC-88CC-23F63F969597}" name="ROOM CARD PAYMENT" totalsRowFunction="custom" dataDxfId="1422">
      <totalsRowFormula>SUBTOTAL(109,L3:L22)</totalsRowFormula>
    </tableColumn>
    <tableColumn id="13" xr3:uid="{ADC97932-6805-4AE1-BBD4-295EFC56CF5B}" name="ROOM PENDING PAYMENT" totalsRowFunction="custom" dataDxfId="1421">
      <totalsRowFormula>SUBTOTAL(109,M3:M22)</totalsRowFormula>
    </tableColumn>
    <tableColumn id="14" xr3:uid="{E54C7824-6808-4FC8-B238-53BEB193F17A}" name="ROOM TREEBO PAID" totalsRowFunction="custom" dataDxfId="1420">
      <totalsRowFormula>SUBTOTAL(109,N3:N22)</totalsRowFormula>
    </tableColumn>
    <tableColumn id="15" xr3:uid="{3191A609-6F75-4EAA-9874-13451DFB6BB3}" name="FOOD BILL NO" dataDxfId="1418" totalsRowDxfId="1419"/>
    <tableColumn id="16" xr3:uid="{0402F42F-974A-42B4-9F3C-B0F51A3B46BD}" name="FOOD _x000a_BILL _x000a_CASH" totalsRowFunction="custom" dataDxfId="1417">
      <totalsRowFormula>SUBTOTAL(109,P3:P22)</totalsRowFormula>
    </tableColumn>
    <tableColumn id="17" xr3:uid="{D6A6523B-4B2C-4E02-8D30-31216A69F177}" name="FOOD_x000a_ BILL _x000a_UPI" totalsRowFunction="custom" dataDxfId="1416">
      <totalsRowFormula>SUBTOTAL(109,Q3:Q22)</totalsRowFormula>
    </tableColumn>
    <tableColumn id="18" xr3:uid="{22D0CA96-F353-4CFA-AB43-4FC02E149C8D}" name="FOOD_x000a_ BILL_x000a_ CARD" dataDxfId="1415"/>
    <tableColumn id="19" xr3:uid="{EEE98FC6-2DB6-4AB7-9B06-28EFCEB9203E}" name="TREEBO COMPLE._x000a_FOOD" dataDxfId="1414"/>
    <tableColumn id="20" xr3:uid="{468F6705-CEC9-4725-B0ED-C28B9140BD71}" name="FOOD_x000a_PENDING_x000a_PAYMENT" dataDxfId="1413"/>
    <tableColumn id="21" xr3:uid="{6EB1AA3A-0839-4DA0-954F-2B35033B3554}" name=" TREEBO C.L AFTER _x000a_CHECK OUT" dataDxfId="1412"/>
    <tableColumn id="22" xr3:uid="{C4368804-F9FA-4734-B5B3-3ED857425A44}" name="FOOD BILL _x000a_ DISHA_x000a_COMPANY." totalsRowFunction="sum" dataDxfId="1411"/>
  </tableColumns>
  <tableStyleInfo name="TableStyleMedium2" showFirstColumn="0" showLastColumn="0" showRowStripes="0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5B0BA889-23E7-4D5E-9364-8D651F9DFAF7}" name="Table13421222627283031323435363183335363738606162929352124126131124135124136137138139140141142143144145146147148149150151152153154155156157173" displayName="Table13421222627283031323435363183335363738606162929352124126131124135124136137138139140141142143144145146147148149150151152153154155156157173" ref="A2:V22" headerRowDxfId="1410" tableBorderDxfId="1409">
  <autoFilter ref="A2:V22" xr:uid="{E1D29F4B-404F-41C7-AC6B-C38CDBFA24E2}"/>
  <tableColumns count="22">
    <tableColumn id="1" xr3:uid="{11DF490C-A70D-4920-8002-944DCDF60F14}" name="SR. NO." totalsRowLabel="Total" dataDxfId="1407" totalsRowDxfId="1408"/>
    <tableColumn id="2" xr3:uid="{8587F598-53C5-42C0-AF72-FA01BC078B7F}" name="INVOICE NO." dataDxfId="1405" totalsRowDxfId="1406"/>
    <tableColumn id="3" xr3:uid="{F28B98FA-6EC0-44DD-B3A5-3B7132171E13}" name="ROOM NO." dataDxfId="1403" totalsRowDxfId="1404"/>
    <tableColumn id="4" xr3:uid="{77879EB8-C45B-4FB6-B44D-FDD783F0E841}" name="GUEST NAME" dataDxfId="1401" totalsRowDxfId="1402"/>
    <tableColumn id="5" xr3:uid="{1C0D12D6-D1BF-40EB-BECF-6882880216F9}" name="BOOKING MODE" dataDxfId="1399" totalsRowDxfId="1400"/>
    <tableColumn id="6" xr3:uid="{AD491A7B-08B7-4EAB-BA63-5EC9AB82C5FD}" name="CHECK IN DATE " dataDxfId="1397" totalsRowDxfId="1398"/>
    <tableColumn id="7" xr3:uid="{6847E443-A2A0-4AB7-948E-6EC839153347}" name="CHECK IN TIME" dataDxfId="1395" totalsRowDxfId="1396"/>
    <tableColumn id="8" xr3:uid="{AB312D04-15C3-454F-97F4-36FDEED29030}" name="CHECK OUT DATE" dataDxfId="1393" totalsRowDxfId="1394"/>
    <tableColumn id="9" xr3:uid="{B5D9D7DE-6036-4B0A-BF05-C3ED72EB553B}" name="CHECK OUT TIME" dataDxfId="1391" totalsRowDxfId="1392"/>
    <tableColumn id="10" xr3:uid="{444E32F3-F573-412A-8134-900872DC887F}" name="ROOM CASH PAYMENT" totalsRowFunction="custom" dataDxfId="1390">
      <totalsRowFormula>SUBTOTAL(109,J3:J22)</totalsRowFormula>
    </tableColumn>
    <tableColumn id="11" xr3:uid="{7962ED04-D7B8-44DC-9575-8CAB2B45470E}" name="ROOM _x000a_UPI PAYMENT " totalsRowFunction="custom" dataDxfId="1389">
      <totalsRowFormula>SUBTOTAL(109,K3:K22)</totalsRowFormula>
    </tableColumn>
    <tableColumn id="12" xr3:uid="{901214A5-06CE-4171-9B38-FD741EAA0677}" name="ROOM CARD PAYMENT" totalsRowFunction="custom" dataDxfId="1388">
      <totalsRowFormula>SUBTOTAL(109,L3:L22)</totalsRowFormula>
    </tableColumn>
    <tableColumn id="13" xr3:uid="{1302EC54-5435-463A-96C7-448AD34ADD15}" name="ROOM PENDING PAYMENT" totalsRowFunction="custom" dataDxfId="1387">
      <totalsRowFormula>SUBTOTAL(109,M3:M22)</totalsRowFormula>
    </tableColumn>
    <tableColumn id="14" xr3:uid="{AC38BB29-9517-4C02-A3C2-E7648EC2CEEE}" name="ROOM TREEBO PAID" totalsRowFunction="custom" dataDxfId="1386">
      <totalsRowFormula>SUBTOTAL(109,N3:N22)</totalsRowFormula>
    </tableColumn>
    <tableColumn id="15" xr3:uid="{26F630DD-BC8A-44CF-A157-99EB17D2276D}" name="FOOD BILL NO" dataDxfId="1384" totalsRowDxfId="1385"/>
    <tableColumn id="16" xr3:uid="{18E3EC6B-9DBC-4D3A-87E3-8701C0CD2EB2}" name="FOOD _x000a_BILL _x000a_CASH" totalsRowFunction="custom" dataDxfId="1383">
      <totalsRowFormula>SUBTOTAL(109,P3:P22)</totalsRowFormula>
    </tableColumn>
    <tableColumn id="17" xr3:uid="{A4772BD9-1DDA-4913-A380-9902A200D3DD}" name="FOOD_x000a_ BILL _x000a_UPI" totalsRowFunction="custom" dataDxfId="1382">
      <totalsRowFormula>SUBTOTAL(109,Q3:Q22)</totalsRowFormula>
    </tableColumn>
    <tableColumn id="18" xr3:uid="{1E57E9BB-B9BC-4BBC-84CF-19511EC34E13}" name="FOOD_x000a_ BILL_x000a_ CARD" dataDxfId="1381"/>
    <tableColumn id="19" xr3:uid="{E7DE508E-1977-4652-AF8C-1BCEC32859E3}" name="TREEBO COMPLE._x000a_FOOD" dataDxfId="1380"/>
    <tableColumn id="20" xr3:uid="{8FFA25CF-378F-4FF2-80C9-12C4D732152D}" name="FOOD_x000a_PENDING_x000a_PAYMENT" dataDxfId="1379"/>
    <tableColumn id="21" xr3:uid="{34187924-AD2A-44BB-A0C6-096C7298A1CD}" name=" TREEBO C.L AFTER _x000a_CHECK OUT" dataDxfId="1378"/>
    <tableColumn id="22" xr3:uid="{12ACAC7D-42C5-47C5-99FD-C76BC8E9E335}" name="FOOD BILL _x000a_ DISHA_x000a_COMPANY." totalsRowFunction="sum" dataDxfId="1377"/>
  </tableColumns>
  <tableStyleInfo name="TableStyleMedium2" showFirstColumn="0" showLastColumn="0" showRowStripes="0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FC96E7E4-0358-463E-84C4-4F3DD7D7A4A3}" name="Table13421222627283031323435363183335363738606162929352124126131124135124136137138139140141142143144145146147148149150151152153154155156157174" displayName="Table13421222627283031323435363183335363738606162929352124126131124135124136137138139140141142143144145146147148149150151152153154155156157174" ref="A2:V22" headerRowDxfId="1376" tableBorderDxfId="1375">
  <autoFilter ref="A2:V22" xr:uid="{E1D29F4B-404F-41C7-AC6B-C38CDBFA24E2}"/>
  <tableColumns count="22">
    <tableColumn id="1" xr3:uid="{46C838C8-F4A5-4018-A0D8-E9F5A92A85E5}" name="SR. NO." totalsRowLabel="Total" dataDxfId="1373" totalsRowDxfId="1374"/>
    <tableColumn id="2" xr3:uid="{85A5FFD7-261C-4E47-837E-105B60901D4C}" name="INVOICE NO." dataDxfId="1371" totalsRowDxfId="1372"/>
    <tableColumn id="3" xr3:uid="{F878D5A0-1F34-4353-9D3F-38281A3B0CC1}" name="ROOM NO." dataDxfId="1369" totalsRowDxfId="1370"/>
    <tableColumn id="4" xr3:uid="{816A8C89-EE1E-4137-9413-7DC9A8C1B41C}" name="GUEST NAME" dataDxfId="1367" totalsRowDxfId="1368"/>
    <tableColumn id="5" xr3:uid="{5AFA6D85-47E1-4ECE-B4A2-09B68BFFA1BC}" name="BOOKING MODE" dataDxfId="1365" totalsRowDxfId="1366"/>
    <tableColumn id="6" xr3:uid="{E6CB09CB-203D-4570-9B9B-97D771656C27}" name="CHECK IN DATE " dataDxfId="1363" totalsRowDxfId="1364"/>
    <tableColumn id="7" xr3:uid="{D7893C28-7791-499E-9C69-F03B29F83810}" name="CHECK IN TIME" dataDxfId="1361" totalsRowDxfId="1362"/>
    <tableColumn id="8" xr3:uid="{95F1A067-7916-4815-BAE8-6CCBF98FED21}" name="CHECK OUT DATE" dataDxfId="1359" totalsRowDxfId="1360"/>
    <tableColumn id="9" xr3:uid="{92157FF8-1614-4332-A971-8E3B16EED0E3}" name="CHECK OUT TIME" dataDxfId="1357" totalsRowDxfId="1358"/>
    <tableColumn id="10" xr3:uid="{A3FA13D7-C557-4775-8026-435B0D58FFE5}" name="ROOM CASH PAYMENT" totalsRowFunction="custom" dataDxfId="1356">
      <totalsRowFormula>SUBTOTAL(109,J3:J22)</totalsRowFormula>
    </tableColumn>
    <tableColumn id="11" xr3:uid="{3C978AEE-C09C-4E20-9FD0-159FBB832B40}" name="ROOM _x000a_UPI PAYMENT " totalsRowFunction="custom" dataDxfId="1355">
      <totalsRowFormula>SUBTOTAL(109,K3:K22)</totalsRowFormula>
    </tableColumn>
    <tableColumn id="12" xr3:uid="{741A884D-0033-4096-821C-507195CB4982}" name="ROOM CARD PAYMENT" totalsRowFunction="custom" dataDxfId="1354">
      <totalsRowFormula>SUBTOTAL(109,L3:L22)</totalsRowFormula>
    </tableColumn>
    <tableColumn id="13" xr3:uid="{5569E8B7-7D15-413F-96AC-4807FB24BEC0}" name="ROOM PENDING PAYMENT" totalsRowFunction="custom" dataDxfId="1353">
      <totalsRowFormula>SUBTOTAL(109,M3:M22)</totalsRowFormula>
    </tableColumn>
    <tableColumn id="14" xr3:uid="{98AE860E-9934-4598-A3AD-582B2DDF4E70}" name="ROOM TREEBO PAID" totalsRowFunction="custom" dataDxfId="1352">
      <totalsRowFormula>SUBTOTAL(109,N3:N22)</totalsRowFormula>
    </tableColumn>
    <tableColumn id="15" xr3:uid="{435162F5-3C0D-4A0B-AD83-A395D8796A0B}" name="FOOD BILL NO" dataDxfId="1350" totalsRowDxfId="1351"/>
    <tableColumn id="16" xr3:uid="{E78383DC-2A37-43E5-A232-10FCB402D1F8}" name="FOOD _x000a_BILL _x000a_CASH" totalsRowFunction="custom" dataDxfId="1349">
      <totalsRowFormula>SUBTOTAL(109,P3:P22)</totalsRowFormula>
    </tableColumn>
    <tableColumn id="17" xr3:uid="{5F8F6119-5411-4902-B602-C98BF9BE9BF2}" name="FOOD_x000a_ BILL _x000a_UPI" totalsRowFunction="custom" dataDxfId="1348">
      <totalsRowFormula>SUBTOTAL(109,Q3:Q22)</totalsRowFormula>
    </tableColumn>
    <tableColumn id="18" xr3:uid="{865902EB-C899-4895-9E0E-745F6022F782}" name="FOOD_x000a_ BILL_x000a_ CARD" dataDxfId="1347"/>
    <tableColumn id="19" xr3:uid="{FA78FB30-6858-44E9-ADE2-D2B59E3BB8C2}" name="TREEBO COMPLE._x000a_FOOD" dataDxfId="1346"/>
    <tableColumn id="20" xr3:uid="{4AEDA462-F971-4E55-87FD-5F37FFCE9743}" name="FOOD_x000a_PENDING_x000a_PAYMENT" dataDxfId="1345"/>
    <tableColumn id="21" xr3:uid="{EE04883B-6E87-4009-A363-BB733C251E17}" name=" TREEBO C.L AFTER _x000a_CHECK OUT" dataDxfId="1344"/>
    <tableColumn id="22" xr3:uid="{3FFA7533-846E-4A49-AE81-E186CC8AAA6E}" name="FOOD BILL _x000a_ DISHA_x000a_COMPANY." totalsRowFunction="sum" dataDxfId="1343"/>
  </tableColumns>
  <tableStyleInfo name="TableStyleMedium2" showFirstColumn="0" showLastColumn="0" showRowStripes="0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8F139323-30D9-49D6-AAE8-1F927722EF21}" name="Table13421222627283031323435363183335363738606162929352124126131124135124136137138139140141142143144145146147148149150151152153154155156157175" displayName="Table13421222627283031323435363183335363738606162929352124126131124135124136137138139140141142143144145146147148149150151152153154155156157175" ref="A2:V22" headerRowDxfId="1342" tableBorderDxfId="1341">
  <autoFilter ref="A2:V22" xr:uid="{E1D29F4B-404F-41C7-AC6B-C38CDBFA24E2}"/>
  <tableColumns count="22">
    <tableColumn id="1" xr3:uid="{C5C4D063-E6A1-405F-B862-8076383049DE}" name="SR. NO." totalsRowLabel="Total" dataDxfId="1339" totalsRowDxfId="1340"/>
    <tableColumn id="2" xr3:uid="{B223A863-F389-4B01-BAE5-A8413BC3D9D8}" name="INVOICE NO." dataDxfId="1337" totalsRowDxfId="1338"/>
    <tableColumn id="3" xr3:uid="{BF89111D-51C1-4325-B665-3F121C447A97}" name="ROOM NO." dataDxfId="1335" totalsRowDxfId="1336"/>
    <tableColumn id="4" xr3:uid="{6A39B8E1-F13E-44AD-B6D5-2BDCE5D46B75}" name="GUEST NAME" dataDxfId="1333" totalsRowDxfId="1334"/>
    <tableColumn id="5" xr3:uid="{BF3C037F-3A05-4CBF-BEE8-F9E790128136}" name="BOOKING MODE" dataDxfId="1331" totalsRowDxfId="1332"/>
    <tableColumn id="6" xr3:uid="{A580D335-7065-46C9-9312-F7E4EE8667B1}" name="CHECK IN DATE " dataDxfId="1329" totalsRowDxfId="1330"/>
    <tableColumn id="7" xr3:uid="{BBAB5121-EC9A-4A2E-88E6-5C30F0AA3555}" name="CHECK IN TIME" dataDxfId="1327" totalsRowDxfId="1328"/>
    <tableColumn id="8" xr3:uid="{307F3C30-AFBC-4A1C-A0EE-3ECE6F690CF9}" name="CHECK OUT DATE" dataDxfId="1325" totalsRowDxfId="1326"/>
    <tableColumn id="9" xr3:uid="{DA416D3A-59AF-49B5-98B3-6D7A58DAF0C4}" name="CHECK OUT TIME" dataDxfId="1323" totalsRowDxfId="1324"/>
    <tableColumn id="10" xr3:uid="{EEE8DCC4-445C-4CC2-945B-443DB7895076}" name="ROOM CASH PAYMENT" totalsRowFunction="custom" dataDxfId="1322">
      <totalsRowFormula>SUBTOTAL(109,J3:J22)</totalsRowFormula>
    </tableColumn>
    <tableColumn id="11" xr3:uid="{51D281E1-C211-46CB-8FB1-6DE89B1928AA}" name="ROOM _x000a_UPI PAYMENT " totalsRowFunction="custom" dataDxfId="1321">
      <totalsRowFormula>SUBTOTAL(109,K3:K22)</totalsRowFormula>
    </tableColumn>
    <tableColumn id="12" xr3:uid="{4002AEF4-0B38-4A1E-8206-F174B41926A5}" name="ROOM CARD PAYMENT" totalsRowFunction="custom" dataDxfId="1320">
      <totalsRowFormula>SUBTOTAL(109,L3:L22)</totalsRowFormula>
    </tableColumn>
    <tableColumn id="13" xr3:uid="{5BCD2BC9-179C-4F6F-BE93-730ADDD91397}" name="ROOM PENDING PAYMENT" totalsRowFunction="custom" dataDxfId="1319">
      <totalsRowFormula>SUBTOTAL(109,M3:M22)</totalsRowFormula>
    </tableColumn>
    <tableColumn id="14" xr3:uid="{664EB754-4F6D-423D-838D-328E02FA3FD8}" name="ROOM TREEBO PAID" totalsRowFunction="custom" dataDxfId="1318">
      <totalsRowFormula>SUBTOTAL(109,N3:N22)</totalsRowFormula>
    </tableColumn>
    <tableColumn id="15" xr3:uid="{AB48AC7B-685C-45E7-A832-D2A82BEA195A}" name="FOOD BILL NO" dataDxfId="1316" totalsRowDxfId="1317"/>
    <tableColumn id="16" xr3:uid="{E3568169-3C9A-4619-B347-C407D1F25E0C}" name="FOOD _x000a_BILL _x000a_CASH" totalsRowFunction="custom" dataDxfId="1315">
      <totalsRowFormula>SUBTOTAL(109,P3:P22)</totalsRowFormula>
    </tableColumn>
    <tableColumn id="17" xr3:uid="{3AEE0D08-16AC-41E4-BDDF-738791AABA21}" name="FOOD_x000a_ BILL _x000a_UPI" totalsRowFunction="custom" dataDxfId="1314">
      <totalsRowFormula>SUBTOTAL(109,Q3:Q22)</totalsRowFormula>
    </tableColumn>
    <tableColumn id="18" xr3:uid="{0CE63C8A-1012-49F5-A087-5C892B4F2FD2}" name="FOOD_x000a_ BILL_x000a_ CARD" dataDxfId="1313"/>
    <tableColumn id="19" xr3:uid="{5B427EEC-C2B1-4BE9-B0FC-CFD49C4BD5B9}" name="TREEBO COMPLE._x000a_FOOD" dataDxfId="1312"/>
    <tableColumn id="20" xr3:uid="{C47B6868-D418-4CD8-A99A-E056D6FCF2D1}" name="FOOD_x000a_PENDING_x000a_PAYMENT" dataDxfId="1311"/>
    <tableColumn id="21" xr3:uid="{8DA0C939-4F2A-4B68-A30A-E2513E7216F2}" name=" TREEBO C.L AFTER _x000a_CHECK OUT" dataDxfId="1310"/>
    <tableColumn id="22" xr3:uid="{B69F9292-33A2-40AB-93AA-0DA69E71DC84}" name="FOOD BILL _x000a_ DISHA_x000a_COMPANY." totalsRowFunction="sum" dataDxfId="1309"/>
  </tableColumns>
  <tableStyleInfo name="TableStyleMedium2" showFirstColumn="0" showLastColumn="0" showRowStripes="0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9F1954CD-3BB4-412A-BA5C-D953FEE4C1A0}" name="Table13421222627283031323435363183335363738606162929352124126131124135124136137138139140141142143144145146147148149150151152153154155156157176" displayName="Table13421222627283031323435363183335363738606162929352124126131124135124136137138139140141142143144145146147148149150151152153154155156157176" ref="A2:V22" headerRowDxfId="1308" tableBorderDxfId="1307">
  <autoFilter ref="A2:V22" xr:uid="{E1D29F4B-404F-41C7-AC6B-C38CDBFA24E2}"/>
  <tableColumns count="22">
    <tableColumn id="1" xr3:uid="{812F171D-033C-4E68-BE23-74AEF55B7107}" name="SR. NO." totalsRowLabel="Total" dataDxfId="1305" totalsRowDxfId="1306"/>
    <tableColumn id="2" xr3:uid="{DADD3C7E-8FF4-41A1-BCD1-2763E9ECBF83}" name="INVOICE NO." dataDxfId="1303" totalsRowDxfId="1304"/>
    <tableColumn id="3" xr3:uid="{D40D7E12-65B8-4006-ADAE-78479F60A54A}" name="ROOM NO." dataDxfId="1301" totalsRowDxfId="1302"/>
    <tableColumn id="4" xr3:uid="{7AC5C061-FCD0-47CD-A6BE-AF2DCFAEE391}" name="GUEST NAME" dataDxfId="1299" totalsRowDxfId="1300"/>
    <tableColumn id="5" xr3:uid="{96423EA9-67DD-4C89-999C-244C21CA3176}" name="BOOKING MODE" dataDxfId="1297" totalsRowDxfId="1298"/>
    <tableColumn id="6" xr3:uid="{0A320DC4-8C29-4638-93E0-875F8EE82D5B}" name="CHECK IN DATE " dataDxfId="1295" totalsRowDxfId="1296"/>
    <tableColumn id="7" xr3:uid="{63530E74-0878-4EEC-8FE4-82AA4D22D6C5}" name="CHECK IN TIME" dataDxfId="1293" totalsRowDxfId="1294"/>
    <tableColumn id="8" xr3:uid="{5C4F921E-5EDE-4CD1-BEFB-AEF07E09DDA2}" name="CHECK OUT DATE" dataDxfId="1291" totalsRowDxfId="1292"/>
    <tableColumn id="9" xr3:uid="{8C8C3DB3-B73D-48B9-B9A6-EB977A8AF6FD}" name="CHECK OUT TIME" dataDxfId="1289" totalsRowDxfId="1290"/>
    <tableColumn id="10" xr3:uid="{87DC07F4-E4EA-4275-A34E-C3F7668C726C}" name="ROOM CASH PAYMENT" totalsRowFunction="custom" dataDxfId="1288">
      <totalsRowFormula>SUBTOTAL(109,J3:J22)</totalsRowFormula>
    </tableColumn>
    <tableColumn id="11" xr3:uid="{B6E27033-A672-485C-ADD8-445040E533AF}" name="ROOM _x000a_UPI PAYMENT " totalsRowFunction="custom" dataDxfId="1287">
      <totalsRowFormula>SUBTOTAL(109,K3:K22)</totalsRowFormula>
    </tableColumn>
    <tableColumn id="12" xr3:uid="{CAB1244A-61EC-4288-8300-967BAF3E7791}" name="ROOM CARD PAYMENT" totalsRowFunction="custom" dataDxfId="1286">
      <totalsRowFormula>SUBTOTAL(109,L3:L22)</totalsRowFormula>
    </tableColumn>
    <tableColumn id="13" xr3:uid="{1C1284F4-F0E8-4920-9DDB-02C7FCBB9379}" name="ROOM PENDING PAYMENT" totalsRowFunction="custom" dataDxfId="1285">
      <totalsRowFormula>SUBTOTAL(109,M3:M22)</totalsRowFormula>
    </tableColumn>
    <tableColumn id="14" xr3:uid="{BCE62B98-B449-4FE3-A2B5-1F00DFBE1F96}" name="ROOM TREEBO PAID" totalsRowFunction="custom" dataDxfId="1284">
      <totalsRowFormula>SUBTOTAL(109,N3:N22)</totalsRowFormula>
    </tableColumn>
    <tableColumn id="15" xr3:uid="{4A3E004A-6A05-4DF5-8E9C-43CBD607647A}" name="FOOD BILL NO" dataDxfId="1282" totalsRowDxfId="1283"/>
    <tableColumn id="16" xr3:uid="{125FF80D-F582-49DA-9289-03F74A24EFB8}" name="FOOD _x000a_BILL _x000a_CASH" totalsRowFunction="custom" dataDxfId="1281">
      <totalsRowFormula>SUBTOTAL(109,P3:P22)</totalsRowFormula>
    </tableColumn>
    <tableColumn id="17" xr3:uid="{72CA2055-7629-491E-A7F9-46238742DE1B}" name="FOOD_x000a_ BILL _x000a_UPI" totalsRowFunction="custom" dataDxfId="1280">
      <totalsRowFormula>SUBTOTAL(109,Q3:Q22)</totalsRowFormula>
    </tableColumn>
    <tableColumn id="18" xr3:uid="{6EBD4844-86F5-4B19-9BE1-4B413C554F7F}" name="FOOD_x000a_ BILL_x000a_ CARD" dataDxfId="1279"/>
    <tableColumn id="19" xr3:uid="{FB430390-830C-417C-825D-E42E3E03283A}" name="TREEBO COMPLE._x000a_FOOD" dataDxfId="1278"/>
    <tableColumn id="20" xr3:uid="{56734322-0527-4AF5-A343-04DAEB840FEE}" name="FOOD_x000a_PENDING_x000a_PAYMENT" dataDxfId="1277"/>
    <tableColumn id="21" xr3:uid="{C162F70B-2338-4D25-AC49-12CC65C7C0BB}" name=" TREEBO C.L AFTER _x000a_CHECK OUT" dataDxfId="1276"/>
    <tableColumn id="22" xr3:uid="{B9FE5513-5A37-4CA9-BFDE-F0F3146BE300}" name="FOOD BILL _x000a_ DISHA_x000a_COMPANY." totalsRowFunction="sum" dataDxfId="1275"/>
  </tableColumns>
  <tableStyleInfo name="TableStyleMedium2" showFirstColumn="0" showLastColumn="0" showRowStripes="0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4BC7B4E5-BDB0-46B9-9EC9-2EA252657701}" name="Table13421222627283031323435363183335363738606162929352124126131124135124136137138139140141142143144145146147148149150151152153154155156157177" displayName="Table13421222627283031323435363183335363738606162929352124126131124135124136137138139140141142143144145146147148149150151152153154155156157177" ref="A2:V22" headerRowDxfId="1274" tableBorderDxfId="1273">
  <autoFilter ref="A2:V22" xr:uid="{E1D29F4B-404F-41C7-AC6B-C38CDBFA24E2}"/>
  <tableColumns count="22">
    <tableColumn id="1" xr3:uid="{74C9DED0-ABAD-43C4-AB7D-43BA77CBAA57}" name="SR. NO." totalsRowLabel="Total" dataDxfId="1271" totalsRowDxfId="1272"/>
    <tableColumn id="2" xr3:uid="{C128EEC9-F036-4741-B274-DE7CA864B7EC}" name="INVOICE NO." dataDxfId="1269" totalsRowDxfId="1270"/>
    <tableColumn id="3" xr3:uid="{2771DFF4-0129-4FE6-9F9B-625B8A525F3B}" name="ROOM NO." dataDxfId="1267" totalsRowDxfId="1268"/>
    <tableColumn id="4" xr3:uid="{BD90B788-5F20-4794-8BAC-BB4DF48D894F}" name="GUEST NAME" dataDxfId="1265" totalsRowDxfId="1266"/>
    <tableColumn id="5" xr3:uid="{F08630E4-725D-4C26-8BE8-7BC5DC82112F}" name="BOOKING MODE" dataDxfId="1263" totalsRowDxfId="1264"/>
    <tableColumn id="6" xr3:uid="{10614160-192B-4BF5-A2A9-1359BD9F1254}" name="CHECK IN DATE " dataDxfId="1261" totalsRowDxfId="1262"/>
    <tableColumn id="7" xr3:uid="{B3DE00EE-E938-485F-834E-366FF347F26D}" name="CHECK IN TIME" dataDxfId="1259" totalsRowDxfId="1260"/>
    <tableColumn id="8" xr3:uid="{C7737288-E952-4AE7-B3E5-197661A9D2F9}" name="CHECK OUT DATE" dataDxfId="1257" totalsRowDxfId="1258"/>
    <tableColumn id="9" xr3:uid="{F40EAFE4-FE69-4142-917A-006F378C1124}" name="CHECK OUT TIME" dataDxfId="1255" totalsRowDxfId="1256"/>
    <tableColumn id="10" xr3:uid="{B6F8C41A-03AC-4D52-9E2E-B84699004525}" name="ROOM CASH PAYMENT" totalsRowFunction="custom" dataDxfId="1254">
      <totalsRowFormula>SUBTOTAL(109,J3:J22)</totalsRowFormula>
    </tableColumn>
    <tableColumn id="11" xr3:uid="{F59226C3-8C33-4618-974D-F2906A317278}" name="ROOM _x000a_UPI PAYMENT " totalsRowFunction="custom" dataDxfId="1253">
      <totalsRowFormula>SUBTOTAL(109,K3:K22)</totalsRowFormula>
    </tableColumn>
    <tableColumn id="12" xr3:uid="{B2C262A9-C834-4106-800A-C49D5676167F}" name="ROOM CARD PAYMENT" totalsRowFunction="custom" dataDxfId="1252">
      <totalsRowFormula>SUBTOTAL(109,L3:L22)</totalsRowFormula>
    </tableColumn>
    <tableColumn id="13" xr3:uid="{C317BC04-8808-4862-ABBB-C5EA7B152DA4}" name="ROOM PENDING PAYMENT" totalsRowFunction="custom" dataDxfId="1251">
      <totalsRowFormula>SUBTOTAL(109,M3:M22)</totalsRowFormula>
    </tableColumn>
    <tableColumn id="14" xr3:uid="{6EE0969C-54D6-44C9-9744-56F0ED0A3FD0}" name="ROOM TREEBO PAID" totalsRowFunction="custom" dataDxfId="1250">
      <totalsRowFormula>SUBTOTAL(109,N3:N22)</totalsRowFormula>
    </tableColumn>
    <tableColumn id="15" xr3:uid="{2A43B160-E9F8-4955-91A9-C8621F7576BF}" name="FOOD BILL NO" dataDxfId="1248" totalsRowDxfId="1249"/>
    <tableColumn id="16" xr3:uid="{C7C10FD4-B18E-44D3-9D18-814B90C29DED}" name="FOOD _x000a_BILL _x000a_CASH" totalsRowFunction="custom" dataDxfId="1247">
      <totalsRowFormula>SUBTOTAL(109,P3:P22)</totalsRowFormula>
    </tableColumn>
    <tableColumn id="17" xr3:uid="{38635C02-197F-4CE4-BDFC-A46639611799}" name="FOOD_x000a_ BILL _x000a_UPI" totalsRowFunction="custom" dataDxfId="1246">
      <totalsRowFormula>SUBTOTAL(109,Q3:Q22)</totalsRowFormula>
    </tableColumn>
    <tableColumn id="18" xr3:uid="{BE9F7F9D-F1D1-4A31-8704-DDDD93B014DC}" name="FOOD_x000a_ BILL_x000a_ CARD" dataDxfId="1245"/>
    <tableColumn id="19" xr3:uid="{AA441FC8-DB0A-4C33-B5ED-4A04B63C7B53}" name="TREEBO COMPLE._x000a_FOOD" dataDxfId="1244"/>
    <tableColumn id="20" xr3:uid="{61534265-7106-41BB-849A-85CDD0703E89}" name="FOOD_x000a_PENDING_x000a_PAYMENT" dataDxfId="1243"/>
    <tableColumn id="21" xr3:uid="{FB756080-732E-44D7-A792-71EE62336477}" name=" TREEBO C.L AFTER _x000a_CHECK OUT" dataDxfId="1242"/>
    <tableColumn id="22" xr3:uid="{DBC62C88-A68C-45A1-BAFB-055BFCCFED24}" name="FOOD BILL _x000a_ DISHA_x000a_COMPANY." totalsRowFunction="sum" dataDxfId="1241"/>
  </tableColumns>
  <tableStyleInfo name="TableStyleMedium2" showFirstColumn="0" showLastColumn="0" showRowStripes="0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F2A8AA34-60A8-466F-B2ED-6D2A1926696E}" name="Table13421222627283031323435363183335363738606162929352124126131124135124136137138139140141142143144145146147148149150151152153154155156157178" displayName="Table13421222627283031323435363183335363738606162929352124126131124135124136137138139140141142143144145146147148149150151152153154155156157178" ref="A2:V22" headerRowDxfId="1240" tableBorderDxfId="1239">
  <autoFilter ref="A2:V22" xr:uid="{E1D29F4B-404F-41C7-AC6B-C38CDBFA24E2}"/>
  <tableColumns count="22">
    <tableColumn id="1" xr3:uid="{A617F80E-357D-42A6-8835-7E8779D6146A}" name="SR. NO." totalsRowLabel="Total" dataDxfId="1237" totalsRowDxfId="1238"/>
    <tableColumn id="2" xr3:uid="{D2A786EB-4E85-469F-91AF-88128E64C1BC}" name="INVOICE NO." dataDxfId="1235" totalsRowDxfId="1236"/>
    <tableColumn id="3" xr3:uid="{27D718AF-B4ED-422F-B577-CE4DC4720E90}" name="ROOM NO." dataDxfId="1233" totalsRowDxfId="1234"/>
    <tableColumn id="4" xr3:uid="{BBDFEB45-E544-420B-A0D6-1FF10D86FD60}" name="GUEST NAME" dataDxfId="1231" totalsRowDxfId="1232"/>
    <tableColumn id="5" xr3:uid="{1751E924-DD13-4906-97BA-7752AB2B19AA}" name="BOOKING MODE" dataDxfId="1229" totalsRowDxfId="1230"/>
    <tableColumn id="6" xr3:uid="{BD138131-99E7-47B2-A867-20B1BD341790}" name="CHECK IN DATE " dataDxfId="1227" totalsRowDxfId="1228"/>
    <tableColumn id="7" xr3:uid="{4B12813B-ADE7-4CEE-A764-8E5287AC1AE4}" name="CHECK IN TIME" dataDxfId="1225" totalsRowDxfId="1226"/>
    <tableColumn id="8" xr3:uid="{8B900672-D95E-4EFC-8B62-2C9421B62FF9}" name="CHECK OUT DATE" dataDxfId="1223" totalsRowDxfId="1224"/>
    <tableColumn id="9" xr3:uid="{01A931C5-C895-4A8C-A49E-25DBC61E04EC}" name="CHECK OUT TIME" dataDxfId="1221" totalsRowDxfId="1222"/>
    <tableColumn id="10" xr3:uid="{DF5DE69C-8D35-4035-8B17-BBBD394EA0BB}" name="ROOM CASH PAYMENT" totalsRowFunction="custom" dataDxfId="1220">
      <totalsRowFormula>SUBTOTAL(109,J3:J22)</totalsRowFormula>
    </tableColumn>
    <tableColumn id="11" xr3:uid="{BE33BFA3-2AF4-49FC-A494-F814E96FFF67}" name="ROOM _x000a_UPI PAYMENT " totalsRowFunction="custom" dataDxfId="1219">
      <totalsRowFormula>SUBTOTAL(109,K3:K22)</totalsRowFormula>
    </tableColumn>
    <tableColumn id="12" xr3:uid="{220BB1B3-CCA6-4914-946B-79AC19CC2465}" name="ROOM CARD PAYMENT" totalsRowFunction="custom" dataDxfId="1218">
      <totalsRowFormula>SUBTOTAL(109,L3:L22)</totalsRowFormula>
    </tableColumn>
    <tableColumn id="13" xr3:uid="{53F619F6-127D-4755-96E5-85D693B81125}" name="ROOM PENDING PAYMENT" totalsRowFunction="custom" dataDxfId="1217">
      <totalsRowFormula>SUBTOTAL(109,M3:M22)</totalsRowFormula>
    </tableColumn>
    <tableColumn id="14" xr3:uid="{FF92A747-2F38-47D6-B6E0-9FCD24768DBC}" name="ROOM TREEBO PAID" totalsRowFunction="custom" dataDxfId="1216">
      <totalsRowFormula>SUBTOTAL(109,N3:N22)</totalsRowFormula>
    </tableColumn>
    <tableColumn id="15" xr3:uid="{4E02ED8C-194A-4F1B-9FE9-BBD03252138B}" name="FOOD BILL NO" dataDxfId="1214" totalsRowDxfId="1215"/>
    <tableColumn id="16" xr3:uid="{91372155-98F9-424F-8647-88419E2ECB2B}" name="FOOD _x000a_BILL _x000a_CASH" totalsRowFunction="custom" dataDxfId="1213">
      <totalsRowFormula>SUBTOTAL(109,P3:P22)</totalsRowFormula>
    </tableColumn>
    <tableColumn id="17" xr3:uid="{C3D33964-8835-427E-A814-DE308D156347}" name="FOOD_x000a_ BILL _x000a_UPI" totalsRowFunction="custom" dataDxfId="1212">
      <totalsRowFormula>SUBTOTAL(109,Q3:Q22)</totalsRowFormula>
    </tableColumn>
    <tableColumn id="18" xr3:uid="{39274253-26E5-4662-A23C-4A9499C2E4C5}" name="FOOD_x000a_ BILL_x000a_ CARD" dataDxfId="1211"/>
    <tableColumn id="19" xr3:uid="{4C1C9860-1A9F-4F13-B7B7-14C39CD1F89B}" name="TREEBO COMPLE._x000a_FOOD" dataDxfId="1210"/>
    <tableColumn id="20" xr3:uid="{5CD7FE59-00B2-40E2-82BE-470F4BB4349A}" name="FOOD_x000a_PENDING_x000a_PAYMENT" dataDxfId="1209"/>
    <tableColumn id="21" xr3:uid="{807E6751-FCBD-4D3B-97B7-78E8AB2A4D97}" name=" TREEBO C.L AFTER _x000a_CHECK OUT" dataDxfId="1208"/>
    <tableColumn id="22" xr3:uid="{B2F27CA8-4BE1-47D8-ACB9-6597455EBA24}" name="FOOD BILL _x000a_ DISHA_x000a_COMPANY." totalsRowFunction="sum" dataDxfId="1207"/>
  </tableColumns>
  <tableStyleInfo name="TableStyleMedium2" showFirstColumn="0" showLastColumn="0" showRowStripes="0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BD9523BF-1C5E-4425-BB43-E72171057C78}" name="Table13421222627283031323435363183335363738606162929352124126131124135124136137138139140141142143144145146147148149150151152153154155156157179" displayName="Table13421222627283031323435363183335363738606162929352124126131124135124136137138139140141142143144145146147148149150151152153154155156157179" ref="A2:W25" headerRowDxfId="1204" tableBorderDxfId="1203">
  <autoFilter ref="A2:W25" xr:uid="{E1D29F4B-404F-41C7-AC6B-C38CDBFA24E2}"/>
  <tableColumns count="23">
    <tableColumn id="1" xr3:uid="{A9C12374-79D4-45F6-BAE8-1D8F8C89CDBA}" name="SR. NO." totalsRowLabel="Total" dataDxfId="1201" totalsRowDxfId="1202"/>
    <tableColumn id="2" xr3:uid="{5C5CE271-3DBB-4596-A591-E4E1CD19E1EC}" name="INVOICE NO." dataDxfId="1199" totalsRowDxfId="1200"/>
    <tableColumn id="3" xr3:uid="{8386B66A-233D-49E2-B8B8-DF31FBDD6E1F}" name="ROOM NO." dataDxfId="1197" totalsRowDxfId="1198"/>
    <tableColumn id="4" xr3:uid="{3DA18D5E-A443-4B68-9388-CF658CE3D66E}" name="GUEST NAME" dataDxfId="1195" totalsRowDxfId="1196"/>
    <tableColumn id="5" xr3:uid="{B75F9F66-4300-4383-9B8C-7749A41A5D73}" name="BOOKING MODE" dataDxfId="1193" totalsRowDxfId="1194"/>
    <tableColumn id="6" xr3:uid="{AFF1B348-44D9-4709-833D-278FFFFF44ED}" name="CHECK IN DATE " dataDxfId="1191" totalsRowDxfId="1192"/>
    <tableColumn id="7" xr3:uid="{B0453BCD-667A-42D6-9565-C75C85821690}" name="CHECK IN TIME" dataDxfId="1189" totalsRowDxfId="1190"/>
    <tableColumn id="8" xr3:uid="{FF3016D3-AE78-4B00-B7F2-8686468EA7E9}" name="CHECK OUT DATE" dataDxfId="1187" totalsRowDxfId="1188"/>
    <tableColumn id="9" xr3:uid="{ED45FED3-57FA-4478-B17E-245C7AF8D5A3}" name="CHECK OUT TIME" dataDxfId="1185" totalsRowDxfId="1186"/>
    <tableColumn id="10" xr3:uid="{A548863E-4EEF-40F7-8B5F-1547D6B0754C}" name="ROOM CASH PAYMENT" totalsRowFunction="custom" dataDxfId="1184">
      <totalsRowFormula>SUBTOTAL(109,J3:J25)</totalsRowFormula>
    </tableColumn>
    <tableColumn id="11" xr3:uid="{EFB9AD8D-62B5-42E1-ABA2-147AD8A96830}" name="ROOM _x000a_UPI PAYMENT " totalsRowFunction="custom" dataDxfId="1183">
      <totalsRowFormula>SUBTOTAL(109,K3:K25)</totalsRowFormula>
    </tableColumn>
    <tableColumn id="12" xr3:uid="{C25A8AD7-3EB4-48E2-BE42-AD171A3E498F}" name="ROOM CARD PAYMENT" totalsRowFunction="custom" dataDxfId="1182">
      <totalsRowFormula>SUBTOTAL(109,L3:L25)</totalsRowFormula>
    </tableColumn>
    <tableColumn id="13" xr3:uid="{BE248959-44FE-41B2-B5E5-D75BA46A3454}" name="ROOM PENDING PAYMENT" totalsRowFunction="custom" dataDxfId="1181">
      <totalsRowFormula>SUBTOTAL(109,M3:M25)</totalsRowFormula>
    </tableColumn>
    <tableColumn id="14" xr3:uid="{5500696C-C776-4A8C-BC15-6E605591977F}" name="ROOM TREEBO PAID" totalsRowFunction="custom" dataDxfId="1180">
      <totalsRowFormula>SUBTOTAL(109,N3:N25)</totalsRowFormula>
    </tableColumn>
    <tableColumn id="23" xr3:uid="{0071A1FC-0C99-4B18-A127-608C49101731}" name="TREEBO MEAL PLAN" dataDxfId="1179"/>
    <tableColumn id="15" xr3:uid="{7E9A6E2F-8646-430A-8CD5-1D3570F581EE}" name="FOOD BILL NO" dataDxfId="1177" totalsRowDxfId="1178"/>
    <tableColumn id="16" xr3:uid="{DA6A8753-B654-4580-B58A-E031D5FBC073}" name="FOOD _x000a_BILL _x000a_CASH" totalsRowFunction="custom" dataDxfId="1176">
      <totalsRowFormula>SUBTOTAL(109,Q3:Q25)</totalsRowFormula>
    </tableColumn>
    <tableColumn id="17" xr3:uid="{BB5E6D2C-0125-426B-8309-CF98225E0198}" name="FOOD_x000a_ BILL _x000a_UPI" totalsRowFunction="custom" dataDxfId="1175">
      <totalsRowFormula>SUBTOTAL(109,R3:R25)</totalsRowFormula>
    </tableColumn>
    <tableColumn id="18" xr3:uid="{B7563B68-7126-40EA-84AB-B9BBA4A96526}" name="FOOD_x000a_ BILL_x000a_ CARD" dataDxfId="1174"/>
    <tableColumn id="19" xr3:uid="{F977B6FD-2129-4EFF-A535-68EC77A0421B}" name="TREEBO COMPLE._x000a_FOOD" dataDxfId="1173"/>
    <tableColumn id="20" xr3:uid="{554D4080-F750-4E83-AA28-6865F820982C}" name="FOOD_x000a_PENDING_x000a_PAYMENT" dataDxfId="1172"/>
    <tableColumn id="21" xr3:uid="{75390F35-7464-4E4A-8CF7-8A4B98EA8CB9}" name=" TREEBO C.L AFTER _x000a_CHECK OUT" dataDxfId="1171"/>
    <tableColumn id="22" xr3:uid="{17DE3A97-A546-448D-9CF0-A2BE2B355ADC}" name="FOOD BILL _x000a_ DISHA_x000a_COMPANY." totalsRowFunction="sum" dataDxfId="1170"/>
  </tableColumns>
  <tableStyleInfo name="TableStyleMedium2" showFirstColumn="0" showLastColumn="0" showRowStripes="0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1B9537CF-220C-47B8-8D2D-2FAADE11B084}" name="Table13421222627283031323435363183335363738606162929352124126131124135124136137138139140141142143144145146147148149150151152153154155156157180" displayName="Table13421222627283031323435363183335363738606162929352124126131124135124136137138139140141142143144145146147148149150151152153154155156157180" ref="A2:V22" headerRowDxfId="1169" tableBorderDxfId="1168">
  <autoFilter ref="A2:V22" xr:uid="{E1D29F4B-404F-41C7-AC6B-C38CDBFA24E2}"/>
  <tableColumns count="22">
    <tableColumn id="1" xr3:uid="{F4BA9E70-30AA-4928-A777-5535039180A8}" name="SR. NO." totalsRowLabel="Total" dataDxfId="1166" totalsRowDxfId="1167"/>
    <tableColumn id="2" xr3:uid="{2957B644-E2B1-46D7-BCEC-47A1C777B43D}" name="INVOICE NO." dataDxfId="1164" totalsRowDxfId="1165"/>
    <tableColumn id="3" xr3:uid="{67B6A138-BF8E-4191-86D9-2041F8D7F3B7}" name="ROOM NO." dataDxfId="1162" totalsRowDxfId="1163"/>
    <tableColumn id="4" xr3:uid="{8B9BCC68-F3EF-4F30-817D-69BE621E6737}" name="GUEST NAME" dataDxfId="1160" totalsRowDxfId="1161"/>
    <tableColumn id="5" xr3:uid="{F827CB82-7C65-45BA-A9EB-98147622FFD7}" name="BOOKING MODE" dataDxfId="1158" totalsRowDxfId="1159"/>
    <tableColumn id="6" xr3:uid="{A6410719-ED90-4ADB-9020-CCF632846528}" name="CHECK IN DATE " dataDxfId="1156" totalsRowDxfId="1157"/>
    <tableColumn id="7" xr3:uid="{761206F9-0B13-4D46-B89D-F2F280A91B70}" name="CHECK IN TIME" dataDxfId="1154" totalsRowDxfId="1155"/>
    <tableColumn id="8" xr3:uid="{F51A31FD-E030-4102-BEEE-33C05588EF35}" name="CHECK OUT DATE" dataDxfId="1152" totalsRowDxfId="1153"/>
    <tableColumn id="9" xr3:uid="{C0B2F16D-F230-4FA9-9D14-5882B76735BE}" name="CHECK OUT TIME" dataDxfId="1150" totalsRowDxfId="1151"/>
    <tableColumn id="10" xr3:uid="{736A6400-2A6D-45D1-8A12-FE52BC886B43}" name="ROOM CASH PAYMENT" totalsRowFunction="custom" dataDxfId="1149">
      <totalsRowFormula>SUBTOTAL(109,J3:J22)</totalsRowFormula>
    </tableColumn>
    <tableColumn id="11" xr3:uid="{9B677638-C66E-49EF-A7AA-3EEABC9E37DD}" name="ROOM _x000a_UPI PAYMENT " totalsRowFunction="custom" dataDxfId="1148">
      <totalsRowFormula>SUBTOTAL(109,K3:K22)</totalsRowFormula>
    </tableColumn>
    <tableColumn id="12" xr3:uid="{C0080C03-EE66-45DE-9566-63FD7B33C3D0}" name="ROOM CARD PAYMENT" totalsRowFunction="custom" dataDxfId="1147">
      <totalsRowFormula>SUBTOTAL(109,L3:L22)</totalsRowFormula>
    </tableColumn>
    <tableColumn id="13" xr3:uid="{62E8E698-BA1B-4F94-91EB-3275DB3E3836}" name="ROOM PENDING PAYMENT" totalsRowFunction="custom" dataDxfId="1146">
      <totalsRowFormula>SUBTOTAL(109,M3:M22)</totalsRowFormula>
    </tableColumn>
    <tableColumn id="14" xr3:uid="{2194B0CA-B70B-42DF-B20A-599B7C94CE51}" name="ROOM TREEBO PAID" totalsRowFunction="custom" dataDxfId="1145">
      <totalsRowFormula>SUBTOTAL(109,N3:N22)</totalsRowFormula>
    </tableColumn>
    <tableColumn id="15" xr3:uid="{CC85E2D7-C974-48A9-9C5B-0B979723B091}" name="FOOD BILL NO" dataDxfId="1143" totalsRowDxfId="1144"/>
    <tableColumn id="16" xr3:uid="{8538A951-2437-41C5-8BFA-9939982CF0EA}" name="FOOD _x000a_BILL _x000a_CASH" totalsRowFunction="custom" dataDxfId="1142">
      <totalsRowFormula>SUBTOTAL(109,P3:P22)</totalsRowFormula>
    </tableColumn>
    <tableColumn id="17" xr3:uid="{B380BED7-059F-4AFA-B8A4-D79E55F95430}" name="FOOD_x000a_ BILL _x000a_UPI" totalsRowFunction="custom" dataDxfId="1141">
      <totalsRowFormula>SUBTOTAL(109,Q3:Q22)</totalsRowFormula>
    </tableColumn>
    <tableColumn id="18" xr3:uid="{3D6F0FAC-128C-4E99-8E73-DA30B6E60F9B}" name="FOOD_x000a_ BILL_x000a_ CARD" dataDxfId="1140"/>
    <tableColumn id="19" xr3:uid="{8FABEF76-0D45-448D-AC23-CDFE8A576D2E}" name="TREEBO COMPLE._x000a_FOOD" dataDxfId="1139"/>
    <tableColumn id="20" xr3:uid="{A1E30AF7-42FC-4072-95E9-756A370304CB}" name="FOOD_x000a_PENDING_x000a_PAYMENT" dataDxfId="1138"/>
    <tableColumn id="21" xr3:uid="{5428C4D6-FF3C-4CD1-9F15-D599BA96B6FB}" name=" TREEBO C.L AFTER _x000a_CHECK OUT" dataDxfId="1137"/>
    <tableColumn id="22" xr3:uid="{96D193AB-C00B-477B-A08C-517186F54152}" name="FOOD BILL _x000a_ DISHA_x000a_COMPANY." totalsRowFunction="sum" dataDxfId="1136"/>
  </tableColumns>
  <tableStyleInfo name="TableStyleMedium2" showFirstColumn="0" showLastColumn="0" showRowStripes="0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EFB9539A-432C-460B-91BD-DC28ACEB7B5F}" name="Table13421222627283031323435363183335363738606162929352124126131124135124136137138139140141142143144145146147148149150151152153154155156157181" displayName="Table13421222627283031323435363183335363738606162929352124126131124135124136137138139140141142143144145146147148149150151152153154155156157181" ref="A2:V17" headerRowDxfId="1135" tableBorderDxfId="1134">
  <autoFilter ref="A2:V17" xr:uid="{E1D29F4B-404F-41C7-AC6B-C38CDBFA24E2}"/>
  <tableColumns count="22">
    <tableColumn id="1" xr3:uid="{F29A0A61-A351-43E2-A34A-061DBA4C12A1}" name="SR. NO." totalsRowLabel="Total" dataDxfId="1132" totalsRowDxfId="1133"/>
    <tableColumn id="2" xr3:uid="{89B1E9C5-9D0E-4DB0-BC94-11C38CE05D33}" name="INVOICE NO." dataDxfId="1130" totalsRowDxfId="1131"/>
    <tableColumn id="3" xr3:uid="{C224EC21-01A9-4214-828D-6FAE83F93049}" name="ROOM NO." dataDxfId="1128" totalsRowDxfId="1129"/>
    <tableColumn id="4" xr3:uid="{3FABE321-3EF4-4BCF-A8D5-B16DA7882E3F}" name="GUEST NAME" dataDxfId="1126" totalsRowDxfId="1127"/>
    <tableColumn id="5" xr3:uid="{4096A158-343E-4E70-9FD3-7B9F7D31A446}" name="BOOKING MODE" dataDxfId="1124" totalsRowDxfId="1125"/>
    <tableColumn id="6" xr3:uid="{CA1FC443-2247-4329-B937-21DE9FCACF22}" name="CHECK IN DATE " dataDxfId="1122" totalsRowDxfId="1123"/>
    <tableColumn id="7" xr3:uid="{DD7DDF90-D950-4DA2-82E9-1391D362738E}" name="CHECK IN TIME" dataDxfId="1120" totalsRowDxfId="1121"/>
    <tableColumn id="8" xr3:uid="{1E792F21-6449-4935-8E88-AA86640B10DF}" name="CHECK OUT DATE" dataDxfId="1118" totalsRowDxfId="1119"/>
    <tableColumn id="9" xr3:uid="{C234AEA0-22E6-4E7F-B5C3-F84E94B1911B}" name="CHECK OUT TIME" dataDxfId="1116" totalsRowDxfId="1117"/>
    <tableColumn id="10" xr3:uid="{4764085A-69CB-4ADD-B59C-6B8313BFB8F0}" name="ROOM CASH PAYMENT" totalsRowFunction="custom" dataDxfId="1115">
      <totalsRowFormula>SUBTOTAL(109,J3:J17)</totalsRowFormula>
    </tableColumn>
    <tableColumn id="11" xr3:uid="{970E5778-A79A-4BB7-8C3E-9C4FFC7564A9}" name="ROOM _x000a_UPI PAYMENT " totalsRowFunction="custom" dataDxfId="1114">
      <totalsRowFormula>SUBTOTAL(109,K3:K17)</totalsRowFormula>
    </tableColumn>
    <tableColumn id="12" xr3:uid="{41EA9C07-8EAA-4CD9-A6E1-1570E630AB06}" name="ROOM CARD PAYMENT" totalsRowFunction="custom" dataDxfId="1113">
      <totalsRowFormula>SUBTOTAL(109,L3:L17)</totalsRowFormula>
    </tableColumn>
    <tableColumn id="13" xr3:uid="{E29D1A8A-218B-4803-A32E-A2980B241830}" name="ROOM PENDING PAYMENT" totalsRowFunction="custom" dataDxfId="1112">
      <totalsRowFormula>SUBTOTAL(109,M3:M17)</totalsRowFormula>
    </tableColumn>
    <tableColumn id="14" xr3:uid="{DF7060FE-1CFE-4C66-AA10-06F579DC52F8}" name="ROOM TREEBO PAID" totalsRowFunction="custom" dataDxfId="1111">
      <totalsRowFormula>SUBTOTAL(109,N3:N17)</totalsRowFormula>
    </tableColumn>
    <tableColumn id="15" xr3:uid="{84B9C2C5-189F-49AC-B630-4DC9F0FF97DA}" name="FOOD BILL NO" dataDxfId="1109" totalsRowDxfId="1110"/>
    <tableColumn id="16" xr3:uid="{0C9F6F18-3B0B-40F0-A325-11001D661F1B}" name="FOOD _x000a_BILL _x000a_CASH" totalsRowFunction="custom" dataDxfId="1108">
      <totalsRowFormula>SUBTOTAL(109,P3:P17)</totalsRowFormula>
    </tableColumn>
    <tableColumn id="17" xr3:uid="{73FCEA5C-B44C-4FB4-943C-6D32006D5B3A}" name="FOOD_x000a_ BILL _x000a_UPI" totalsRowFunction="custom" dataDxfId="1107">
      <totalsRowFormula>SUBTOTAL(109,Q3:Q17)</totalsRowFormula>
    </tableColumn>
    <tableColumn id="18" xr3:uid="{06C38EE1-A353-4C77-9521-AF0D086D6955}" name="FOOD_x000a_ BILL_x000a_ CARD" dataDxfId="1106"/>
    <tableColumn id="19" xr3:uid="{AC043B56-66A6-4053-965D-8F4143406478}" name="TREEBO COMPLE._x000a_FOOD" dataDxfId="1105"/>
    <tableColumn id="20" xr3:uid="{E8FE9A71-721E-4938-9B2E-81C838B532CE}" name="FOOD_x000a_PENDING_x000a_PAYMENT" dataDxfId="1104"/>
    <tableColumn id="21" xr3:uid="{6830E931-469D-46DC-B1CB-D7CFD33D62A0}" name=" TREEBO C.L AFTER _x000a_CHECK OUT" dataDxfId="1103"/>
    <tableColumn id="22" xr3:uid="{5C25BEE0-6BA8-4865-9BB8-E622C67FBE21}" name="FOOD BILL _x000a_ DISHA_x000a_COMPANY." totalsRowFunction="sum" dataDxfId="1102"/>
  </tableColumns>
  <tableStyleInfo name="TableStyleMedium2" showFirstColumn="0" showLastColumn="0" showRowStripes="0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B0C5B80C-A1E2-404A-9E75-F4A3C270A050}" name="Table13421222627283031323435363183335363738606162929352124126131124135124136137138139140141142143144145146147148149150151152153154155156157" displayName="Table13421222627283031323435363183335363738606162929352124126131124135124136137138139140141142143144145146147148149150151152153154155156157" ref="A2:V22" headerRowDxfId="1101" tableBorderDxfId="1100">
  <autoFilter ref="A2:V22" xr:uid="{E1D29F4B-404F-41C7-AC6B-C38CDBFA24E2}"/>
  <tableColumns count="22">
    <tableColumn id="1" xr3:uid="{1526EA4E-0866-41D7-B1C5-CE808223EC75}" name="SR. NO." totalsRowLabel="Total" dataDxfId="1098" totalsRowDxfId="1099"/>
    <tableColumn id="2" xr3:uid="{0601C3EB-96D7-41C3-938F-6D00D591A591}" name="INVOICE NO." dataDxfId="1096" totalsRowDxfId="1097"/>
    <tableColumn id="3" xr3:uid="{4CCA6784-F94A-4823-BD54-CCB2759CCD5D}" name="ROOM NO." dataDxfId="1094" totalsRowDxfId="1095"/>
    <tableColumn id="4" xr3:uid="{E68C61DA-DA5B-464A-A936-0FE44151F02B}" name="GUEST NAME" dataDxfId="1092" totalsRowDxfId="1093"/>
    <tableColumn id="5" xr3:uid="{BF078835-8AF4-4081-A348-8853E2FF8B5D}" name="BOOKING MODE" dataDxfId="1090" totalsRowDxfId="1091"/>
    <tableColumn id="6" xr3:uid="{4C44A139-5281-4769-B696-6B7A27CA55D9}" name="CHECK IN DATE " dataDxfId="1088" totalsRowDxfId="1089"/>
    <tableColumn id="7" xr3:uid="{C2C8A83A-6000-45C1-B166-ABFC0F59A5CC}" name="CHECK IN TIME" dataDxfId="1086" totalsRowDxfId="1087"/>
    <tableColumn id="8" xr3:uid="{5A2C9436-637E-41E3-8BDF-1D71A89D3230}" name="CHECK OUT DATE" dataDxfId="1084" totalsRowDxfId="1085"/>
    <tableColumn id="9" xr3:uid="{0076E9B0-B60E-474C-84DB-32623C24D6F7}" name="CHECK OUT TIME" dataDxfId="1082" totalsRowDxfId="1083"/>
    <tableColumn id="10" xr3:uid="{CA6E50F3-CE98-412F-99FC-7962EDE31105}" name="ROOM CASH PAYMENT" totalsRowFunction="custom" dataDxfId="1081">
      <totalsRowFormula>SUBTOTAL(109,J3:J22)</totalsRowFormula>
    </tableColumn>
    <tableColumn id="11" xr3:uid="{678D36E1-256B-4B7A-9CB3-AF097FA1E1C9}" name="ROOM _x000a_UPI PAYMENT " totalsRowFunction="custom" dataDxfId="1080">
      <totalsRowFormula>SUBTOTAL(109,K3:K22)</totalsRowFormula>
    </tableColumn>
    <tableColumn id="12" xr3:uid="{045A2C82-048F-492F-92B5-3F23A2BCB2C9}" name="ROOM CARD PAYMENT" totalsRowFunction="custom" dataDxfId="1079">
      <totalsRowFormula>SUBTOTAL(109,L3:L22)</totalsRowFormula>
    </tableColumn>
    <tableColumn id="13" xr3:uid="{51D40D6A-1FA7-4FF8-8C5B-361CCBB566A5}" name="ROOM PENDING PAYMENT" totalsRowFunction="custom" dataDxfId="1078">
      <totalsRowFormula>SUBTOTAL(109,M3:M22)</totalsRowFormula>
    </tableColumn>
    <tableColumn id="14" xr3:uid="{5CF21AB8-D2DA-4946-ACF3-BBBA26D11291}" name="ROOM TREEBO PAID" totalsRowFunction="custom" dataDxfId="1077">
      <totalsRowFormula>SUBTOTAL(109,N3:N22)</totalsRowFormula>
    </tableColumn>
    <tableColumn id="15" xr3:uid="{1D3E8649-2AC3-4145-90A5-AAADB9360FE4}" name="FOOD BILL NO" dataDxfId="1075" totalsRowDxfId="1076"/>
    <tableColumn id="16" xr3:uid="{A93643C5-E1EC-4BB9-AD45-D0348477DC8B}" name="FOOD _x000a_BILL _x000a_CASH" totalsRowFunction="custom" dataDxfId="1074">
      <totalsRowFormula>SUBTOTAL(109,P3:P22)</totalsRowFormula>
    </tableColumn>
    <tableColumn id="17" xr3:uid="{91447F72-D797-4635-A04E-897C7E2EF6DE}" name="FOOD_x000a_ BILL _x000a_UPI" totalsRowFunction="custom" dataDxfId="1073">
      <totalsRowFormula>SUBTOTAL(109,Q3:Q22)</totalsRowFormula>
    </tableColumn>
    <tableColumn id="18" xr3:uid="{63C24862-031B-4E77-9354-8D8193B124B1}" name="FOOD_x000a_ BILL_x000a_ CARD" dataDxfId="1072"/>
    <tableColumn id="19" xr3:uid="{F3EC0015-1D99-4635-B433-84D639709A52}" name="TREEBO COMPLE._x000a_FOOD" dataDxfId="1071"/>
    <tableColumn id="20" xr3:uid="{C4436F3F-0892-4377-9547-15828C51A02A}" name="FOOD_x000a_PENDING_x000a_PAYMENT" dataDxfId="1070"/>
    <tableColumn id="21" xr3:uid="{C2A05CCC-CAFA-42CC-BFA2-ABB5A83596F8}" name=" TREEBO C.L AFTER _x000a_CHECK OUT" dataDxfId="1069"/>
    <tableColumn id="22" xr3:uid="{7A806115-B18C-4C4A-9EF9-9880BAA62601}" name="FOOD BILL _x000a_ DISHA_x000a_COMPANY." totalsRowFunction="sum" dataDxfId="1068"/>
  </tableColumns>
  <tableStyleInfo name="TableStyleMedium2" showFirstColumn="0" showLastColumn="0" showRowStripes="0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9828C770-AE15-4BD9-B65C-139A0BE42BBC}" name="Table13421222627283031323435363183335363738606162929352124126131124135124136137138139140141142143144145146147148149150151152153154155156157182183" displayName="Table13421222627283031323435363183335363738606162929352124126131124135124136137138139140141142143144145146147148149150151152153154155156157182183" ref="A2:V22" headerRowDxfId="1067" tableBorderDxfId="1066">
  <autoFilter ref="A2:V22" xr:uid="{E1D29F4B-404F-41C7-AC6B-C38CDBFA24E2}"/>
  <tableColumns count="22">
    <tableColumn id="1" xr3:uid="{1828F8F7-2071-4C6C-8333-690B7F68975D}" name="SR. NO." totalsRowLabel="Total" dataDxfId="1064" totalsRowDxfId="1065"/>
    <tableColumn id="2" xr3:uid="{728A5A15-CF61-45E5-B136-7ADD1021CAD1}" name="INVOICE NO." dataDxfId="1062" totalsRowDxfId="1063"/>
    <tableColumn id="3" xr3:uid="{7165FBEC-5A42-4173-8912-A4BAF33ADE55}" name="ROOM NO." dataDxfId="1060" totalsRowDxfId="1061"/>
    <tableColumn id="4" xr3:uid="{48ADDD04-2D5A-46A3-90D6-76ED4ABC43AF}" name="GUEST NAME" dataDxfId="1058" totalsRowDxfId="1059"/>
    <tableColumn id="5" xr3:uid="{8E40A04F-0A0D-4F93-9840-0585050910DD}" name="BOOKING MODE" dataDxfId="1056" totalsRowDxfId="1057"/>
    <tableColumn id="6" xr3:uid="{A02DC885-B154-4D19-BD16-D0473F121923}" name="CHECK IN DATE " dataDxfId="1054" totalsRowDxfId="1055"/>
    <tableColumn id="7" xr3:uid="{6B0285B1-60D5-406B-88CB-3AB26A0190DA}" name="CHECK IN TIME" dataDxfId="1052" totalsRowDxfId="1053"/>
    <tableColumn id="8" xr3:uid="{EF6A9812-E879-4978-B0EE-4131FF5AAE10}" name="CHECK OUT DATE" dataDxfId="1050" totalsRowDxfId="1051"/>
    <tableColumn id="9" xr3:uid="{7EBEF027-3E33-423D-ADAF-C182AB3A7295}" name="CHECK OUT TIME" dataDxfId="1048" totalsRowDxfId="1049"/>
    <tableColumn id="10" xr3:uid="{9614E8DA-D0E5-402D-8674-36A4462B14FD}" name="ROOM CASH PAYMENT" totalsRowFunction="custom" dataDxfId="1047">
      <totalsRowFormula>SUBTOTAL(109,J3:J22)</totalsRowFormula>
    </tableColumn>
    <tableColumn id="11" xr3:uid="{A283C652-0C02-49EB-9D71-C16A3F6915CC}" name="ROOM _x000a_UPI PAYMENT " totalsRowFunction="custom" dataDxfId="1046">
      <totalsRowFormula>SUBTOTAL(109,K3:K22)</totalsRowFormula>
    </tableColumn>
    <tableColumn id="12" xr3:uid="{74DB3949-A2A7-41E9-B025-F85E15FD754A}" name="ROOM CARD PAYMENT" totalsRowFunction="custom" dataDxfId="1045">
      <totalsRowFormula>SUBTOTAL(109,L3:L22)</totalsRowFormula>
    </tableColumn>
    <tableColumn id="13" xr3:uid="{53F83BC0-CC0B-454D-BC1B-D911ED74A4DD}" name="ROOM PENDING PAYMENT" totalsRowFunction="custom" dataDxfId="1044">
      <totalsRowFormula>SUBTOTAL(109,M3:M22)</totalsRowFormula>
    </tableColumn>
    <tableColumn id="14" xr3:uid="{D52F1714-5B7F-437D-A324-09CD6258896F}" name="ROOM TREEBO PAID" totalsRowFunction="custom" dataDxfId="1043">
      <totalsRowFormula>SUBTOTAL(109,N3:N22)</totalsRowFormula>
    </tableColumn>
    <tableColumn id="15" xr3:uid="{8290F4CB-3605-4C20-B6F7-2C6BCBE44053}" name="FOOD BILL NO" dataDxfId="1041" totalsRowDxfId="1042"/>
    <tableColumn id="16" xr3:uid="{322363DB-0FCA-4979-9030-0D1EDF86DE81}" name="FOOD _x000a_BILL _x000a_CASH" totalsRowFunction="custom" dataDxfId="1040">
      <totalsRowFormula>SUBTOTAL(109,P3:P22)</totalsRowFormula>
    </tableColumn>
    <tableColumn id="17" xr3:uid="{1DECF409-5BF9-40DE-8C2A-ECDA3CF3D2E9}" name="FOOD_x000a_ BILL _x000a_UPI" totalsRowFunction="custom" dataDxfId="1039">
      <totalsRowFormula>SUBTOTAL(109,Q3:Q22)</totalsRowFormula>
    </tableColumn>
    <tableColumn id="18" xr3:uid="{70E5A16A-B740-46E8-883E-285855CB4E99}" name="FOOD_x000a_ BILL_x000a_ CARD" dataDxfId="1038"/>
    <tableColumn id="19" xr3:uid="{A7A873E0-4DF7-490C-BD2A-0D69AF70B695}" name="TREEBO COMPLE._x000a_FOOD" dataDxfId="1037"/>
    <tableColumn id="20" xr3:uid="{FC1A42E3-2B38-4A2F-AB03-C8F13FB04FDE}" name="FOOD_x000a_PENDING_x000a_PAYMENT" dataDxfId="1036"/>
    <tableColumn id="21" xr3:uid="{7FB57B78-FB4D-42E8-8ED3-8406B77F448D}" name=" TREEBO C.L AFTER _x000a_CHECK OUT" dataDxfId="1035"/>
    <tableColumn id="22" xr3:uid="{9E758F1F-1D3A-4A8C-91AB-E923C5755435}" name="FOOD BILL _x000a_ DISHA_x000a_COMPANY." totalsRowFunction="sum" dataDxfId="1034"/>
  </tableColumns>
  <tableStyleInfo name="TableStyleMedium2" showFirstColumn="0" showLastColumn="0" showRowStripes="0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60E7AF12-7B9C-4DF2-9906-3557205B7283}" name="Table13421222627283031323435363183335363738606162929352124126131124135124136137138139140141142143144145146147148149150151152153154155156157182" displayName="Table13421222627283031323435363183335363738606162929352124126131124135124136137138139140141142143144145146147148149150151152153154155156157182" ref="A2:W22" headerRowDxfId="1029" tableBorderDxfId="1028">
  <autoFilter ref="A2:W22" xr:uid="{E1D29F4B-404F-41C7-AC6B-C38CDBFA24E2}"/>
  <tableColumns count="23">
    <tableColumn id="1" xr3:uid="{AB4576F8-F1D5-491E-82F8-0F9B13734FC8}" name="SR NO." totalsRowLabel="Total" dataDxfId="1026" totalsRowDxfId="1027"/>
    <tableColumn id="2" xr3:uid="{6E347472-C135-4261-A28B-CA2A2A234F3D}" name="INVOICE NO." dataDxfId="1024" totalsRowDxfId="1025"/>
    <tableColumn id="3" xr3:uid="{68A2E844-D566-4D7E-8438-1E249625C55D}" name="ROOM NO." dataDxfId="1022" totalsRowDxfId="1023"/>
    <tableColumn id="4" xr3:uid="{C7D592A6-F0C7-4085-86B8-8759DB9C0145}" name="GUEST NAME" dataDxfId="1020" totalsRowDxfId="1021"/>
    <tableColumn id="5" xr3:uid="{C51FCB0D-D9ED-4718-B4E9-BADF0E6B3848}" name="BOOKING MODE" dataDxfId="1018" totalsRowDxfId="1019"/>
    <tableColumn id="6" xr3:uid="{D1A65035-7AC6-4300-9D93-9932C4DB0A0A}" name="CHECK IN DATE " dataDxfId="1016" totalsRowDxfId="1017"/>
    <tableColumn id="7" xr3:uid="{638682D6-0859-40C4-999B-A32638BF26FE}" name="CHECK _x000a_IN TIME" dataDxfId="1014" totalsRowDxfId="1015"/>
    <tableColumn id="8" xr3:uid="{21BC2F0D-0726-4017-825F-D42B4406870C}" name="CHECK OUT DATE" dataDxfId="1012" totalsRowDxfId="1013"/>
    <tableColumn id="9" xr3:uid="{2B290A1C-83C8-41CF-BEDB-A45E6DD92EBE}" name="CHECK _x000a_OUT_x000a_ TIME" dataDxfId="1010" totalsRowDxfId="1011"/>
    <tableColumn id="10" xr3:uid="{3CC611C4-D124-48BE-A3D1-66E900874CC1}" name="ROOM CASH PAYMENT" totalsRowFunction="custom" dataDxfId="1009">
      <totalsRowFormula>SUBTOTAL(109,J3:J22)</totalsRowFormula>
    </tableColumn>
    <tableColumn id="11" xr3:uid="{FE6FD0F7-6B1F-40DE-998B-C92B02E0463C}" name="ROOM _x000a_UPI PAYMENT " totalsRowFunction="custom" dataDxfId="1008">
      <totalsRowFormula>SUBTOTAL(109,K3:K22)</totalsRowFormula>
    </tableColumn>
    <tableColumn id="12" xr3:uid="{2F3311BF-29B9-49DE-894C-580A52D26A1B}" name="ROOM CARD PAYMENT" totalsRowFunction="custom" dataDxfId="1007">
      <totalsRowFormula>SUBTOTAL(109,L3:L22)</totalsRowFormula>
    </tableColumn>
    <tableColumn id="13" xr3:uid="{A6CA47AF-9F8C-4E92-9E5A-5C9B36F30B7D}" name="ROOM PENDING PAYMENT" totalsRowFunction="custom" dataDxfId="1006">
      <totalsRowFormula>SUBTOTAL(109,M3:M22)</totalsRowFormula>
    </tableColumn>
    <tableColumn id="14" xr3:uid="{2D487862-5D0A-40DF-981C-72BFB2A1DA77}" name="ROOM TREEBO PAID" totalsRowFunction="custom" dataDxfId="1005">
      <totalsRowFormula>SUBTOTAL(109,N3:N22)</totalsRowFormula>
    </tableColumn>
    <tableColumn id="23" xr3:uid="{770882A6-6965-47F6-AB83-9CE207096022}" name="BREAKFAST _x000a_INCLUDED_x000a_YES/NO ?" dataDxfId="1004"/>
    <tableColumn id="15" xr3:uid="{7858EFC3-9397-46E7-906B-D3B60EE2EDBA}" name="FOOD BILL NO" dataDxfId="1002" totalsRowDxfId="1003"/>
    <tableColumn id="16" xr3:uid="{4CEA3C24-EBD3-477B-8F32-5EFAFC294E74}" name="FOOD _x000a_BILL _x000a_CASH" totalsRowFunction="custom" dataDxfId="1001">
      <totalsRowFormula>SUBTOTAL(109,Q3:Q22)</totalsRowFormula>
    </tableColumn>
    <tableColumn id="17" xr3:uid="{8AA61D08-49F0-4B3F-9474-0AEA62E8434F}" name="FOOD_x000a_ BILL _x000a_UPI" totalsRowFunction="custom" dataDxfId="1000">
      <totalsRowFormula>SUBTOTAL(109,R3:R22)</totalsRowFormula>
    </tableColumn>
    <tableColumn id="18" xr3:uid="{35FE9520-2C87-4D35-9974-12772FA639D9}" name="FOOD_x000a_ BILL_x000a_ CARD" dataDxfId="999"/>
    <tableColumn id="19" xr3:uid="{9D22FC79-EACB-49FB-998F-F0D5363B3105}" name="FOOD_x000a_BILL_x000a_PENDING" dataDxfId="998"/>
    <tableColumn id="20" xr3:uid="{25A958FF-F250-458E-8A83-3EEA199EAC44}" name="TREEBO _x000a_CL _x000a_FOOD_x000a_ BILL" dataDxfId="997"/>
    <tableColumn id="21" xr3:uid="{3C397594-F286-4C2A-93CE-80C270191847}" name=" TREEBO C.L AFTER _x000a_CHECK OUT" dataDxfId="996"/>
    <tableColumn id="22" xr3:uid="{E1A0E254-5043-4DE5-8649-5EF1E5450313}" name="FAMILY _x000a_FOOD _x000a_BILL" totalsRowFunction="sum" dataDxfId="995"/>
  </tableColumns>
  <tableStyleInfo name="TableStyleMedium2" showFirstColumn="0" showLastColumn="0" showRowStripes="0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46B8A862-0FBE-406C-9BDD-76D131567A60}" name="Table13421222627283031323435363183335363738606162929352124126131124135124136137138139140141142143144145146147148149150151152153154155156157182184" displayName="Table13421222627283031323435363183335363738606162929352124126131124135124136137138139140141142143144145146147148149150151152153154155156157182184" ref="A2:W22" headerRowDxfId="986" tableBorderDxfId="985">
  <autoFilter ref="A2:W22" xr:uid="{E1D29F4B-404F-41C7-AC6B-C38CDBFA24E2}"/>
  <tableColumns count="23">
    <tableColumn id="1" xr3:uid="{9362049F-4BA7-47BC-AD66-1D9336EA8D6A}" name="SR NO." totalsRowLabel="Total" dataDxfId="983" totalsRowDxfId="984"/>
    <tableColumn id="2" xr3:uid="{38131602-27DB-4A75-A12C-B8A195CEF3B0}" name="INVOICE NO." dataDxfId="981" totalsRowDxfId="982"/>
    <tableColumn id="3" xr3:uid="{33B1CD81-FB2E-4915-AF6B-A1E41F4D1291}" name="ROOM NO." dataDxfId="979" totalsRowDxfId="980"/>
    <tableColumn id="4" xr3:uid="{2E710B6C-79D8-4947-A162-5577B897F422}" name="GUEST NAME" dataDxfId="977" totalsRowDxfId="978"/>
    <tableColumn id="5" xr3:uid="{7E0A5DFB-46D1-43A6-B28F-7624073BC555}" name="BOOKING MODE" dataDxfId="975" totalsRowDxfId="976"/>
    <tableColumn id="6" xr3:uid="{B6FDA743-C693-418F-A6F7-B63A1C58C07A}" name="CHECK IN DATE " dataDxfId="973" totalsRowDxfId="974"/>
    <tableColumn id="7" xr3:uid="{623422D3-3156-497F-A513-7F77D4CA0170}" name="CHECK _x000a_IN TIME" dataDxfId="971" totalsRowDxfId="972"/>
    <tableColumn id="8" xr3:uid="{EEE8FA3F-DBA4-4738-A514-0816F9B9D9D5}" name="CHECK OUT DATE" dataDxfId="969" totalsRowDxfId="970"/>
    <tableColumn id="9" xr3:uid="{AA51F573-A044-4E17-AA7D-086F19018093}" name="CHECK _x000a_OUT_x000a_ TIME" dataDxfId="967" totalsRowDxfId="968"/>
    <tableColumn id="10" xr3:uid="{08698815-CA6A-4A8B-987F-AC048EDFDAC0}" name="ROOM CASH PAYMENT" totalsRowFunction="custom" dataDxfId="966">
      <totalsRowFormula>SUBTOTAL(109,J3:J22)</totalsRowFormula>
    </tableColumn>
    <tableColumn id="11" xr3:uid="{6A33D606-4B7C-4335-8E5D-5A8F89D299E1}" name="ROOM _x000a_UPI PAYMENT " totalsRowFunction="custom" dataDxfId="965">
      <totalsRowFormula>SUBTOTAL(109,K3:K22)</totalsRowFormula>
    </tableColumn>
    <tableColumn id="12" xr3:uid="{F4D22481-3501-414A-A86C-9E1242B82D6A}" name="ROOM CARD PAYMENT" totalsRowFunction="custom" dataDxfId="964">
      <totalsRowFormula>SUBTOTAL(109,L3:L22)</totalsRowFormula>
    </tableColumn>
    <tableColumn id="13" xr3:uid="{ED6DFC24-CD44-4D31-B213-3B5E3A7FA78B}" name="ROOM PENDING PAYMENT" totalsRowFunction="custom" dataDxfId="963">
      <totalsRowFormula>SUBTOTAL(109,M3:M22)</totalsRowFormula>
    </tableColumn>
    <tableColumn id="14" xr3:uid="{F3844B0D-24C5-4F3F-9B6F-BA7ED82018CF}" name="ROOM TREEBO PAID" totalsRowFunction="custom" dataDxfId="962">
      <totalsRowFormula>SUBTOTAL(109,N3:N22)</totalsRowFormula>
    </tableColumn>
    <tableColumn id="23" xr3:uid="{FECF157E-DDC2-4644-8BCD-45E6045D0031}" name="BREAKFAST _x000a_INCLUDED_x000a_YES/NO ?" dataDxfId="961"/>
    <tableColumn id="15" xr3:uid="{9F890EFA-6F2D-48BF-803F-0E61A2F2DEBF}" name="FOOD BILL NO" dataDxfId="959" totalsRowDxfId="960"/>
    <tableColumn id="16" xr3:uid="{D96B38F5-F280-4DED-B5A2-2C41F5E1166F}" name="FOOD _x000a_BILL _x000a_CASH" totalsRowFunction="custom" dataDxfId="958">
      <totalsRowFormula>SUBTOTAL(109,Q3:Q22)</totalsRowFormula>
    </tableColumn>
    <tableColumn id="17" xr3:uid="{00EAEF82-4FCC-4F37-8D09-53F02DB06202}" name="FOOD_x000a_ BILL _x000a_UPI" totalsRowFunction="custom" dataDxfId="957">
      <totalsRowFormula>SUBTOTAL(109,R3:R22)</totalsRowFormula>
    </tableColumn>
    <tableColumn id="18" xr3:uid="{9CD2ABD5-932E-445B-97AA-728951921395}" name="FOOD_x000a_ BILL_x000a_ CARD" dataDxfId="956"/>
    <tableColumn id="19" xr3:uid="{04AD8CC3-150F-488C-8613-549D83480909}" name="FOOD_x000a_BILL_x000a_PENDING" dataDxfId="955"/>
    <tableColumn id="20" xr3:uid="{0BD0A85A-AA39-4B03-97DF-FA4281DBE37B}" name="TREEBO _x000a_CL _x000a_FOOD_x000a_ BILL" dataDxfId="954"/>
    <tableColumn id="21" xr3:uid="{C9842CE0-6E2E-42B6-9772-64CF561D91A1}" name=" TREEBO C.L AFTER _x000a_CHECK OUT" dataDxfId="953"/>
    <tableColumn id="22" xr3:uid="{55009D34-B5B2-4B9B-9866-1DF3D9D24FD5}" name="FAMILY _x000a_FOOD _x000a_BILL" totalsRowFunction="sum" dataDxfId="952"/>
  </tableColumns>
  <tableStyleInfo name="TableStyleMedium2" showFirstColumn="0" showLastColumn="0" showRowStripes="0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A50F9BA3-950E-453D-AD7F-69AB6CA925C7}" name="Table13421222627283031323435363183335363738606162929352124126131124135124136137138139140141142143144145146147148149150151152153154155156157182184185" displayName="Table13421222627283031323435363183335363738606162929352124126131124135124136137138139140141142143144145146147148149150151152153154155156157182184185" ref="A2:W22" headerRowDxfId="941" tableBorderDxfId="940">
  <autoFilter ref="A2:W22" xr:uid="{E1D29F4B-404F-41C7-AC6B-C38CDBFA24E2}"/>
  <tableColumns count="23">
    <tableColumn id="1" xr3:uid="{64D6F18A-5DCC-4154-83E8-200F728C0A63}" name="SR NO." totalsRowLabel="Total" dataDxfId="938" totalsRowDxfId="939"/>
    <tableColumn id="2" xr3:uid="{90387B33-83FF-45D9-91B3-DE41A7486A73}" name="INVOICE NO." dataDxfId="936" totalsRowDxfId="937"/>
    <tableColumn id="3" xr3:uid="{27F686B4-31BA-462D-A894-7223207D018D}" name="ROOM NO." dataDxfId="934" totalsRowDxfId="935"/>
    <tableColumn id="4" xr3:uid="{2D1FC10C-0563-4510-B5C6-BDA4D6C631D0}" name="GUEST NAME" dataDxfId="932" totalsRowDxfId="933"/>
    <tableColumn id="5" xr3:uid="{95798A1C-6FA0-4BDA-B2E5-8C4204ACCD62}" name="BOOKING MODE" dataDxfId="930" totalsRowDxfId="931"/>
    <tableColumn id="6" xr3:uid="{2D08EF33-8AD9-441E-8360-F270B873E094}" name="CHECK IN DATE " dataDxfId="928" totalsRowDxfId="929"/>
    <tableColumn id="7" xr3:uid="{A222069C-B673-4B6F-963D-22B584BB1C7D}" name="CHECK _x000a_IN TIME" dataDxfId="926" totalsRowDxfId="927"/>
    <tableColumn id="8" xr3:uid="{07184E80-222F-4448-8F27-8F22FAB8D7EE}" name="CHECK OUT DATE" dataDxfId="924" totalsRowDxfId="925"/>
    <tableColumn id="9" xr3:uid="{0190ED3D-7D72-4A6D-BB66-EF252EBA6F84}" name="CHECK _x000a_OUT_x000a_ TIME" dataDxfId="922" totalsRowDxfId="923"/>
    <tableColumn id="10" xr3:uid="{61CCE216-DDBB-43CB-9EC0-7226AC909D36}" name="ROOM CASH PAYMENT" totalsRowFunction="custom" dataDxfId="921">
      <totalsRowFormula>SUBTOTAL(109,J3:J22)</totalsRowFormula>
    </tableColumn>
    <tableColumn id="11" xr3:uid="{2A1290D4-62B7-4C2B-8701-EC4819171828}" name="ROOM _x000a_UPI PAYMENT " totalsRowFunction="custom" dataDxfId="920">
      <totalsRowFormula>SUBTOTAL(109,K3:K22)</totalsRowFormula>
    </tableColumn>
    <tableColumn id="12" xr3:uid="{8402262D-A7FF-4525-9E5E-9AEA98A42633}" name="ROOM CARD PAYMENT" totalsRowFunction="custom" dataDxfId="919">
      <totalsRowFormula>SUBTOTAL(109,L3:L22)</totalsRowFormula>
    </tableColumn>
    <tableColumn id="13" xr3:uid="{AEF48B30-46ED-4B31-99B5-1C19E4966011}" name="ROOM PENDING PAYMENT" totalsRowFunction="custom" dataDxfId="918">
      <totalsRowFormula>SUBTOTAL(109,M3:M22)</totalsRowFormula>
    </tableColumn>
    <tableColumn id="14" xr3:uid="{4B2491B9-DF96-44B9-B9F3-A2DD7B6AB42C}" name="ROOM TREEBO PAID" totalsRowFunction="custom" dataDxfId="917">
      <totalsRowFormula>SUBTOTAL(109,N3:N22)</totalsRowFormula>
    </tableColumn>
    <tableColumn id="23" xr3:uid="{96172407-E2CB-4FE4-BCB0-05C567E8D1E8}" name="BREAKFAST _x000a_INCLUDED_x000a_YES/NO ?" dataDxfId="916"/>
    <tableColumn id="15" xr3:uid="{23CAAB7D-F230-421D-8897-0DB82B72B5FA}" name="FOOD BILL NO" dataDxfId="914" totalsRowDxfId="915"/>
    <tableColumn id="16" xr3:uid="{1F345397-12B5-4881-AD1F-9D09C0E2CBFE}" name="FOOD _x000a_BILL _x000a_CASH" totalsRowFunction="custom" dataDxfId="913">
      <totalsRowFormula>SUBTOTAL(109,Q3:Q22)</totalsRowFormula>
    </tableColumn>
    <tableColumn id="17" xr3:uid="{75725E0F-9DA2-4EB5-B8DC-908AF22A3461}" name="FOOD_x000a_ BILL _x000a_UPI" totalsRowFunction="custom" dataDxfId="912">
      <totalsRowFormula>SUBTOTAL(109,R3:R22)</totalsRowFormula>
    </tableColumn>
    <tableColumn id="18" xr3:uid="{A258FE5C-137A-4FC2-A1B8-4257FD4FFB88}" name="FOOD_x000a_ BILL_x000a_ CARD" dataDxfId="911"/>
    <tableColumn id="19" xr3:uid="{C611CC22-8F30-4FB9-9B00-7DBF9434B590}" name="FOOD_x000a_BILL_x000a_PENDING" dataDxfId="910"/>
    <tableColumn id="20" xr3:uid="{8B4E2258-7C9A-43D7-A5E3-122202F2387E}" name="TREEBO _x000a_CL _x000a_FOOD_x000a_ BILL" dataDxfId="909"/>
    <tableColumn id="21" xr3:uid="{2E43BE67-441A-4FA5-B52C-16DBBAEBE0DC}" name=" TREEBO C.L AFTER _x000a_CHECK OUT" dataDxfId="908"/>
    <tableColumn id="22" xr3:uid="{EA16A516-9A4B-4C2B-8E8F-94FC111052D3}" name="FAMILY _x000a_FOOD _x000a_BILL" totalsRowFunction="sum" dataDxfId="907"/>
  </tableColumns>
  <tableStyleInfo name="TableStyleMedium2" showFirstColumn="0" showLastColumn="0" showRowStripes="0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B0CBC2F0-CFDA-476B-9E3A-19A9369C325F}" name="Table13421222627283031323435363183335363738606162929352124126131124135124136137138139140141142143144145146147148149150151152153154155156157182184185186" displayName="Table13421222627283031323435363183335363738606162929352124126131124135124136137138139140141142143144145146147148149150151152153154155156157182184185186" ref="A2:W28" headerRowDxfId="894" tableBorderDxfId="893">
  <autoFilter ref="A2:W28" xr:uid="{E1D29F4B-404F-41C7-AC6B-C38CDBFA24E2}"/>
  <tableColumns count="23">
    <tableColumn id="1" xr3:uid="{280CE1E4-7E47-41F0-A161-1F42AC8E2FAF}" name="SR NO." totalsRowLabel="Total" dataDxfId="891" totalsRowDxfId="892"/>
    <tableColumn id="2" xr3:uid="{C6BC7EE8-711A-4463-858B-3937D0EAE1F7}" name="INVOICE NO." dataDxfId="889" totalsRowDxfId="890"/>
    <tableColumn id="3" xr3:uid="{CC61AEE8-F9F6-4E48-8FAE-D77536C0A77C}" name="ROOM NO." dataDxfId="887" totalsRowDxfId="888"/>
    <tableColumn id="4" xr3:uid="{D76EC9C4-0CE9-47A2-BABC-A1AB67C25C0E}" name="GUEST NAME" dataDxfId="885" totalsRowDxfId="886"/>
    <tableColumn id="5" xr3:uid="{0421CE37-93A4-4474-BD0F-C325192A00F7}" name="BOOKING MODE" dataDxfId="883" totalsRowDxfId="884"/>
    <tableColumn id="6" xr3:uid="{4928026E-1757-4818-8CD5-CDB48DC61EE9}" name="CHECK IN DATE " dataDxfId="881" totalsRowDxfId="882"/>
    <tableColumn id="7" xr3:uid="{D9EEA430-01D5-4302-9E39-AA5E48034E98}" name="CHECK _x000a_IN TIME" dataDxfId="879" totalsRowDxfId="880"/>
    <tableColumn id="8" xr3:uid="{870D4F24-84C9-424D-8C81-A0E9DE9E7752}" name="CHECK OUT DATE" dataDxfId="877" totalsRowDxfId="878"/>
    <tableColumn id="9" xr3:uid="{EF2399EE-3317-4513-8AF7-85CF3DB4F54D}" name="CHECK _x000a_OUT_x000a_ TIME" dataDxfId="875" totalsRowDxfId="876"/>
    <tableColumn id="10" xr3:uid="{0F559811-944C-4E96-A080-428642172532}" name="ROOM CASH PAYMENT" totalsRowFunction="custom" dataDxfId="874">
      <totalsRowFormula>SUBTOTAL(109,J3:J28)</totalsRowFormula>
    </tableColumn>
    <tableColumn id="11" xr3:uid="{AD6A43C0-AE3E-4ED0-8845-6699C3593940}" name="ROOM _x000a_UPI PAYMENT " totalsRowFunction="custom" dataDxfId="873">
      <totalsRowFormula>SUBTOTAL(109,K3:K28)</totalsRowFormula>
    </tableColumn>
    <tableColumn id="12" xr3:uid="{7A0A22AA-8096-4C81-91D2-072CBA3199E8}" name="ROOM CARD PAYMENT" totalsRowFunction="custom" dataDxfId="872">
      <totalsRowFormula>SUBTOTAL(109,L3:L28)</totalsRowFormula>
    </tableColumn>
    <tableColumn id="13" xr3:uid="{54957A49-93CA-4C03-BE91-5D9E5DA4A056}" name="ROOM PENDING PAYMENT" totalsRowFunction="custom" dataDxfId="871">
      <totalsRowFormula>SUBTOTAL(109,M3:M28)</totalsRowFormula>
    </tableColumn>
    <tableColumn id="14" xr3:uid="{4B5FDDA2-658C-4987-8728-1E170DC6F0EB}" name="ROOM TREEBO PAID" totalsRowFunction="custom" dataDxfId="870">
      <totalsRowFormula>SUBTOTAL(109,N3:N28)</totalsRowFormula>
    </tableColumn>
    <tableColumn id="23" xr3:uid="{02BEC130-7BCA-41AB-9D37-28B2A95F80A3}" name="BREAKFAST _x000a_INCLUDED_x000a_YES/NO ?" dataDxfId="869"/>
    <tableColumn id="15" xr3:uid="{07DF9399-2928-468A-9B50-A77212CA0C2F}" name="FOOD BILL NO" dataDxfId="867" totalsRowDxfId="868"/>
    <tableColumn id="16" xr3:uid="{5B72937E-04B9-4CBB-9C0B-64EB1523785A}" name="FOOD _x000a_BILL _x000a_CASH" totalsRowFunction="custom" dataDxfId="866">
      <totalsRowFormula>SUBTOTAL(109,Q3:Q28)</totalsRowFormula>
    </tableColumn>
    <tableColumn id="17" xr3:uid="{58685E7A-204A-4031-BD79-676DB94096EF}" name="FOOD_x000a_ BILL _x000a_UPI" totalsRowFunction="custom" dataDxfId="865">
      <totalsRowFormula>SUBTOTAL(109,R3:R28)</totalsRowFormula>
    </tableColumn>
    <tableColumn id="18" xr3:uid="{2745C50B-558F-486C-9CB6-A24ADF28AB3F}" name="FOOD_x000a_ BILL_x000a_ CARD" dataDxfId="864"/>
    <tableColumn id="19" xr3:uid="{FDBCB457-E4B0-468C-853E-F1D10F896C67}" name="FOOD_x000a_BILL_x000a_PENDING" dataDxfId="863"/>
    <tableColumn id="20" xr3:uid="{AE8BE13D-697A-45F3-8D8A-C27CAA77E721}" name="TREEBO _x000a_CL _x000a_FOOD_x000a_ BILL" dataDxfId="862"/>
    <tableColumn id="21" xr3:uid="{B9A9E4E1-7AA0-4F8A-A995-2F620FC61A87}" name=" TREEBO C.L AFTER _x000a_CHECK OUT" dataDxfId="861"/>
    <tableColumn id="22" xr3:uid="{03C380C2-E370-4CD7-AD3A-A2660CEEFC44}" name="FAMILY _x000a_FOOD _x000a_BILL" totalsRowFunction="sum" dataDxfId="860"/>
  </tableColumns>
  <tableStyleInfo name="TableStyleMedium2" showFirstColumn="0" showLastColumn="0" showRowStripes="0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A57BCE0E-1FCB-4756-A87B-F6E9A26EB624}" name="Table13421222627283031323435363183335363738606162929352124126131124135124136137138139140141142143144145146147148149150151152153154155156157182184185186187" displayName="Table13421222627283031323435363183335363738606162929352124126131124135124136137138139140141142143144145146147148149150151152153154155156157182184185186187" ref="A2:W22" headerRowDxfId="845" tableBorderDxfId="844">
  <autoFilter ref="A2:W22" xr:uid="{E1D29F4B-404F-41C7-AC6B-C38CDBFA24E2}"/>
  <tableColumns count="23">
    <tableColumn id="1" xr3:uid="{FC900D09-45E4-4121-AA02-1A70C042705E}" name="SR NO." totalsRowLabel="Total" dataDxfId="842" totalsRowDxfId="843"/>
    <tableColumn id="2" xr3:uid="{8F96C857-BF9A-4BB4-A46D-26F09D2723D7}" name="INVOICE NO." dataDxfId="840" totalsRowDxfId="841"/>
    <tableColumn id="3" xr3:uid="{5A2DD691-D284-4C4C-B706-BA8A5F3920C0}" name="ROOM NO." dataDxfId="838" totalsRowDxfId="839"/>
    <tableColumn id="4" xr3:uid="{1DA3B2D7-8022-4439-B98B-0065C6A96C93}" name="GUEST NAME" dataDxfId="836" totalsRowDxfId="837"/>
    <tableColumn id="5" xr3:uid="{D654B666-277A-4FDF-985B-2EC9DC5CB3CA}" name="BOOKING MODE" dataDxfId="834" totalsRowDxfId="835"/>
    <tableColumn id="6" xr3:uid="{8E52AE45-9A37-4A72-A40B-D0BC94F8FA93}" name="CHECK IN DATE " dataDxfId="832" totalsRowDxfId="833"/>
    <tableColumn id="7" xr3:uid="{92CD7AB3-B75D-40B3-BA44-675170A736B0}" name="CHECK _x000a_IN TIME" dataDxfId="830" totalsRowDxfId="831"/>
    <tableColumn id="8" xr3:uid="{D27C59D6-A25C-465A-9203-C70949ACCB26}" name="CHECK OUT DATE" dataDxfId="828" totalsRowDxfId="829"/>
    <tableColumn id="9" xr3:uid="{D9C23CCF-4DC5-4DC0-9F88-41C56590616A}" name="CHECK _x000a_OUT_x000a_ TIME" dataDxfId="826" totalsRowDxfId="827"/>
    <tableColumn id="10" xr3:uid="{2C3B688C-1FD6-4CDE-8D53-72FDCC8381F1}" name="ROOM CASH PAYMENT" totalsRowFunction="custom" dataDxfId="825">
      <totalsRowFormula>SUBTOTAL(109,J3:J22)</totalsRowFormula>
    </tableColumn>
    <tableColumn id="11" xr3:uid="{4E9842B4-AA72-4B20-8BBA-A96E42B67D2F}" name="ROOM _x000a_UPI PAYMENT " totalsRowFunction="custom" dataDxfId="824">
      <totalsRowFormula>SUBTOTAL(109,K3:K22)</totalsRowFormula>
    </tableColumn>
    <tableColumn id="12" xr3:uid="{3C36215D-5B3E-425F-8624-7AAE41113234}" name="ROOM CARD PAYMENT" totalsRowFunction="custom" dataDxfId="823">
      <totalsRowFormula>SUBTOTAL(109,L3:L22)</totalsRowFormula>
    </tableColumn>
    <tableColumn id="13" xr3:uid="{E5749EF5-75F5-4051-9322-D3DB3624C15F}" name="ROOM PENDING PAYMENT" totalsRowFunction="custom" dataDxfId="822">
      <totalsRowFormula>SUBTOTAL(109,M3:M22)</totalsRowFormula>
    </tableColumn>
    <tableColumn id="14" xr3:uid="{FA8C391D-7751-454F-90E9-D988E5F00108}" name="ROOM TREEBO PAID" totalsRowFunction="custom" dataDxfId="821">
      <totalsRowFormula>SUBTOTAL(109,N3:N22)</totalsRowFormula>
    </tableColumn>
    <tableColumn id="23" xr3:uid="{3D0EFB19-068C-4912-AB0E-96C7A298D7F0}" name="BREAKFAST _x000a_INCLUDED_x000a_YES/NO ?" dataDxfId="820"/>
    <tableColumn id="15" xr3:uid="{19C67909-4308-4979-9D67-DE9556F852FA}" name="FOOD BILL NO" dataDxfId="818" totalsRowDxfId="819"/>
    <tableColumn id="16" xr3:uid="{3F5C3808-DCD7-4641-BC4C-C6E75C59CF0A}" name="FOOD _x000a_BILL _x000a_CASH" totalsRowFunction="custom" dataDxfId="817">
      <totalsRowFormula>SUBTOTAL(109,Q3:Q22)</totalsRowFormula>
    </tableColumn>
    <tableColumn id="17" xr3:uid="{C5AD4AD7-A0A8-4CA7-A504-CC47926940B5}" name="FOOD_x000a_ BILL _x000a_UPI" totalsRowFunction="custom" dataDxfId="816">
      <totalsRowFormula>SUBTOTAL(109,R3:R22)</totalsRowFormula>
    </tableColumn>
    <tableColumn id="18" xr3:uid="{8370CE28-BE2B-4444-9CB6-74DB2ABF66C2}" name="FOOD_x000a_ BILL_x000a_ CARD" dataDxfId="815"/>
    <tableColumn id="19" xr3:uid="{10CC5B1A-37CC-4167-B142-BB75237F56BB}" name="FOOD_x000a_BILL_x000a_PENDING" dataDxfId="814"/>
    <tableColumn id="20" xr3:uid="{9C682BD1-F4A2-42C7-9ED5-2C520C378F18}" name="TREEBO _x000a_CL _x000a_FOOD_x000a_ BILL" dataDxfId="813"/>
    <tableColumn id="21" xr3:uid="{BCED895B-81AB-4F34-AF58-44988E33153A}" name=" TREEBO C.L AFTER _x000a_CHECK OUT" dataDxfId="812"/>
    <tableColumn id="22" xr3:uid="{4FB2331E-EF3E-472C-9347-B3BA19E66AB9}" name="FAMILY _x000a_FOOD _x000a_BILL" totalsRowFunction="sum" dataDxfId="811"/>
  </tableColumns>
  <tableStyleInfo name="TableStyleMedium2" showFirstColumn="0" showLastColumn="0" showRowStripes="0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C3B92FA-4117-456A-BEEC-84726CC1E610}" name="Table13421222627283031323435363183335363738606162929352124126131124135124136137138139140141142143144145146147148149150151152153154155156157182184185186187188" displayName="Table13421222627283031323435363183335363738606162929352124126131124135124136137138139140141142143144145146147148149150151152153154155156157182184185186187188" ref="A2:W22" headerRowDxfId="798" tableBorderDxfId="797">
  <autoFilter ref="A2:W22" xr:uid="{E1D29F4B-404F-41C7-AC6B-C38CDBFA24E2}"/>
  <tableColumns count="23">
    <tableColumn id="1" xr3:uid="{F88FADE5-5E4E-4DCD-9ACB-597563826ECD}" name="SR NO." totalsRowLabel="Total" dataDxfId="795" totalsRowDxfId="796"/>
    <tableColumn id="2" xr3:uid="{078B7FCA-BE6C-4AE2-9F3E-3A0E8DD32161}" name="INVOICE NO." dataDxfId="793" totalsRowDxfId="794"/>
    <tableColumn id="3" xr3:uid="{25B62FB1-F00E-49C5-9C52-1FC7F1F01B00}" name="ROOM NO." dataDxfId="791" totalsRowDxfId="792"/>
    <tableColumn id="4" xr3:uid="{C7216D8C-403F-4283-90E9-5D48B4AA12F7}" name="GUEST NAME" dataDxfId="789" totalsRowDxfId="790"/>
    <tableColumn id="5" xr3:uid="{3A79057B-8AFD-46BC-89DF-5D9ACF95DC02}" name="BOOKING MODE" dataDxfId="787" totalsRowDxfId="788"/>
    <tableColumn id="6" xr3:uid="{100F951A-B7E0-4AC1-B7D4-D8AB39C2746D}" name="CHECK IN DATE " dataDxfId="785" totalsRowDxfId="786"/>
    <tableColumn id="7" xr3:uid="{5C5955B0-3544-4341-B52B-34F96822BD50}" name="CHECK _x000a_IN TIME" dataDxfId="783" totalsRowDxfId="784"/>
    <tableColumn id="8" xr3:uid="{34DA3DD3-A496-41B8-B9BC-B29B15662F3F}" name="CHECK OUT DATE" dataDxfId="781" totalsRowDxfId="782"/>
    <tableColumn id="9" xr3:uid="{C8EC9D58-93AD-4465-A137-63F6437C5AB0}" name="CHECK _x000a_OUT_x000a_ TIME" dataDxfId="779" totalsRowDxfId="780"/>
    <tableColumn id="10" xr3:uid="{1FF8F55F-A48F-499C-B9C0-049C4F9DC7E1}" name="ROOM CASH PAYMENT" totalsRowFunction="custom" dataDxfId="778">
      <totalsRowFormula>SUBTOTAL(109,J3:J22)</totalsRowFormula>
    </tableColumn>
    <tableColumn id="11" xr3:uid="{1B58412C-0D08-4F23-8319-4E2C6ADBE3AB}" name="ROOM _x000a_UPI PAYMENT " totalsRowFunction="custom" dataDxfId="777">
      <totalsRowFormula>SUBTOTAL(109,K3:K22)</totalsRowFormula>
    </tableColumn>
    <tableColumn id="12" xr3:uid="{DEA49D21-0A77-4A69-9A80-C38E6CEBF586}" name="ROOM CARD PAYMENT" totalsRowFunction="custom" dataDxfId="776">
      <totalsRowFormula>SUBTOTAL(109,L3:L22)</totalsRowFormula>
    </tableColumn>
    <tableColumn id="13" xr3:uid="{076D4468-23C4-40A1-B89C-40D61EA1A92F}" name="ROOM PENDING PAYMENT" totalsRowFunction="custom" dataDxfId="775">
      <totalsRowFormula>SUBTOTAL(109,M3:M22)</totalsRowFormula>
    </tableColumn>
    <tableColumn id="14" xr3:uid="{EC626654-AF4D-408A-97CD-5B8D8AB9CBEE}" name="ROOM TREEBO PAID" totalsRowFunction="custom" dataDxfId="774">
      <totalsRowFormula>SUBTOTAL(109,N3:N22)</totalsRowFormula>
    </tableColumn>
    <tableColumn id="23" xr3:uid="{FF048F2F-2BF1-424B-8847-42139C7C8B96}" name="BREAKFAST _x000a_INCLUDED_x000a_YES/NO ?" dataDxfId="773"/>
    <tableColumn id="15" xr3:uid="{CEA59B2F-0E2D-4C3F-8D1E-BB40E9BD6ECB}" name="FOOD BILL NO" dataDxfId="771" totalsRowDxfId="772"/>
    <tableColumn id="16" xr3:uid="{240A4CD4-9AC1-44BB-9230-279455D0D86F}" name="FOOD _x000a_BILL _x000a_CASH" totalsRowFunction="custom" dataDxfId="770">
      <totalsRowFormula>SUBTOTAL(109,Q3:Q22)</totalsRowFormula>
    </tableColumn>
    <tableColumn id="17" xr3:uid="{5AF51759-6198-4D06-8276-6D9724DB3CAE}" name="FOOD_x000a_ BILL _x000a_UPI" totalsRowFunction="custom" dataDxfId="769">
      <totalsRowFormula>SUBTOTAL(109,R3:R22)</totalsRowFormula>
    </tableColumn>
    <tableColumn id="18" xr3:uid="{42D66241-3D73-4155-9D46-325F9920877F}" name="FOOD_x000a_ BILL_x000a_ CARD" dataDxfId="768"/>
    <tableColumn id="19" xr3:uid="{9BE88674-1E65-4A13-9444-E2D84CCDAD1C}" name="FOOD_x000a_BILL_x000a_PENDING" dataDxfId="767"/>
    <tableColumn id="20" xr3:uid="{B7248BF5-23AD-455B-B44C-749A77D36287}" name="TREEBO _x000a_CL _x000a_FOOD_x000a_ BILL" dataDxfId="766"/>
    <tableColumn id="21" xr3:uid="{D5839146-D053-4435-91DF-6C6AD207EFFC}" name=" TREEBO C.L AFTER _x000a_CHECK OUT" dataDxfId="765"/>
    <tableColumn id="22" xr3:uid="{B51FA738-0441-428F-A11A-2758C89E1599}" name="FAMILY _x000a_FOOD _x000a_BILL" totalsRowFunction="sum" dataDxfId="764"/>
  </tableColumns>
  <tableStyleInfo name="TableStyleMedium2" showFirstColumn="0" showLastColumn="0" showRowStripes="0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21DDEBE8-0AA7-4C53-A725-702D72C79CDC}" name="Table13421222627283031323435363183335363738606162929352124126131124135124136137138139140141142143144145146147148149150151152153154155156157182184185186187188189" displayName="Table13421222627283031323435363183335363738606162929352124126131124135124136137138139140141142143144145146147148149150151152153154155156157182184185186187188189" ref="A2:W18" headerRowDxfId="747" tableBorderDxfId="746">
  <autoFilter ref="A2:W18" xr:uid="{E1D29F4B-404F-41C7-AC6B-C38CDBFA24E2}"/>
  <tableColumns count="23">
    <tableColumn id="1" xr3:uid="{803B6422-576F-44EC-A433-264204A4E7F3}" name="SR NO." totalsRowLabel="Total" dataDxfId="744" totalsRowDxfId="745"/>
    <tableColumn id="2" xr3:uid="{91A15126-C136-4D41-A0D1-0136C665C882}" name="INVOICE NO." dataDxfId="742" totalsRowDxfId="743"/>
    <tableColumn id="3" xr3:uid="{4700EA6A-90C0-4618-B655-CE60C2109E3F}" name="ROOM NO." dataDxfId="740" totalsRowDxfId="741"/>
    <tableColumn id="4" xr3:uid="{B6E55454-4A94-4412-9B2D-3D52FAFF7286}" name="GUEST NAME" dataDxfId="738" totalsRowDxfId="739"/>
    <tableColumn id="5" xr3:uid="{FBBF96E9-CF07-4C4D-A09B-C830EECC4D5B}" name="BOOKING MODE" dataDxfId="736" totalsRowDxfId="737"/>
    <tableColumn id="6" xr3:uid="{FB6B46AC-F180-4A00-BDFE-6AD87160F5CE}" name="CHECK IN DATE " dataDxfId="734" totalsRowDxfId="735"/>
    <tableColumn id="7" xr3:uid="{DC585D98-ABC8-41BB-8D10-3F0717E687C0}" name="CHECK _x000a_IN TIME" dataDxfId="732" totalsRowDxfId="733"/>
    <tableColumn id="8" xr3:uid="{9FFF56EC-10A8-4F1F-A0E6-FB8110A5F802}" name="CHECK OUT DATE" dataDxfId="730" totalsRowDxfId="731"/>
    <tableColumn id="9" xr3:uid="{6E2D9F8C-60A8-411C-8D52-5C021A6F1F87}" name="CHECK _x000a_OUT_x000a_ TIME" dataDxfId="728" totalsRowDxfId="729"/>
    <tableColumn id="10" xr3:uid="{E4836DE9-522E-48D9-A847-3ABB789B139B}" name="ROOM CASH PAYMENT" totalsRowFunction="custom" dataDxfId="727">
      <totalsRowFormula>SUBTOTAL(109,J3:J18)</totalsRowFormula>
    </tableColumn>
    <tableColumn id="11" xr3:uid="{D9419EC7-0B01-4392-BC0E-BCFC73021BFA}" name="ROOM _x000a_UPI PAYMENT " totalsRowFunction="custom" dataDxfId="726">
      <totalsRowFormula>SUBTOTAL(109,K3:K18)</totalsRowFormula>
    </tableColumn>
    <tableColumn id="12" xr3:uid="{A75059A3-3C3A-4D97-8294-88286A85680E}" name="ROOM CARD PAYMENT" totalsRowFunction="custom" dataDxfId="725">
      <totalsRowFormula>SUBTOTAL(109,L3:L18)</totalsRowFormula>
    </tableColumn>
    <tableColumn id="13" xr3:uid="{9FC46018-FAAC-4F59-AE28-C3E079BF2D1A}" name="ROOM PENDING PAYMENT" totalsRowFunction="custom" dataDxfId="724">
      <totalsRowFormula>SUBTOTAL(109,M3:M18)</totalsRowFormula>
    </tableColumn>
    <tableColumn id="14" xr3:uid="{F050C7BE-D06F-4ED5-BABC-4570DE5DE2A5}" name="ROOM TREEBO PAID" totalsRowFunction="custom" dataDxfId="723">
      <totalsRowFormula>SUBTOTAL(109,N3:N18)</totalsRowFormula>
    </tableColumn>
    <tableColumn id="23" xr3:uid="{1170426B-B6AC-4A04-8CD5-682AAA99D3D0}" name="BREAKFAST _x000a_INCLUDED_x000a_YES/NO ?" dataDxfId="722"/>
    <tableColumn id="15" xr3:uid="{F02609BA-5CCD-4137-BA78-F94332E7BDC7}" name="FOOD BILL NO" dataDxfId="720" totalsRowDxfId="721"/>
    <tableColumn id="16" xr3:uid="{527FDD0D-3BF6-4211-973B-44BB62560515}" name="FOOD _x000a_BILL _x000a_CASH" totalsRowFunction="custom" dataDxfId="719">
      <totalsRowFormula>SUBTOTAL(109,Q3:Q18)</totalsRowFormula>
    </tableColumn>
    <tableColumn id="17" xr3:uid="{CD7E1EA4-8662-495D-8C7F-35B14842AB5F}" name="FOOD_x000a_ BILL _x000a_UPI" totalsRowFunction="custom" dataDxfId="718">
      <totalsRowFormula>SUBTOTAL(109,R3:R18)</totalsRowFormula>
    </tableColumn>
    <tableColumn id="18" xr3:uid="{BCE1AD33-A35E-4524-A102-91EF0550848A}" name="FOOD_x000a_ BILL_x000a_ CARD" dataDxfId="717"/>
    <tableColumn id="19" xr3:uid="{BDBB9E5C-C788-4115-BF1F-D9AE5479AD7D}" name="FOOD_x000a_BILL_x000a_PENDING" dataDxfId="716"/>
    <tableColumn id="20" xr3:uid="{A98A4109-2C1C-4BF1-8627-0E973CA9C6FC}" name="TREEBO _x000a_CL _x000a_FOOD_x000a_ BILL" dataDxfId="715"/>
    <tableColumn id="21" xr3:uid="{9FDE2ECF-59D5-42B8-97B6-20B69C0046D0}" name=" TREEBO C.L AFTER _x000a_CHECK OUT" dataDxfId="714"/>
    <tableColumn id="22" xr3:uid="{6D15DC13-B820-4BAF-83F1-2789432DD27C}" name="FAMILY _x000a_FOOD _x000a_BILL" totalsRowFunction="sum" dataDxfId="713"/>
  </tableColumns>
  <tableStyleInfo name="TableStyleMedium2" showFirstColumn="0" showLastColumn="0" showRowStripes="0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B3B4568A-C4BA-4080-A6AA-B8808F541FDA}" name="Table13421222627283031323435363183335363738606162929352124126131124135124136137138139140141142143144145146147148149150151152153154155156157182184185186187188189190" displayName="Table13421222627283031323435363183335363738606162929352124126131124135124136137138139140141142143144145146147148149150151152153154155156157182184185186187188189190" ref="A2:W22" headerRowDxfId="698" tableBorderDxfId="697">
  <autoFilter ref="A2:W22" xr:uid="{E1D29F4B-404F-41C7-AC6B-C38CDBFA24E2}"/>
  <tableColumns count="23">
    <tableColumn id="1" xr3:uid="{E277FAA3-310B-42A9-B6F4-ADC696C56169}" name="SR NO." totalsRowLabel="Total" dataDxfId="695" totalsRowDxfId="696"/>
    <tableColumn id="2" xr3:uid="{483D44C8-E3E5-4C2B-BE9C-8AF6ED472B45}" name="INVOICE NO." dataDxfId="693" totalsRowDxfId="694"/>
    <tableColumn id="3" xr3:uid="{D1903E9C-B436-4C29-9A8A-830AF76B374F}" name="ROOM NO." dataDxfId="691" totalsRowDxfId="692"/>
    <tableColumn id="4" xr3:uid="{21C6A425-7E27-428B-BD26-6BEB84F4FADB}" name="GUEST NAME" dataDxfId="689" totalsRowDxfId="690"/>
    <tableColumn id="5" xr3:uid="{F832CDCB-01B6-47A0-9504-CFBC2EC9E5BF}" name="BOOKING MODE" dataDxfId="687" totalsRowDxfId="688"/>
    <tableColumn id="6" xr3:uid="{0829D51D-D9BF-44F2-B43F-302CD2C04A25}" name="CHECK IN DATE " dataDxfId="685" totalsRowDxfId="686"/>
    <tableColumn id="7" xr3:uid="{5B287CE7-7699-42B2-89D0-1FACC05FF0E3}" name="CHECK _x000a_IN TIME" dataDxfId="683" totalsRowDxfId="684"/>
    <tableColumn id="8" xr3:uid="{08B57B51-1EAD-4CAC-A4F9-C5C22DDAA827}" name="CHECK OUT DATE" dataDxfId="681" totalsRowDxfId="682"/>
    <tableColumn id="9" xr3:uid="{3BE35634-A02F-4E38-8B27-07A30FEFEEA4}" name="CHECK _x000a_OUT_x000a_ TIME" dataDxfId="679" totalsRowDxfId="680"/>
    <tableColumn id="10" xr3:uid="{AFB81F39-CD66-4CF9-84DB-189CB5FC0E49}" name="ROOM CASH PAYMENT" totalsRowFunction="custom" dataDxfId="678">
      <totalsRowFormula>SUBTOTAL(109,J3:J22)</totalsRowFormula>
    </tableColumn>
    <tableColumn id="11" xr3:uid="{D6F76550-1C8D-438A-BB06-A9AC1771B4F9}" name="ROOM _x000a_UPI PAYMENT " totalsRowFunction="custom" dataDxfId="677">
      <totalsRowFormula>SUBTOTAL(109,K3:K22)</totalsRowFormula>
    </tableColumn>
    <tableColumn id="12" xr3:uid="{74BCB2C5-4465-4F88-8EE8-883B3AC9C582}" name="ROOM CARD PAYMENT" totalsRowFunction="custom" dataDxfId="676">
      <totalsRowFormula>SUBTOTAL(109,L3:L22)</totalsRowFormula>
    </tableColumn>
    <tableColumn id="13" xr3:uid="{6955BE9B-99B6-48BB-ABF5-B5A4E1D6A01D}" name="ROOM PENDING PAYMENT" totalsRowFunction="custom" dataDxfId="675">
      <totalsRowFormula>SUBTOTAL(109,M3:M22)</totalsRowFormula>
    </tableColumn>
    <tableColumn id="14" xr3:uid="{AC72DCBD-2788-45AF-BAFF-69963AA4BB7B}" name="ROOM TREEBO PAID" totalsRowFunction="custom" dataDxfId="674">
      <totalsRowFormula>SUBTOTAL(109,N3:N22)</totalsRowFormula>
    </tableColumn>
    <tableColumn id="23" xr3:uid="{558834B8-51FB-43A2-BA00-BF5AF9957065}" name="BREAKFAST _x000a_INCLUDED_x000a_YES/NO ?" dataDxfId="673"/>
    <tableColumn id="15" xr3:uid="{50706BFB-0C52-40BA-AA7E-E2BA49CC831D}" name="FOOD BILL NO" dataDxfId="671" totalsRowDxfId="672"/>
    <tableColumn id="16" xr3:uid="{BAB41301-15D2-403F-A44E-EC3E3AD7E732}" name="FOOD _x000a_BILL _x000a_CASH" totalsRowFunction="custom" dataDxfId="670">
      <totalsRowFormula>SUBTOTAL(109,Q3:Q22)</totalsRowFormula>
    </tableColumn>
    <tableColumn id="17" xr3:uid="{BE59F933-7A51-4D9F-B4E9-C0B6E3ED6A8F}" name="FOOD_x000a_ BILL _x000a_UPI" totalsRowFunction="custom" dataDxfId="669">
      <totalsRowFormula>SUBTOTAL(109,R3:R22)</totalsRowFormula>
    </tableColumn>
    <tableColumn id="18" xr3:uid="{2F596E16-209C-46E5-9103-250CEC9AC825}" name="FOOD_x000a_ BILL_x000a_ CARD" dataDxfId="668"/>
    <tableColumn id="19" xr3:uid="{06DE916E-7E35-4684-8FD9-1D8B0C9BA33C}" name="FOOD_x000a_BILL_x000a_PENDING" dataDxfId="667"/>
    <tableColumn id="20" xr3:uid="{3E179465-456F-46B0-85E4-E797C22B7571}" name="TREEBO _x000a_CL _x000a_FOOD_x000a_ BILL" dataDxfId="666"/>
    <tableColumn id="21" xr3:uid="{0E272A35-950F-49F5-B248-AB10A3761E41}" name=" TREEBO C.L AFTER _x000a_CHECK OUT" dataDxfId="665"/>
    <tableColumn id="22" xr3:uid="{68A7160C-50FC-4C78-ADE7-5E894188F310}" name="FAMILY _x000a_FOOD _x000a_BILL" totalsRowFunction="sum" dataDxfId="664"/>
  </tableColumns>
  <tableStyleInfo name="TableStyleMedium2" showFirstColumn="0" showLastColumn="0" showRowStripes="0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60DC5AC7-15C7-4472-BED6-21444F1CCAEA}" name="Table13421222627283031323435363183335363738606162929352124126131124135124136137138139140141142143144145146147148149150151152153154155156157182184185186187188189190191" displayName="Table13421222627283031323435363183335363738606162929352124126131124135124136137138139140141142143144145146147148149150151152153154155156157182184185186187188189190191" ref="A2:W24" headerRowDxfId="648" tableBorderDxfId="647">
  <autoFilter ref="A2:W24" xr:uid="{E1D29F4B-404F-41C7-AC6B-C38CDBFA24E2}"/>
  <tableColumns count="23">
    <tableColumn id="1" xr3:uid="{311EDD81-58F7-4D2A-9E21-6D99CFC38FBF}" name="SR NO." totalsRowLabel="Total" dataDxfId="645" totalsRowDxfId="646"/>
    <tableColumn id="2" xr3:uid="{C2B8D0CD-E00A-4C3D-BA82-580141FC7F09}" name="INVOICE NO." dataDxfId="643" totalsRowDxfId="644"/>
    <tableColumn id="3" xr3:uid="{7BBCEA41-B4D2-4345-A989-A0D70B108D09}" name="ROOM NO." dataDxfId="641" totalsRowDxfId="642"/>
    <tableColumn id="4" xr3:uid="{D63D5271-E202-48CE-BD9E-90B5941DFEDD}" name="GUEST NAME" dataDxfId="639" totalsRowDxfId="640"/>
    <tableColumn id="5" xr3:uid="{A4274736-F712-4458-92D2-03375288FDDD}" name="BOOKING MODE" dataDxfId="637" totalsRowDxfId="638"/>
    <tableColumn id="6" xr3:uid="{1C19E378-5988-482A-B6B3-B82A622CFBF0}" name="CHECK IN DATE " dataDxfId="635" totalsRowDxfId="636"/>
    <tableColumn id="7" xr3:uid="{6C8AC848-C4EB-40C9-B554-7A39BB42099C}" name="CHECK _x000a_IN TIME" dataDxfId="633" totalsRowDxfId="634"/>
    <tableColumn id="8" xr3:uid="{4F34FBB2-2E89-4F5C-B9F5-055E31D7165E}" name="CHECK OUT DATE" dataDxfId="631" totalsRowDxfId="632"/>
    <tableColumn id="9" xr3:uid="{1ED42659-136A-4EB9-94AE-51FCB57D90F4}" name="CHECK _x000a_OUT_x000a_ TIME" dataDxfId="629" totalsRowDxfId="630"/>
    <tableColumn id="10" xr3:uid="{9AE6DE68-9CB1-4F80-A52C-7F962C4ED760}" name="ROOM CASH PAYMENT" totalsRowFunction="custom" dataDxfId="628">
      <totalsRowFormula>SUBTOTAL(109,J3:J24)</totalsRowFormula>
    </tableColumn>
    <tableColumn id="11" xr3:uid="{9D003519-F1E7-47B7-9001-5DFE094A41F8}" name="ROOM _x000a_UPI PAYMENT " totalsRowFunction="custom" dataDxfId="627">
      <totalsRowFormula>SUBTOTAL(109,K3:K24)</totalsRowFormula>
    </tableColumn>
    <tableColumn id="12" xr3:uid="{C8B7472B-BD31-4FAD-9715-DC62A06C1265}" name="ROOM CARD PAYMENT" totalsRowFunction="custom" dataDxfId="626">
      <totalsRowFormula>SUBTOTAL(109,L3:L24)</totalsRowFormula>
    </tableColumn>
    <tableColumn id="13" xr3:uid="{7F243230-BFA3-40F7-8ED8-725B9A3FBC10}" name="ROOM PENDING PAYMENT" totalsRowFunction="custom" dataDxfId="625">
      <totalsRowFormula>SUBTOTAL(109,M3:M24)</totalsRowFormula>
    </tableColumn>
    <tableColumn id="14" xr3:uid="{A20B78A4-2D0E-44A6-BE6B-2902E8834152}" name="ROOM TREEBO PAID" totalsRowFunction="custom" dataDxfId="624">
      <totalsRowFormula>SUBTOTAL(109,N3:N24)</totalsRowFormula>
    </tableColumn>
    <tableColumn id="23" xr3:uid="{01945461-6A9D-4598-91BA-89CBD45EF7D1}" name="BREAKFAST _x000a_INCLUDED_x000a_YES/NO ?" dataDxfId="623"/>
    <tableColumn id="15" xr3:uid="{95230B68-5060-4C20-B96A-75AC362552B2}" name="FOOD BILL NO" dataDxfId="621" totalsRowDxfId="622"/>
    <tableColumn id="16" xr3:uid="{C542FE79-19CE-4D48-984B-DA29A90523E8}" name="FOOD _x000a_BILL _x000a_CASH" totalsRowFunction="custom" dataDxfId="620">
      <totalsRowFormula>SUBTOTAL(109,Q3:Q24)</totalsRowFormula>
    </tableColumn>
    <tableColumn id="17" xr3:uid="{86DF6970-327C-4625-95C8-D6DB2EB8EBA5}" name="FOOD_x000a_ BILL _x000a_UPI" totalsRowFunction="custom" dataDxfId="619">
      <totalsRowFormula>SUBTOTAL(109,R3:R24)</totalsRowFormula>
    </tableColumn>
    <tableColumn id="18" xr3:uid="{4BFC4338-0150-4FE3-9F56-26A1CAFCEE05}" name="FOOD_x000a_ BILL_x000a_ CARD" dataDxfId="618"/>
    <tableColumn id="19" xr3:uid="{DA52BE19-409B-4153-AD4F-3D351EAD7906}" name="FOOD_x000a_BILL_x000a_PENDING" dataDxfId="617"/>
    <tableColumn id="20" xr3:uid="{86E2CF37-16F7-44CD-84E5-6162FF85F949}" name="TREEBO _x000a_CL _x000a_FOOD_x000a_ BILL" dataDxfId="616"/>
    <tableColumn id="21" xr3:uid="{AD5DC839-2F13-4F5E-8DF8-FA75F7E8F9CD}" name=" TREEBO C.L AFTER _x000a_CHECK OUT" dataDxfId="615"/>
    <tableColumn id="22" xr3:uid="{BF0F3DF5-C806-4F7A-A202-A97687B1D6F5}" name="FAMILY _x000a_FOOD _x000a_BILL" totalsRowFunction="sum" dataDxfId="614"/>
  </tableColumns>
  <tableStyleInfo name="TableStyleMedium2" showFirstColumn="0" showLastColumn="0" showRowStripes="0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46700E6A-DCA7-428B-92E9-89E052BE2401}" name="Table13421222627283031323435363183335363738606162929352124126131124135124136137138139140141142143144145146147148149150151152153154155156157182184185186187188189190191192" displayName="Table13421222627283031323435363183335363738606162929352124126131124135124136137138139140141142143144145146147148149150151152153154155156157182184185186187188189190191192" ref="A2:W19" headerRowDxfId="600" tableBorderDxfId="599">
  <autoFilter ref="A2:W19" xr:uid="{E1D29F4B-404F-41C7-AC6B-C38CDBFA24E2}"/>
  <tableColumns count="23">
    <tableColumn id="1" xr3:uid="{DD1C2396-22B8-4E84-BDA5-787ADDF41972}" name="SR NO." totalsRowLabel="Total" dataDxfId="597" totalsRowDxfId="598"/>
    <tableColumn id="2" xr3:uid="{DFEC1978-505D-4547-B129-823A3FA4E9EA}" name="INVOICE NO." dataDxfId="595" totalsRowDxfId="596"/>
    <tableColumn id="3" xr3:uid="{1D77258B-2445-4DCF-B42D-0C76EE3550E4}" name="ROOM NO." dataDxfId="593" totalsRowDxfId="594"/>
    <tableColumn id="4" xr3:uid="{BA9F6E97-6B13-4B78-A0F5-C5F63DA9B586}" name="GUEST NAME" dataDxfId="591" totalsRowDxfId="592"/>
    <tableColumn id="5" xr3:uid="{E9E91295-A443-4D9A-B440-794EC112F0D3}" name="BOOKING MODE" dataDxfId="589" totalsRowDxfId="590"/>
    <tableColumn id="6" xr3:uid="{C683C8DB-A57D-42F5-BE95-F8EF5C6396D3}" name="CHECK IN DATE " dataDxfId="587" totalsRowDxfId="588"/>
    <tableColumn id="7" xr3:uid="{3A38C87F-6718-490C-9A5C-09B6378FC336}" name="CHECK _x000a_IN TIME" dataDxfId="585" totalsRowDxfId="586"/>
    <tableColumn id="8" xr3:uid="{F6FC3664-55A0-41F5-A9A6-CC11862EDEAA}" name="CHECK OUT DATE" dataDxfId="583" totalsRowDxfId="584"/>
    <tableColumn id="9" xr3:uid="{47751D7F-B05F-47DA-BB86-31236944F42A}" name="CHECK _x000a_OUT_x000a_ TIME" dataDxfId="581" totalsRowDxfId="582"/>
    <tableColumn id="10" xr3:uid="{9813E048-9251-46AF-A910-88268088DF9C}" name="ROOM CASH PAYMENT" totalsRowFunction="custom" dataDxfId="580">
      <totalsRowFormula>SUBTOTAL(109,J3:J19)</totalsRowFormula>
    </tableColumn>
    <tableColumn id="11" xr3:uid="{88A13DCD-F672-43B2-A709-25DE439C089B}" name="ROOM _x000a_UPI PAYMENT " totalsRowFunction="custom" dataDxfId="579">
      <totalsRowFormula>SUBTOTAL(109,K3:K19)</totalsRowFormula>
    </tableColumn>
    <tableColumn id="12" xr3:uid="{695515D4-473B-496E-B988-7EC1EAA702D4}" name="ROOM CARD PAYMENT" totalsRowFunction="custom" dataDxfId="578">
      <totalsRowFormula>SUBTOTAL(109,L3:L19)</totalsRowFormula>
    </tableColumn>
    <tableColumn id="13" xr3:uid="{D27FAE1A-66A7-409F-9B9F-E24C031EE39B}" name="ROOM PENDING PAYMENT" totalsRowFunction="custom" dataDxfId="577">
      <totalsRowFormula>SUBTOTAL(109,M3:M19)</totalsRowFormula>
    </tableColumn>
    <tableColumn id="14" xr3:uid="{02D3813D-C014-4E4F-BB23-35AE41ADAB4B}" name="ROOM TREEBO PAID" totalsRowFunction="custom" dataDxfId="576">
      <totalsRowFormula>SUBTOTAL(109,N3:N19)</totalsRowFormula>
    </tableColumn>
    <tableColumn id="23" xr3:uid="{A563DEED-0A5A-45A6-8E76-AF025E941C1D}" name="BREAKFAST _x000a_INCLUDED_x000a_YES/NO ?" dataDxfId="575"/>
    <tableColumn id="15" xr3:uid="{1231F427-CF21-4A1E-A30B-BEAFBDEFA5B2}" name="FOOD BILL NO" dataDxfId="573" totalsRowDxfId="574"/>
    <tableColumn id="16" xr3:uid="{50508930-DC2F-4A0A-AA7E-011F90443BF3}" name="FOOD _x000a_BILL _x000a_CASH" totalsRowFunction="custom" dataDxfId="572">
      <totalsRowFormula>SUBTOTAL(109,Q3:Q19)</totalsRowFormula>
    </tableColumn>
    <tableColumn id="17" xr3:uid="{4338B762-63C4-4016-90D4-79D5C00C37E4}" name="FOOD_x000a_ BILL _x000a_UPI" totalsRowFunction="custom" dataDxfId="571">
      <totalsRowFormula>SUBTOTAL(109,R3:R19)</totalsRowFormula>
    </tableColumn>
    <tableColumn id="18" xr3:uid="{821B1F85-6398-4CD6-926C-823488F9CA31}" name="FOOD_x000a_ BILL_x000a_ CARD" dataDxfId="570"/>
    <tableColumn id="19" xr3:uid="{52E93779-EB18-43AC-AC53-1AADFE34932F}" name="FOOD_x000a_BILL_x000a_PENDING" dataDxfId="569"/>
    <tableColumn id="20" xr3:uid="{9CCD2C57-0B12-49B7-969A-12A1FB5E08D3}" name="TREEBO _x000a_CL _x000a_FOOD_x000a_ BILL" dataDxfId="568"/>
    <tableColumn id="21" xr3:uid="{1F4DD8BF-61D5-431D-9B35-DCB4E8FA27F7}" name=" TREEBO C.L AFTER _x000a_CHECK OUT" dataDxfId="567"/>
    <tableColumn id="22" xr3:uid="{D6A14E7A-254A-4EA9-8FE2-3083C2F605D3}" name="FAMILY _x000a_FOOD _x000a_BILL" totalsRowFunction="sum" dataDxfId="566"/>
  </tableColumns>
  <tableStyleInfo name="TableStyleMedium2" showFirstColumn="0" showLastColumn="0" showRowStripes="0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C51096C0-AB86-4612-A597-A4E5AB2D3516}" name="Table13421222627283031323435363183335363738606162929352124126131124135124136137138139140141142143144145146147148149150151152153154155156157182184185186187188189190191192195" displayName="Table13421222627283031323435363183335363738606162929352124126131124135124136137138139140141142143144145146147148149150151152153154155156157182184185186187188189190191192195" ref="A2:W23" headerRowDxfId="549" tableBorderDxfId="548">
  <autoFilter ref="A2:W23" xr:uid="{E1D29F4B-404F-41C7-AC6B-C38CDBFA24E2}"/>
  <tableColumns count="23">
    <tableColumn id="1" xr3:uid="{B861470D-7223-4826-9D2B-DEB0D4AF3B60}" name="SR NO." totalsRowLabel="Total" dataDxfId="546" totalsRowDxfId="547"/>
    <tableColumn id="2" xr3:uid="{143B0D24-F4AB-461C-9E2C-72785A5A3AE0}" name="INVOICE NO." dataDxfId="544" totalsRowDxfId="545"/>
    <tableColumn id="3" xr3:uid="{0B63D025-09CE-4391-995C-8087AACC5DB1}" name="ROOM NO." dataDxfId="542" totalsRowDxfId="543"/>
    <tableColumn id="4" xr3:uid="{B895115F-07E1-4CC8-837A-1E621FC917FA}" name="GUEST NAME" dataDxfId="540" totalsRowDxfId="541"/>
    <tableColumn id="5" xr3:uid="{9F5FA2AF-11A9-484C-B4CE-3D99FFC1B6C4}" name="BOOKING MODE" dataDxfId="538" totalsRowDxfId="539"/>
    <tableColumn id="6" xr3:uid="{CB03B549-11A4-4F34-964C-1FF7981D54BC}" name="CHECK IN DATE " dataDxfId="536" totalsRowDxfId="537"/>
    <tableColumn id="7" xr3:uid="{B59E5452-5D84-436D-AB6F-60DE5F17E895}" name="CHECK _x000a_IN TIME" dataDxfId="534" totalsRowDxfId="535"/>
    <tableColumn id="8" xr3:uid="{CC8688B1-298E-4B9E-BAEE-A43089F21525}" name="CHECK OUT DATE" dataDxfId="532" totalsRowDxfId="533"/>
    <tableColumn id="9" xr3:uid="{A3E485EE-A9FC-42B9-A349-54B77ED47C2A}" name="CHECK _x000a_OUT_x000a_ TIME" dataDxfId="530" totalsRowDxfId="531"/>
    <tableColumn id="10" xr3:uid="{FE0214C2-2FEA-47F7-BDCF-7567176D8447}" name="ROOM CASH PAYMENT" totalsRowFunction="custom" dataDxfId="529">
      <totalsRowFormula>SUBTOTAL(109,J3:J23)</totalsRowFormula>
    </tableColumn>
    <tableColumn id="11" xr3:uid="{DB4801CB-CE4D-4E01-9F8B-6506D68B0931}" name="ROOM _x000a_UPI PAYMENT " totalsRowFunction="custom" dataDxfId="528">
      <totalsRowFormula>SUBTOTAL(109,K3:K23)</totalsRowFormula>
    </tableColumn>
    <tableColumn id="12" xr3:uid="{7A9EC8B2-737C-4A7A-BD53-6E9C02C0E418}" name="ROOM CARD PAYMENT" totalsRowFunction="custom" dataDxfId="527">
      <totalsRowFormula>SUBTOTAL(109,L3:L23)</totalsRowFormula>
    </tableColumn>
    <tableColumn id="13" xr3:uid="{7C42E4DB-3BAA-4CD5-A1DA-0A65E9629498}" name="ROOM PENDING PAYMENT" totalsRowFunction="custom" dataDxfId="526">
      <totalsRowFormula>SUBTOTAL(109,M3:M23)</totalsRowFormula>
    </tableColumn>
    <tableColumn id="14" xr3:uid="{2E79CD6C-C53A-493D-A96F-52E6BBC29BD4}" name="ROOM TREEBO PAID" totalsRowFunction="custom" dataDxfId="525">
      <totalsRowFormula>SUBTOTAL(109,N3:N23)</totalsRowFormula>
    </tableColumn>
    <tableColumn id="23" xr3:uid="{91B516DA-8FB3-42FC-8A73-2F0B6D93E4A0}" name="BREAKFAST _x000a_INCLUDED_x000a_YES/NO ?" dataDxfId="524"/>
    <tableColumn id="15" xr3:uid="{02B84DBD-9F4D-46FE-968C-545F11380764}" name="FOOD BILL NO" dataDxfId="522" totalsRowDxfId="523"/>
    <tableColumn id="16" xr3:uid="{CE5DBD60-DF01-4131-9426-896BBC710EE3}" name="FOOD _x000a_BILL _x000a_CASH" totalsRowFunction="custom" dataDxfId="521">
      <totalsRowFormula>SUBTOTAL(109,Q3:Q23)</totalsRowFormula>
    </tableColumn>
    <tableColumn id="17" xr3:uid="{A1B770BE-64F3-4841-B532-46BAF070AB88}" name="FOOD_x000a_ BILL _x000a_UPI" totalsRowFunction="custom" dataDxfId="520">
      <totalsRowFormula>SUBTOTAL(109,R3:R23)</totalsRowFormula>
    </tableColumn>
    <tableColumn id="18" xr3:uid="{B238EB54-39A9-4A0E-A8BB-961CA4CF8162}" name="FOOD_x000a_ BILL_x000a_ CARD" dataDxfId="519"/>
    <tableColumn id="19" xr3:uid="{18BDBD00-BE5E-4AF0-8CDF-10B2D3B6961E}" name="FOOD_x000a_BILL_x000a_PENDING" dataDxfId="518"/>
    <tableColumn id="20" xr3:uid="{E7926200-6860-4AE3-8770-23678D3A991D}" name="TREEBO _x000a_CL _x000a_FOOD_x000a_ BILL" dataDxfId="517"/>
    <tableColumn id="21" xr3:uid="{C8DCA213-4C1B-4761-B697-06A9C4B55B13}" name=" TREEBO C.L AFTER _x000a_CHECK OUT" dataDxfId="516"/>
    <tableColumn id="22" xr3:uid="{7B4A764A-3497-4C11-9728-A0BFC30E4F36}" name="FAMILY _x000a_FOOD _x000a_BILL" totalsRowFunction="sum" dataDxfId="515"/>
  </tableColumns>
  <tableStyleInfo name="TableStyleMedium2" showFirstColumn="0" showLastColumn="0" showRowStripes="0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BE7D8E7D-6451-4902-80C6-66DB737492E5}" name="Table13421222627283031323435363183335363738606162929352124126131124135124136137138139140141142143144145146147148149150151152153154155156157182184185186187188189190191192195196" displayName="Table13421222627283031323435363183335363738606162929352124126131124135124136137138139140141142143144145146147148149150151152153154155156157182184185186187188189190191192195196" ref="A2:W15" headerRowDxfId="495" tableBorderDxfId="494">
  <autoFilter ref="A2:W15" xr:uid="{E1D29F4B-404F-41C7-AC6B-C38CDBFA24E2}"/>
  <tableColumns count="23">
    <tableColumn id="1" xr3:uid="{76E57FAC-C3EA-4731-ADDB-7C516AFBC1E4}" name="SR NO." totalsRowLabel="Total" dataDxfId="492" totalsRowDxfId="493"/>
    <tableColumn id="2" xr3:uid="{3823C873-6348-41F4-A10D-7F5929C2D5FB}" name="INVOICE NO." dataDxfId="490" totalsRowDxfId="491"/>
    <tableColumn id="3" xr3:uid="{FC5D3A56-794A-4116-85E0-717882B5DD79}" name="ROOM NO." dataDxfId="488" totalsRowDxfId="489"/>
    <tableColumn id="4" xr3:uid="{5C278852-40DC-4A22-B2CF-AF49FB2248A6}" name="GUEST NAME" dataDxfId="486" totalsRowDxfId="487"/>
    <tableColumn id="5" xr3:uid="{615B7020-CCAC-4AD4-9C77-5A6D7EE8DF82}" name="BOOKING MODE" dataDxfId="484" totalsRowDxfId="485"/>
    <tableColumn id="6" xr3:uid="{569B9351-FDF1-4917-BB37-895D6A66D5E0}" name="CHECK IN DATE " dataDxfId="482" totalsRowDxfId="483"/>
    <tableColumn id="7" xr3:uid="{8F3C9572-6733-43A8-A1FF-7CB3B56B9F41}" name="CHECK _x000a_IN TIME" dataDxfId="480" totalsRowDxfId="481"/>
    <tableColumn id="8" xr3:uid="{EE361D91-CE27-40BA-A147-F0F19344E79C}" name="CHECK OUT DATE" dataDxfId="478" totalsRowDxfId="479"/>
    <tableColumn id="9" xr3:uid="{922276DC-E17B-41BA-AAB1-6B6936881348}" name="CHECK _x000a_OUT_x000a_ TIME" dataDxfId="476" totalsRowDxfId="477"/>
    <tableColumn id="10" xr3:uid="{EED9908A-127C-47EB-A2EA-1D7F971087AB}" name="ROOM CASH PAYMENT" totalsRowFunction="custom" dataDxfId="475">
      <totalsRowFormula>SUBTOTAL(109,J3:J15)</totalsRowFormula>
    </tableColumn>
    <tableColumn id="11" xr3:uid="{44BC4ED0-6A79-48E7-80FB-D19F0E6D3E7C}" name="ROOM _x000a_UPI PAYMENT " totalsRowFunction="custom" dataDxfId="474">
      <totalsRowFormula>SUBTOTAL(109,K3:K15)</totalsRowFormula>
    </tableColumn>
    <tableColumn id="12" xr3:uid="{2F0DE0BA-3475-499B-AE59-B9700CAE075D}" name="ROOM CARD PAYMENT" totalsRowFunction="custom" dataDxfId="473">
      <totalsRowFormula>SUBTOTAL(109,L3:L15)</totalsRowFormula>
    </tableColumn>
    <tableColumn id="13" xr3:uid="{AB90BBE4-0C17-4365-A1B8-287F4DE9D120}" name="ROOM PENDING PAYMENT" totalsRowFunction="custom" dataDxfId="472">
      <totalsRowFormula>SUBTOTAL(109,M3:M15)</totalsRowFormula>
    </tableColumn>
    <tableColumn id="14" xr3:uid="{FCA2669F-3908-4A89-B1F1-45573FBC4D4E}" name="ROOM TREEBO PAID" totalsRowFunction="custom" dataDxfId="471">
      <totalsRowFormula>SUBTOTAL(109,N3:N15)</totalsRowFormula>
    </tableColumn>
    <tableColumn id="23" xr3:uid="{7399A552-8A2F-4BCE-BCD3-FF6EACC66B78}" name="BREAKFAST _x000a_INCLUDED_x000a_YES/NO ?" dataDxfId="470"/>
    <tableColumn id="15" xr3:uid="{93C3804E-B7DC-4DDD-80F3-0E8163BAE209}" name="FOOD BILL NO" dataDxfId="468" totalsRowDxfId="469"/>
    <tableColumn id="16" xr3:uid="{5A982F28-9D61-446D-AF2A-38CCC8296644}" name="FOOD _x000a_BILL _x000a_CASH" totalsRowFunction="custom" dataDxfId="467">
      <totalsRowFormula>SUBTOTAL(109,Q3:Q15)</totalsRowFormula>
    </tableColumn>
    <tableColumn id="17" xr3:uid="{21D95825-81DB-42FC-8FEF-CEF401452D71}" name="FOOD_x000a_ BILL _x000a_UPI" totalsRowFunction="custom" dataDxfId="466">
      <totalsRowFormula>SUBTOTAL(109,R3:R15)</totalsRowFormula>
    </tableColumn>
    <tableColumn id="18" xr3:uid="{C770987B-0B8B-4FA1-87B0-ABF7FF444914}" name="FOOD_x000a_ BILL_x000a_ CARD" dataDxfId="465"/>
    <tableColumn id="19" xr3:uid="{EE9025DB-6F3D-444E-89AF-4078A2D9E9BA}" name="FOOD_x000a_BILL_x000a_PENDING" dataDxfId="464"/>
    <tableColumn id="20" xr3:uid="{541BE945-8F13-49B7-B992-4BD33D7257D1}" name="TREEBO _x000a_CL _x000a_FOOD_x000a_ BILL" dataDxfId="463"/>
    <tableColumn id="21" xr3:uid="{CE0A33D9-9311-4899-93E6-A8B23EC804A4}" name=" TREEBO C.L AFTER _x000a_CHECK OUT" dataDxfId="462"/>
    <tableColumn id="22" xr3:uid="{D4C5C851-BFE1-428D-AC24-E3436D092C8E}" name="FAMILY _x000a_FOOD _x000a_BILL" totalsRowFunction="sum" dataDxfId="461"/>
  </tableColumns>
  <tableStyleInfo name="TableStyleMedium2" showFirstColumn="0" showLastColumn="0" showRowStripes="0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EA61166F-DD52-44E1-9CE6-87FAE715CC5B}" name="Table13421222627283031323435363183335363738606162929352124126131124135124136137138139140141142143144145146147148149150151152153154155156157182184185186187188189190191192195196197" displayName="Table13421222627283031323435363183335363738606162929352124126131124135124136137138139140141142143144145146147148149150151152153154155156157182184185186187188189190191192195196197" ref="A2:W18" headerRowDxfId="448" tableBorderDxfId="447">
  <autoFilter ref="A2:W18" xr:uid="{E1D29F4B-404F-41C7-AC6B-C38CDBFA24E2}"/>
  <tableColumns count="23">
    <tableColumn id="1" xr3:uid="{B4BA7E9B-DAAE-46F9-BDBF-6DD9A5EF34C3}" name="SR NO." totalsRowLabel="Total" dataDxfId="445" totalsRowDxfId="446"/>
    <tableColumn id="2" xr3:uid="{8979B572-FDA8-4371-B929-337FCACC0D43}" name="INVOICE NO." dataDxfId="443" totalsRowDxfId="444"/>
    <tableColumn id="3" xr3:uid="{27F61752-BEA7-47D7-B220-1ACE03F8D5E8}" name="ROOM NO." dataDxfId="441" totalsRowDxfId="442"/>
    <tableColumn id="4" xr3:uid="{56CBAE52-4F29-4F97-92C6-04288B9F6ECE}" name="GUEST NAME" dataDxfId="439" totalsRowDxfId="440"/>
    <tableColumn id="5" xr3:uid="{EF2E3C26-969A-42AD-B978-58D80DDDAFFF}" name="BOOKING MODE" dataDxfId="437" totalsRowDxfId="438"/>
    <tableColumn id="6" xr3:uid="{9CA4E12F-1788-4804-A49E-27577F67A0CC}" name="CHECK IN DATE " dataDxfId="435" totalsRowDxfId="436"/>
    <tableColumn id="7" xr3:uid="{3AA7C6D5-11B9-487C-88D1-9239D90C319E}" name="CHECK _x000a_IN TIME" dataDxfId="433" totalsRowDxfId="434"/>
    <tableColumn id="8" xr3:uid="{30E7DFFB-973F-4CB0-8AA7-EDBC5DB305CC}" name="CHECK OUT DATE" dataDxfId="431" totalsRowDxfId="432"/>
    <tableColumn id="9" xr3:uid="{4BAF8A66-66BA-4C62-977E-DC65B71F8DCB}" name="CHECK _x000a_OUT_x000a_ TIME" dataDxfId="429" totalsRowDxfId="430"/>
    <tableColumn id="10" xr3:uid="{03DD60C3-8E7D-4486-B020-C4A9ADE478FE}" name="ROOM CASH PAYMENT" totalsRowFunction="custom" dataDxfId="428">
      <totalsRowFormula>SUBTOTAL(109,J3:J18)</totalsRowFormula>
    </tableColumn>
    <tableColumn id="11" xr3:uid="{8E3021E4-E95E-4F08-B2DA-6A005ADDD144}" name="ROOM _x000a_UPI PAYMENT " totalsRowFunction="custom" dataDxfId="427">
      <totalsRowFormula>SUBTOTAL(109,K3:K18)</totalsRowFormula>
    </tableColumn>
    <tableColumn id="12" xr3:uid="{29BE8E9F-55CA-4A62-88A7-259EAFBC8BC3}" name="ROOM CARD PAYMENT" totalsRowFunction="custom" dataDxfId="426">
      <totalsRowFormula>SUBTOTAL(109,L3:L18)</totalsRowFormula>
    </tableColumn>
    <tableColumn id="13" xr3:uid="{15154AAA-0A69-44B3-B371-E92357D6558F}" name="ROOM PENDING PAYMENT" totalsRowFunction="custom" dataDxfId="425">
      <totalsRowFormula>SUBTOTAL(109,M3:M18)</totalsRowFormula>
    </tableColumn>
    <tableColumn id="14" xr3:uid="{2836823D-1037-4596-89EC-B9A5D245591F}" name="ROOM TREEBO PAID" totalsRowFunction="custom" dataDxfId="424">
      <totalsRowFormula>SUBTOTAL(109,N3:N18)</totalsRowFormula>
    </tableColumn>
    <tableColumn id="23" xr3:uid="{49C23528-4F9A-4D5C-9E52-3E2D00525FD0}" name="BREAKFAST _x000a_INCLUDED_x000a_YES/NO ?" dataDxfId="423"/>
    <tableColumn id="15" xr3:uid="{358F9325-9023-4A9A-81A1-EBAA17E5B454}" name="FOOD BILL NO" dataDxfId="421" totalsRowDxfId="422"/>
    <tableColumn id="16" xr3:uid="{B9DA0E4F-27F5-485A-81E8-0F45AC282CC8}" name="FOOD _x000a_BILL _x000a_CASH" totalsRowFunction="custom" dataDxfId="420">
      <totalsRowFormula>SUBTOTAL(109,Q3:Q18)</totalsRowFormula>
    </tableColumn>
    <tableColumn id="17" xr3:uid="{F8B159CE-48FD-453A-8817-E36757B23212}" name="FOOD_x000a_ BILL _x000a_UPI" totalsRowFunction="custom" dataDxfId="419">
      <totalsRowFormula>SUBTOTAL(109,R3:R18)</totalsRowFormula>
    </tableColumn>
    <tableColumn id="18" xr3:uid="{8E4FD549-3877-4729-8A3E-BBC430665AA4}" name="FOOD_x000a_ BILL_x000a_ CARD" dataDxfId="418"/>
    <tableColumn id="19" xr3:uid="{05DA1B07-6DDF-4A78-80EF-AE93A6ED045A}" name="FOOD_x000a_BILL_x000a_PENDING" dataDxfId="417"/>
    <tableColumn id="20" xr3:uid="{73BDFE73-F19D-48EC-9A89-CEEB444E4B22}" name="TREEBO _x000a_CL _x000a_FOOD_x000a_ BILL" dataDxfId="416"/>
    <tableColumn id="21" xr3:uid="{7D4503EF-234C-4715-9DE5-AE991B3621D6}" name=" TREEBO C.L AFTER _x000a_CHECK OUT" dataDxfId="415"/>
    <tableColumn id="22" xr3:uid="{D1B69FF4-970B-4100-BCA3-CA1AD53016DF}" name="FAMILY _x000a_FOOD _x000a_BILL" totalsRowFunction="sum" dataDxfId="414"/>
  </tableColumns>
  <tableStyleInfo name="TableStyleMedium2" showFirstColumn="0" showLastColumn="0" showRowStripes="0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56EF075B-6C35-4F99-AFCE-83FABD91BB53}" name="Table13421222627283031323435363183335363738606162929352124126131124135124136137138139140141142143144145146147148149150151152153154155156157182184185186187188189190191192195196197198" displayName="Table13421222627283031323435363183335363738606162929352124126131124135124136137138139140141142143144145146147148149150151152153154155156157182184185186187188189190191192195196197198" ref="A2:W23" headerRowDxfId="401" tableBorderDxfId="400">
  <autoFilter ref="A2:W23" xr:uid="{E1D29F4B-404F-41C7-AC6B-C38CDBFA24E2}"/>
  <tableColumns count="23">
    <tableColumn id="1" xr3:uid="{5E4EC5D3-D5CF-4F8C-BD57-B6565872FFF6}" name="SR NO." totalsRowLabel="Total" dataDxfId="398" totalsRowDxfId="399"/>
    <tableColumn id="2" xr3:uid="{9D0AD832-41F8-4892-B59D-E0094594FB80}" name="INVOICE NO." dataDxfId="396" totalsRowDxfId="397"/>
    <tableColumn id="3" xr3:uid="{BA6018BA-ADB8-4EE8-8DD7-F86050B8C8BD}" name="ROOM NO." dataDxfId="394" totalsRowDxfId="395"/>
    <tableColumn id="4" xr3:uid="{A6394AC8-4D3B-40A2-84F0-05B75A4EB88C}" name="GUEST NAME" dataDxfId="392" totalsRowDxfId="393"/>
    <tableColumn id="5" xr3:uid="{E471FA9E-6836-4016-A8E8-AF29F083E1E7}" name="BOOKING MODE" dataDxfId="390" totalsRowDxfId="391"/>
    <tableColumn id="6" xr3:uid="{A37B7C47-E182-47FA-9857-CA6045D1B191}" name="CHECK IN DATE " dataDxfId="388" totalsRowDxfId="389"/>
    <tableColumn id="7" xr3:uid="{04B00628-4D79-4908-BD10-D5E20CFBC66A}" name="CHECK _x000a_IN TIME" dataDxfId="386" totalsRowDxfId="387"/>
    <tableColumn id="8" xr3:uid="{3BB661C7-65AF-4B06-A061-59AC627987C0}" name="CHECK OUT DATE" dataDxfId="384" totalsRowDxfId="385"/>
    <tableColumn id="9" xr3:uid="{7BCB6B13-F7CA-4AD9-B42D-58A9C9137E98}" name="CHECK _x000a_OUT_x000a_ TIME" dataDxfId="382" totalsRowDxfId="383"/>
    <tableColumn id="10" xr3:uid="{6D740FEE-373D-48E9-B8CE-95685E7E5704}" name="ROOM CASH PAYMENT" totalsRowFunction="custom" dataDxfId="381">
      <totalsRowFormula>SUBTOTAL(109,J3:J23)</totalsRowFormula>
    </tableColumn>
    <tableColumn id="11" xr3:uid="{3996B3E7-24B9-4346-AB25-F696BA795783}" name="ROOM _x000a_UPI PAYMENT " totalsRowFunction="custom" dataDxfId="380">
      <totalsRowFormula>SUBTOTAL(109,K3:K23)</totalsRowFormula>
    </tableColumn>
    <tableColumn id="12" xr3:uid="{2DE61B8F-5795-4988-A071-9F06D8894E8C}" name="ROOM CARD PAYMENT" totalsRowFunction="custom" dataDxfId="379">
      <totalsRowFormula>SUBTOTAL(109,L3:L23)</totalsRowFormula>
    </tableColumn>
    <tableColumn id="13" xr3:uid="{9660D8C3-A22A-4C0A-86C8-5857888D8C61}" name="ROOM PENDING PAYMENT" totalsRowFunction="custom" dataDxfId="378">
      <totalsRowFormula>SUBTOTAL(109,M3:M23)</totalsRowFormula>
    </tableColumn>
    <tableColumn id="14" xr3:uid="{59E10503-6721-4487-8D45-F00AE63613B7}" name="ROOM TREEBO PAID" totalsRowFunction="custom" dataDxfId="377">
      <totalsRowFormula>SUBTOTAL(109,N3:N23)</totalsRowFormula>
    </tableColumn>
    <tableColumn id="23" xr3:uid="{7FCE08DF-A626-4E7A-90E4-C799AEE29BC1}" name="BREAKFAST _x000a_INCLUDED_x000a_YES/NO ?" dataDxfId="376"/>
    <tableColumn id="15" xr3:uid="{957367A1-751A-45C3-B6A2-2405776B747E}" name="FOOD BILL NO" dataDxfId="374" totalsRowDxfId="375"/>
    <tableColumn id="16" xr3:uid="{7F925A03-0547-4B42-B005-237E94DDEFD8}" name="FOOD _x000a_BILL _x000a_CASH" totalsRowFunction="custom" dataDxfId="373">
      <totalsRowFormula>SUBTOTAL(109,Q3:Q23)</totalsRowFormula>
    </tableColumn>
    <tableColumn id="17" xr3:uid="{D8A755B1-7EF8-4550-9CBB-5D68B7B818A3}" name="FOOD_x000a_ BILL _x000a_UPI" totalsRowFunction="custom" dataDxfId="372">
      <totalsRowFormula>SUBTOTAL(109,R3:R23)</totalsRowFormula>
    </tableColumn>
    <tableColumn id="18" xr3:uid="{3359795D-9107-469E-9F36-C2F39EA32A44}" name="FOOD_x000a_ BILL_x000a_ CARD" dataDxfId="371"/>
    <tableColumn id="19" xr3:uid="{6A8E79E0-0887-46D8-9099-BCC20E687512}" name="FOOD_x000a_BILL_x000a_PENDING" dataDxfId="370"/>
    <tableColumn id="20" xr3:uid="{6CE1FB93-D146-42D7-91CD-1D77B85E31C9}" name="TREEBO _x000a_CL _x000a_FOOD_x000a_ BILL" dataDxfId="369"/>
    <tableColumn id="21" xr3:uid="{9FBBAFCC-D670-4EEF-928A-DCBC8EF86F59}" name=" TREEBO C.L AFTER _x000a_CHECK OUT" dataDxfId="368"/>
    <tableColumn id="22" xr3:uid="{E06CE605-A5F8-4EF1-B359-6BE5AB6BE38F}" name="FAMILY _x000a_FOOD _x000a_BILL" totalsRowFunction="sum" dataDxfId="367"/>
  </tableColumns>
  <tableStyleInfo name="TableStyleMedium2" showFirstColumn="0" showLastColumn="0" showRowStripes="0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FD455E71-BC08-43A7-84F8-ABDD298950F0}" name="Table13421222627283031323435363183335363738606162929352124126131124135124136137138139140141142143144145146147148149150151152153154155156157182184185186187188189190191192195196197198199" displayName="Table13421222627283031323435363183335363738606162929352124126131124135124136137138139140141142143144145146147148149150151152153154155156157182184185186187188189190191192195196197198199" ref="A2:W23" headerRowDxfId="354" tableBorderDxfId="353">
  <autoFilter ref="A2:W23" xr:uid="{E1D29F4B-404F-41C7-AC6B-C38CDBFA24E2}"/>
  <tableColumns count="23">
    <tableColumn id="1" xr3:uid="{0EA68108-7F96-4977-9DFD-F44E2CDBE5AE}" name="SR NO." totalsRowLabel="Total" dataDxfId="351" totalsRowDxfId="352"/>
    <tableColumn id="2" xr3:uid="{57FF385F-846B-4D4F-AC15-E9D77144A983}" name="INVOICE NO." dataDxfId="349" totalsRowDxfId="350"/>
    <tableColumn id="3" xr3:uid="{CC38840D-C581-4124-A9DE-C17AD5BBFD44}" name="ROOM NO." dataDxfId="347" totalsRowDxfId="348"/>
    <tableColumn id="4" xr3:uid="{D6D9B339-6BE0-4364-820D-2D21CFF83056}" name="GUEST NAME" dataDxfId="345" totalsRowDxfId="346"/>
    <tableColumn id="5" xr3:uid="{5606E5A2-B921-48CC-95F6-56F9A43F99CD}" name="BOOKING MODE" dataDxfId="343" totalsRowDxfId="344"/>
    <tableColumn id="6" xr3:uid="{96502CFF-E3D2-4F90-A01B-174059B7F863}" name="CHECK IN DATE " dataDxfId="341" totalsRowDxfId="342"/>
    <tableColumn id="7" xr3:uid="{ACF3DF51-117B-4830-AC8A-75B7F9AB38A5}" name="CHECK _x000a_IN TIME" dataDxfId="339" totalsRowDxfId="340"/>
    <tableColumn id="8" xr3:uid="{9B70525A-712F-4C14-88E6-B38A8E8052D6}" name="CHECK OUT DATE" dataDxfId="337" totalsRowDxfId="338"/>
    <tableColumn id="9" xr3:uid="{C78C1A57-796F-40D7-9933-15B629CA3F83}" name="CHECK _x000a_OUT_x000a_ TIME" dataDxfId="335" totalsRowDxfId="336"/>
    <tableColumn id="10" xr3:uid="{32288E2C-61D5-462E-B7B6-E3FACC6FFF4B}" name="ROOM CASH PAYMENT" totalsRowFunction="custom" dataDxfId="334">
      <totalsRowFormula>SUBTOTAL(109,J3:J23)</totalsRowFormula>
    </tableColumn>
    <tableColumn id="11" xr3:uid="{74173E6A-B811-42BA-AC6D-14506AFA3C55}" name="ROOM _x000a_UPI PAYMENT " totalsRowFunction="custom" dataDxfId="333">
      <totalsRowFormula>SUBTOTAL(109,K3:K23)</totalsRowFormula>
    </tableColumn>
    <tableColumn id="12" xr3:uid="{C07F0511-DC3E-4219-8BE1-2BB63F3430C1}" name="ROOM CARD PAYMENT" totalsRowFunction="custom" dataDxfId="332">
      <totalsRowFormula>SUBTOTAL(109,L3:L23)</totalsRowFormula>
    </tableColumn>
    <tableColumn id="13" xr3:uid="{CD64A81A-2144-467B-9B24-4BB90F8C1EDF}" name="ROOM PENDING PAYMENT" totalsRowFunction="custom" dataDxfId="331">
      <totalsRowFormula>SUBTOTAL(109,M3:M23)</totalsRowFormula>
    </tableColumn>
    <tableColumn id="14" xr3:uid="{FB3B2BBA-A22C-4696-BB21-CF11EECA579D}" name="ROOM TREEBO PAID" totalsRowFunction="custom" dataDxfId="330">
      <totalsRowFormula>SUBTOTAL(109,N3:N23)</totalsRowFormula>
    </tableColumn>
    <tableColumn id="23" xr3:uid="{357258EE-0BB7-4815-BFBC-8A13DC4A9A8C}" name="BREAKFAST _x000a_INCLUDED_x000a_YES/NO ?" dataDxfId="329"/>
    <tableColumn id="15" xr3:uid="{63E96592-3BD1-4262-BA26-9C18FFAB86E0}" name="FOOD BILL NO" dataDxfId="327" totalsRowDxfId="328"/>
    <tableColumn id="16" xr3:uid="{24239639-ADF7-472B-9799-09BD649AFE19}" name="FOOD _x000a_BILL _x000a_CASH" totalsRowFunction="custom" dataDxfId="326">
      <totalsRowFormula>SUBTOTAL(109,Q3:Q23)</totalsRowFormula>
    </tableColumn>
    <tableColumn id="17" xr3:uid="{467F7022-63B5-4FDA-B012-A16345EBE3C3}" name="FOOD_x000a_ BILL _x000a_UPI" totalsRowFunction="custom" dataDxfId="325">
      <totalsRowFormula>SUBTOTAL(109,R3:R23)</totalsRowFormula>
    </tableColumn>
    <tableColumn id="18" xr3:uid="{EBF1BEBB-4676-40EC-8B37-C2080D21C84F}" name="FOOD_x000a_ BILL_x000a_ CARD" dataDxfId="324"/>
    <tableColumn id="19" xr3:uid="{6DF94334-3824-4E2E-A689-692C4771E225}" name="FOOD_x000a_BILL_x000a_PENDING" dataDxfId="323"/>
    <tableColumn id="20" xr3:uid="{0B60456B-1763-4998-8F8C-082C9CE000C0}" name="TREEBO _x000a_CL _x000a_FOOD_x000a_ BILL" dataDxfId="322"/>
    <tableColumn id="21" xr3:uid="{A2FF57F0-4954-4DF0-9C96-B391F47BE4BF}" name=" TREEBO C.L AFTER _x000a_CHECK OUT" dataDxfId="321"/>
    <tableColumn id="22" xr3:uid="{C3578246-30A1-4ABB-8986-046D09F4F645}" name="FAMILY _x000a_FOOD _x000a_BILL" totalsRowFunction="sum" dataDxfId="320"/>
  </tableColumns>
  <tableStyleInfo name="TableStyleMedium2" showFirstColumn="0" showLastColumn="0" showRowStripes="0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5BB28202-0868-40B7-B8FA-9D8C5754BE14}" name="Table13421222627283031323435363183335363738606162929352124126131124135124136137138139140141142143144145146147148149150151152153154155156157182184185186187188189190191192195196197198199200" displayName="Table13421222627283031323435363183335363738606162929352124126131124135124136137138139140141142143144145146147148149150151152153154155156157182184185186187188189190191192195196197198199200" ref="A2:W23" headerRowDxfId="314" tableBorderDxfId="313">
  <autoFilter ref="A2:W23" xr:uid="{E1D29F4B-404F-41C7-AC6B-C38CDBFA24E2}"/>
  <tableColumns count="23">
    <tableColumn id="1" xr3:uid="{F342D334-3ABA-4D9C-92DA-DB0293282739}" name="SR NO." totalsRowLabel="Total" dataDxfId="311" totalsRowDxfId="312"/>
    <tableColumn id="2" xr3:uid="{D372D5B3-C4A0-4F14-B7B8-E89B21356851}" name="INVOICE NO." dataDxfId="309" totalsRowDxfId="310"/>
    <tableColumn id="3" xr3:uid="{D9B67BFF-7E60-4E81-8494-EA6612951D75}" name="ROOM NO." dataDxfId="307" totalsRowDxfId="308"/>
    <tableColumn id="4" xr3:uid="{F3A935F3-ED39-4AB3-BAAF-AFFA216C95E8}" name="GUEST NAME" dataDxfId="305" totalsRowDxfId="306"/>
    <tableColumn id="5" xr3:uid="{D5B02C96-5918-41C1-ABF7-E1E0E4EA07EB}" name="BOOKING MODE" dataDxfId="303" totalsRowDxfId="304"/>
    <tableColumn id="6" xr3:uid="{2B35B4C5-C9C6-4663-9B8F-F66396489C42}" name="CHECK IN DATE " dataDxfId="301" totalsRowDxfId="302"/>
    <tableColumn id="7" xr3:uid="{EA961D35-1854-439E-8790-758D5EE17B08}" name="CHECK _x000a_IN TIME" dataDxfId="299" totalsRowDxfId="300"/>
    <tableColumn id="8" xr3:uid="{E2614483-16CA-46C5-BF0E-B77D39D876C4}" name="CHECK OUT DATE" dataDxfId="297" totalsRowDxfId="298"/>
    <tableColumn id="9" xr3:uid="{DA2239C8-1CB2-48F6-ABA8-189E8676A7D0}" name="CHECK _x000a_OUT_x000a_ TIME" dataDxfId="295" totalsRowDxfId="296"/>
    <tableColumn id="10" xr3:uid="{412A1107-B5AA-41B6-8D0B-4B320B3F6385}" name="ROOM CASH PAYMENT" totalsRowFunction="custom" dataDxfId="294">
      <totalsRowFormula>SUBTOTAL(109,J3:J23)</totalsRowFormula>
    </tableColumn>
    <tableColumn id="11" xr3:uid="{3F1128F5-220F-45AF-9C92-46A58C1C9406}" name="ROOM _x000a_UPI PAYMENT " totalsRowFunction="custom" dataDxfId="293">
      <totalsRowFormula>SUBTOTAL(109,K3:K23)</totalsRowFormula>
    </tableColumn>
    <tableColumn id="12" xr3:uid="{B30B46C5-94D5-4F09-9AD7-A7FE8D01CEC7}" name="ROOM CARD PAYMENT" totalsRowFunction="custom" dataDxfId="292">
      <totalsRowFormula>SUBTOTAL(109,L3:L23)</totalsRowFormula>
    </tableColumn>
    <tableColumn id="13" xr3:uid="{237EF4C2-0D4E-4F6E-B0F7-F00EC0CF293A}" name="ROOM PENDING PAYMENT" totalsRowFunction="custom" dataDxfId="291">
      <totalsRowFormula>SUBTOTAL(109,M3:M23)</totalsRowFormula>
    </tableColumn>
    <tableColumn id="14" xr3:uid="{DFC8D727-6379-40A6-A410-98C863962447}" name="ROOM TREEBO PAID" totalsRowFunction="custom" dataDxfId="290">
      <totalsRowFormula>SUBTOTAL(109,N3:N23)</totalsRowFormula>
    </tableColumn>
    <tableColumn id="23" xr3:uid="{F73D3574-7CCC-4983-A519-E145840A116E}" name="BREAKFAST _x000a_INCLUDED_x000a_YES/NO ?" dataDxfId="289"/>
    <tableColumn id="15" xr3:uid="{54AC7BD4-5827-4968-9862-0E81F84A4F7B}" name="FOOD BILL NO" dataDxfId="287" totalsRowDxfId="288"/>
    <tableColumn id="16" xr3:uid="{3314D6D7-DE8C-4A08-96D2-6F2341FA2C70}" name="FOOD _x000a_BILL _x000a_CASH" totalsRowFunction="custom" dataDxfId="286">
      <totalsRowFormula>SUBTOTAL(109,Q3:Q23)</totalsRowFormula>
    </tableColumn>
    <tableColumn id="17" xr3:uid="{6E4BF228-483A-443D-94BE-452ECCCA3D38}" name="FOOD_x000a_ BILL _x000a_UPI" totalsRowFunction="custom" dataDxfId="285">
      <totalsRowFormula>SUBTOTAL(109,R3:R23)</totalsRowFormula>
    </tableColumn>
    <tableColumn id="18" xr3:uid="{8D53EFAD-31E6-4A43-8E06-1C72CAEB0FCC}" name="FOOD_x000a_ BILL_x000a_ CARD" dataDxfId="284"/>
    <tableColumn id="19" xr3:uid="{7BD4ACFD-28F6-4337-B5FE-FCC42E19422A}" name="FOOD_x000a_BILL_x000a_PENDING" dataDxfId="283"/>
    <tableColumn id="20" xr3:uid="{B4BA87A4-F452-4B8B-9CF1-1B7B456A01DA}" name="TREEBO _x000a_CL _x000a_FOOD_x000a_ BILL" dataDxfId="282"/>
    <tableColumn id="21" xr3:uid="{0EE20A16-4D1A-4673-90B8-EAD330448E92}" name=" TREEBO C.L AFTER _x000a_CHECK OUT" dataDxfId="281"/>
    <tableColumn id="22" xr3:uid="{B5B79773-C37B-4B5E-AB08-C07A9D8332B4}" name="FAMILY _x000a_FOOD _x000a_BILL" totalsRowFunction="sum" dataDxfId="280"/>
  </tableColumns>
  <tableStyleInfo name="TableStyleMedium2" showFirstColumn="0" showLastColumn="0" showRowStripes="0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819646E1-0B33-45A0-A7C6-B218AEEE0118}" name="Table13421222627283031323435363183335363738606162929352124126131124135124136137138139140141142143144145146147148149150151152153154155156157182184185186187188189190191192195196197198199200201" displayName="Table13421222627283031323435363183335363738606162929352124126131124135124136137138139140141142143144145146147148149150151152153154155156157182184185186187188189190191192195196197198199200201" ref="A2:W23" headerRowDxfId="274" tableBorderDxfId="273">
  <autoFilter ref="A2:W23" xr:uid="{E1D29F4B-404F-41C7-AC6B-C38CDBFA24E2}"/>
  <tableColumns count="23">
    <tableColumn id="1" xr3:uid="{297F9589-9F48-4428-B10C-67525C832683}" name="SR NO." totalsRowLabel="Total" dataDxfId="271" totalsRowDxfId="272"/>
    <tableColumn id="2" xr3:uid="{612BFB99-05E0-4024-9AC9-E71E1FFA6AAA}" name="INVOICE NO." dataDxfId="269" totalsRowDxfId="270"/>
    <tableColumn id="3" xr3:uid="{99FC4F97-6A5E-4DBA-96D4-AE905C531BC6}" name="ROOM NO." dataDxfId="267" totalsRowDxfId="268"/>
    <tableColumn id="4" xr3:uid="{9B1F23D4-8B1A-4822-9201-4377D29745DC}" name="GUEST NAME" dataDxfId="265" totalsRowDxfId="266"/>
    <tableColumn id="5" xr3:uid="{2A527255-1F89-45AD-A5EF-D1C7E689FC51}" name="BOOKING MODE" dataDxfId="263" totalsRowDxfId="264"/>
    <tableColumn id="6" xr3:uid="{22D07466-486B-43FB-A2A7-833B0D28E522}" name="CHECK IN DATE " dataDxfId="261" totalsRowDxfId="262"/>
    <tableColumn id="7" xr3:uid="{CF20260B-E31D-4013-BB49-7AD98F29F044}" name="CHECK _x000a_IN TIME" dataDxfId="259" totalsRowDxfId="260"/>
    <tableColumn id="8" xr3:uid="{72B48453-3C75-4F18-94A6-DE89ABAD0796}" name="CHECK OUT DATE" dataDxfId="257" totalsRowDxfId="258"/>
    <tableColumn id="9" xr3:uid="{2F390857-E65F-46C3-9522-203FE1DFE772}" name="CHECK _x000a_OUT_x000a_ TIME" dataDxfId="255" totalsRowDxfId="256"/>
    <tableColumn id="10" xr3:uid="{13300674-599C-471B-BBD3-20BC0DA8E509}" name="ROOM CASH PAYMENT" totalsRowFunction="custom" dataDxfId="254">
      <totalsRowFormula>SUBTOTAL(109,J3:J23)</totalsRowFormula>
    </tableColumn>
    <tableColumn id="11" xr3:uid="{17D1A26C-39E9-4A90-84DF-100EF2C4C76E}" name="ROOM _x000a_UPI PAYMENT " totalsRowFunction="custom" dataDxfId="253">
      <totalsRowFormula>SUBTOTAL(109,K3:K23)</totalsRowFormula>
    </tableColumn>
    <tableColumn id="12" xr3:uid="{9DB3695B-C285-4DFB-B90E-EEC604D9DCE1}" name="ROOM CARD PAYMENT" totalsRowFunction="custom" dataDxfId="252">
      <totalsRowFormula>SUBTOTAL(109,L3:L23)</totalsRowFormula>
    </tableColumn>
    <tableColumn id="13" xr3:uid="{422F7FC3-CD7F-4D68-97BD-373C73CDB8C5}" name="ROOM PENDING PAYMENT" totalsRowFunction="custom" dataDxfId="251">
      <totalsRowFormula>SUBTOTAL(109,M3:M23)</totalsRowFormula>
    </tableColumn>
    <tableColumn id="14" xr3:uid="{183F64B9-EC68-4FF4-9A67-3E0A96D7947F}" name="ROOM TREEBO PAID" totalsRowFunction="custom" dataDxfId="250">
      <totalsRowFormula>SUBTOTAL(109,N3:N23)</totalsRowFormula>
    </tableColumn>
    <tableColumn id="23" xr3:uid="{2B898872-5C27-4E53-A0FB-D21D6F24F61B}" name="BREAKFAST _x000a_INCLUDED_x000a_YES/NO ?" dataDxfId="249"/>
    <tableColumn id="15" xr3:uid="{C9EEF48C-C8DB-4A31-8136-094B2AB84E51}" name="FOOD BILL NO" dataDxfId="247" totalsRowDxfId="248"/>
    <tableColumn id="16" xr3:uid="{9D3EAC80-C35F-42DF-8DBE-E87E012AB0EB}" name="FOOD _x000a_BILL _x000a_CASH" totalsRowFunction="custom" dataDxfId="246">
      <totalsRowFormula>SUBTOTAL(109,Q3:Q23)</totalsRowFormula>
    </tableColumn>
    <tableColumn id="17" xr3:uid="{FD1A3964-CBFA-4101-98F8-19D7FC2F811F}" name="FOOD_x000a_ BILL _x000a_UPI" totalsRowFunction="custom" dataDxfId="245">
      <totalsRowFormula>SUBTOTAL(109,R3:R23)</totalsRowFormula>
    </tableColumn>
    <tableColumn id="18" xr3:uid="{EA16E14D-5881-4AA3-94F0-C30759461EBD}" name="FOOD_x000a_ BILL_x000a_ CARD" dataDxfId="244"/>
    <tableColumn id="19" xr3:uid="{FA79A525-97C0-45DA-959E-98DDD612A8EC}" name="FOOD_x000a_BILL_x000a_PENDING" dataDxfId="243"/>
    <tableColumn id="20" xr3:uid="{0BB1A189-3E50-4DCF-8822-96197F7A7419}" name="TREEBO _x000a_CL _x000a_FOOD_x000a_ BILL" dataDxfId="242"/>
    <tableColumn id="21" xr3:uid="{E67EC136-E59F-4236-BD92-DE61CE656B11}" name=" TREEBO C.L AFTER _x000a_CHECK OUT" dataDxfId="241"/>
    <tableColumn id="22" xr3:uid="{3AF9A4A6-F3B3-4F51-A42A-FBA2066CD57E}" name="FAMILY _x000a_FOOD _x000a_BILL" totalsRowFunction="sum" dataDxfId="240"/>
  </tableColumns>
  <tableStyleInfo name="TableStyleMedium2" showFirstColumn="0" showLastColumn="0" showRowStripes="0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3FBBC0EB-AB3B-467C-9C4F-2F31733E6FAE}" name="Table13421222627283031323435363183335363738606162929352124126131124135124136137138139140141142143144145146147148149150151152153154155156157182184185186187188189190191192195196197198199200201202" displayName="Table13421222627283031323435363183335363738606162929352124126131124135124136137138139140141142143144145146147148149150151152153154155156157182184185186187188189190191192195196197198199200201202" ref="A2:W23" headerRowDxfId="234" tableBorderDxfId="233">
  <autoFilter ref="A2:W23" xr:uid="{E1D29F4B-404F-41C7-AC6B-C38CDBFA24E2}"/>
  <tableColumns count="23">
    <tableColumn id="1" xr3:uid="{2321BB89-4EE2-4B0B-8A2E-121DD62BAE0C}" name="SR NO." totalsRowLabel="Total" dataDxfId="231" totalsRowDxfId="232"/>
    <tableColumn id="2" xr3:uid="{675DDC11-5C3B-4B00-A900-8B7F189DF5B7}" name="INVOICE NO." dataDxfId="229" totalsRowDxfId="230"/>
    <tableColumn id="3" xr3:uid="{E1DFA82C-0643-441B-99CB-78CAFAD7F9E2}" name="ROOM NO." dataDxfId="227" totalsRowDxfId="228"/>
    <tableColumn id="4" xr3:uid="{2A54F3EC-B444-485A-B53F-111C04B78ECF}" name="GUEST NAME" dataDxfId="225" totalsRowDxfId="226"/>
    <tableColumn id="5" xr3:uid="{76BCEB76-97E5-4EAF-AB0A-AA4C66574F01}" name="BOOKING MODE" dataDxfId="223" totalsRowDxfId="224"/>
    <tableColumn id="6" xr3:uid="{57FD4668-599F-48D2-AC3D-B61402F45CFB}" name="CHECK IN DATE " dataDxfId="221" totalsRowDxfId="222"/>
    <tableColumn id="7" xr3:uid="{84FAE8CE-D01A-4EE4-BEBA-9A90385202B6}" name="CHECK _x000a_IN TIME" dataDxfId="219" totalsRowDxfId="220"/>
    <tableColumn id="8" xr3:uid="{9D0DDB96-DDF1-49C5-9FF1-338D3187A70F}" name="CHECK OUT DATE" dataDxfId="217" totalsRowDxfId="218"/>
    <tableColumn id="9" xr3:uid="{F3F4162D-C956-40A8-AF0E-AB28B55F421C}" name="CHECK _x000a_OUT_x000a_ TIME" dataDxfId="215" totalsRowDxfId="216"/>
    <tableColumn id="10" xr3:uid="{4EDACD11-C697-4E5B-B2DE-15F8073936C5}" name="ROOM CASH PAYMENT" totalsRowFunction="custom" dataDxfId="214">
      <totalsRowFormula>SUBTOTAL(109,J3:J23)</totalsRowFormula>
    </tableColumn>
    <tableColumn id="11" xr3:uid="{4E5F2E63-F136-4912-85EA-E7D6AF99D7B5}" name="ROOM _x000a_UPI PAYMENT " totalsRowFunction="custom" dataDxfId="213">
      <totalsRowFormula>SUBTOTAL(109,K3:K23)</totalsRowFormula>
    </tableColumn>
    <tableColumn id="12" xr3:uid="{5E1407EF-87C3-445E-A72E-A3E0BC47C8AC}" name="ROOM CARD PAYMENT" totalsRowFunction="custom" dataDxfId="212">
      <totalsRowFormula>SUBTOTAL(109,L3:L23)</totalsRowFormula>
    </tableColumn>
    <tableColumn id="13" xr3:uid="{A55B7444-8FF2-406D-BEAC-71974496BB32}" name="ROOM PENDING PAYMENT" totalsRowFunction="custom" dataDxfId="211">
      <totalsRowFormula>SUBTOTAL(109,M3:M23)</totalsRowFormula>
    </tableColumn>
    <tableColumn id="14" xr3:uid="{1412257E-D12A-4770-9322-F9A9E38475C4}" name="ROOM TREEBO PAID" totalsRowFunction="custom" dataDxfId="210">
      <totalsRowFormula>SUBTOTAL(109,N3:N23)</totalsRowFormula>
    </tableColumn>
    <tableColumn id="23" xr3:uid="{F8A4248D-E836-4E7A-BB15-636CB09A2271}" name="BREAKFAST _x000a_INCLUDED_x000a_YES/NO ?" dataDxfId="209"/>
    <tableColumn id="15" xr3:uid="{3A0EBD86-63D6-4B92-BB61-F5CEBF7DC753}" name="FOOD BILL NO" dataDxfId="207" totalsRowDxfId="208"/>
    <tableColumn id="16" xr3:uid="{3D9935EA-B330-45BB-829C-72FC9056A961}" name="FOOD _x000a_BILL _x000a_CASH" totalsRowFunction="custom" dataDxfId="206">
      <totalsRowFormula>SUBTOTAL(109,Q3:Q23)</totalsRowFormula>
    </tableColumn>
    <tableColumn id="17" xr3:uid="{3508E886-B1D3-4355-AC54-18AF947D51C2}" name="FOOD_x000a_ BILL _x000a_UPI" totalsRowFunction="custom" dataDxfId="205">
      <totalsRowFormula>SUBTOTAL(109,R3:R23)</totalsRowFormula>
    </tableColumn>
    <tableColumn id="18" xr3:uid="{816B41AC-53F4-490D-99AA-0DC0F5C87A6E}" name="FOOD_x000a_ BILL_x000a_ CARD" dataDxfId="204"/>
    <tableColumn id="19" xr3:uid="{FA4C6412-DE5A-417B-8BDD-7BBC2955FDCF}" name="FOOD_x000a_BILL_x000a_PENDING" dataDxfId="203"/>
    <tableColumn id="20" xr3:uid="{46319D97-273D-4EC7-BF96-3368A9420041}" name="TREEBO _x000a_CL _x000a_FOOD_x000a_ BILL" dataDxfId="202"/>
    <tableColumn id="21" xr3:uid="{8639B5BF-09CE-4AAB-9FFE-49B4F1552C34}" name=" TREEBO C.L AFTER _x000a_CHECK OUT" dataDxfId="201"/>
    <tableColumn id="22" xr3:uid="{81CDB30C-D0DD-4FC4-A52F-D701DFCAA9AE}" name="FAMILY _x000a_FOOD _x000a_BILL" totalsRowFunction="sum" dataDxfId="200"/>
  </tableColumns>
  <tableStyleInfo name="TableStyleMedium2" showFirstColumn="0" showLastColumn="0" showRowStripes="0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C8882EAE-4017-4066-8026-8BFB9C552AA8}" name="Table13421222627283031323435363183335363738606162929352124126131124135124136137138139140141142143144145146147148149150151152153154155156157182184185186187188189190191192195196197198199200201202203" displayName="Table13421222627283031323435363183335363738606162929352124126131124135124136137138139140141142143144145146147148149150151152153154155156157182184185186187188189190191192195196197198199200201202203" ref="A2:W23" headerRowDxfId="194" tableBorderDxfId="193">
  <autoFilter ref="A2:W23" xr:uid="{E1D29F4B-404F-41C7-AC6B-C38CDBFA24E2}"/>
  <tableColumns count="23">
    <tableColumn id="1" xr3:uid="{F8EBF15D-E8F4-4CA9-A8CB-E0D154D63332}" name="SR NO." totalsRowLabel="Total" dataDxfId="191" totalsRowDxfId="192"/>
    <tableColumn id="2" xr3:uid="{36665297-CB2E-4D74-9AC8-B818E492A60C}" name="INVOICE NO." dataDxfId="189" totalsRowDxfId="190"/>
    <tableColumn id="3" xr3:uid="{91B9FCE5-7C6C-44C4-87B5-277A1A94D22E}" name="ROOM NO." dataDxfId="187" totalsRowDxfId="188"/>
    <tableColumn id="4" xr3:uid="{6AB4F4BE-DC2A-4701-9DFC-E1B0D5A37376}" name="GUEST NAME" dataDxfId="185" totalsRowDxfId="186"/>
    <tableColumn id="5" xr3:uid="{10F475A2-D591-4FC3-A398-42B5F155AF2B}" name="BOOKING MODE" dataDxfId="183" totalsRowDxfId="184"/>
    <tableColumn id="6" xr3:uid="{3CC67EAE-6006-49F8-995F-E4CEC105BA6B}" name="CHECK IN DATE " dataDxfId="181" totalsRowDxfId="182"/>
    <tableColumn id="7" xr3:uid="{C2665127-75AC-40ED-8E4E-309A456AD420}" name="CHECK _x000a_IN TIME" dataDxfId="179" totalsRowDxfId="180"/>
    <tableColumn id="8" xr3:uid="{20F23B05-7967-481D-A15D-99DEEAB36522}" name="CHECK OUT DATE" dataDxfId="177" totalsRowDxfId="178"/>
    <tableColumn id="9" xr3:uid="{79A30F17-9B14-4337-884E-206BA7A4B4D2}" name="CHECK _x000a_OUT_x000a_ TIME" dataDxfId="175" totalsRowDxfId="176"/>
    <tableColumn id="10" xr3:uid="{EBCFFB23-9AA0-46DD-A365-7E94A5DA9310}" name="ROOM CASH PAYMENT" totalsRowFunction="custom" dataDxfId="174">
      <totalsRowFormula>SUBTOTAL(109,J3:J23)</totalsRowFormula>
    </tableColumn>
    <tableColumn id="11" xr3:uid="{E20AE775-1D5D-4353-B25C-4D3884CEEC5E}" name="ROOM _x000a_UPI PAYMENT " totalsRowFunction="custom" dataDxfId="173">
      <totalsRowFormula>SUBTOTAL(109,K3:K23)</totalsRowFormula>
    </tableColumn>
    <tableColumn id="12" xr3:uid="{CA2F504A-1598-41D3-969A-619CDACAAE7A}" name="ROOM CARD PAYMENT" totalsRowFunction="custom" dataDxfId="172">
      <totalsRowFormula>SUBTOTAL(109,L3:L23)</totalsRowFormula>
    </tableColumn>
    <tableColumn id="13" xr3:uid="{06BFBFC9-2333-4A62-B235-AEBF24DFC57A}" name="ROOM PENDING PAYMENT" totalsRowFunction="custom" dataDxfId="171">
      <totalsRowFormula>SUBTOTAL(109,M3:M23)</totalsRowFormula>
    </tableColumn>
    <tableColumn id="14" xr3:uid="{41B04CAD-2011-4035-B2C1-82FA0FB6BF4A}" name="ROOM TREEBO PAID" totalsRowFunction="custom" dataDxfId="170">
      <totalsRowFormula>SUBTOTAL(109,N3:N23)</totalsRowFormula>
    </tableColumn>
    <tableColumn id="23" xr3:uid="{443EAF57-7B58-4B45-912C-6297973C75CD}" name="BREAKFAST _x000a_INCLUDED_x000a_YES/NO ?" dataDxfId="169"/>
    <tableColumn id="15" xr3:uid="{3AC4C914-80E2-421E-B4A6-59FEC4351BB8}" name="FOOD BILL NO" dataDxfId="167" totalsRowDxfId="168"/>
    <tableColumn id="16" xr3:uid="{C618D2DE-C375-4700-A4F5-A9087616FB12}" name="FOOD _x000a_BILL _x000a_CASH" totalsRowFunction="custom" dataDxfId="166">
      <totalsRowFormula>SUBTOTAL(109,Q3:Q23)</totalsRowFormula>
    </tableColumn>
    <tableColumn id="17" xr3:uid="{2F09E62C-2648-4EBA-8FF1-8D3E039A84B1}" name="FOOD_x000a_ BILL _x000a_UPI" totalsRowFunction="custom" dataDxfId="165">
      <totalsRowFormula>SUBTOTAL(109,R3:R23)</totalsRowFormula>
    </tableColumn>
    <tableColumn id="18" xr3:uid="{7ABC222B-C269-453E-A46A-89050B26EFAA}" name="FOOD_x000a_ BILL_x000a_ CARD" dataDxfId="164"/>
    <tableColumn id="19" xr3:uid="{57979506-28BA-4F11-97E9-C27A3B535C3E}" name="FOOD_x000a_BILL_x000a_PENDING" dataDxfId="163"/>
    <tableColumn id="20" xr3:uid="{1E5A0138-2DA0-4C81-BC16-E87734851A83}" name="TREEBO _x000a_CL _x000a_FOOD_x000a_ BILL" dataDxfId="162"/>
    <tableColumn id="21" xr3:uid="{C3A0871B-223A-4CC6-B413-358E35AF2D77}" name=" TREEBO C.L AFTER _x000a_CHECK OUT" dataDxfId="161"/>
    <tableColumn id="22" xr3:uid="{5D45DC3C-C0A0-43F5-9429-3DD95FDE2FB5}" name="FAMILY _x000a_FOOD _x000a_BILL" totalsRowFunction="sum" dataDxfId="160"/>
  </tableColumns>
  <tableStyleInfo name="TableStyleMedium2" showFirstColumn="0" showLastColumn="0" showRowStripes="0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410CF102-E291-4C4F-B755-029651D75E8D}" name="Table13421222627283031323435363183335363738606162929352124126131124135124136137138139140141142143144145146147148149150151152153154155156157182184185186187188189190191192195196197198199200201202203204" displayName="Table13421222627283031323435363183335363738606162929352124126131124135124136137138139140141142143144145146147148149150151152153154155156157182184185186187188189190191192195196197198199200201202203204" ref="A2:W23" headerRowDxfId="154" tableBorderDxfId="153">
  <autoFilter ref="A2:W23" xr:uid="{E1D29F4B-404F-41C7-AC6B-C38CDBFA24E2}"/>
  <tableColumns count="23">
    <tableColumn id="1" xr3:uid="{437B8BFE-1B34-49FA-90D9-61E28397CA21}" name="SR NO." totalsRowLabel="Total" dataDxfId="151" totalsRowDxfId="152"/>
    <tableColumn id="2" xr3:uid="{1FEC9C6A-DA22-482D-8415-10D47F4B7BAF}" name="INVOICE NO." dataDxfId="149" totalsRowDxfId="150"/>
    <tableColumn id="3" xr3:uid="{882A3165-5A05-4EFB-AB80-50CE8F8439F8}" name="ROOM NO." dataDxfId="147" totalsRowDxfId="148"/>
    <tableColumn id="4" xr3:uid="{DB20E42B-0F13-4D07-ABA0-F67A54BDB311}" name="GUEST NAME" dataDxfId="145" totalsRowDxfId="146"/>
    <tableColumn id="5" xr3:uid="{C8D55850-B5C3-4183-A592-EEEA9D1C852D}" name="BOOKING MODE" dataDxfId="143" totalsRowDxfId="144"/>
    <tableColumn id="6" xr3:uid="{450A32C2-18B6-4C00-B59A-55C4CF0F6E3C}" name="CHECK IN DATE " dataDxfId="141" totalsRowDxfId="142"/>
    <tableColumn id="7" xr3:uid="{8CDA639C-0308-47B9-9212-B5879C4A18BC}" name="CHECK _x000a_IN TIME" dataDxfId="139" totalsRowDxfId="140"/>
    <tableColumn id="8" xr3:uid="{6B483D15-F342-4D1B-A813-B99160AC913E}" name="CHECK OUT DATE" dataDxfId="137" totalsRowDxfId="138"/>
    <tableColumn id="9" xr3:uid="{0B8B7A9D-6685-4634-A29F-0458B3D48AEF}" name="CHECK _x000a_OUT_x000a_ TIME" dataDxfId="135" totalsRowDxfId="136"/>
    <tableColumn id="10" xr3:uid="{3D7CD0A5-1C60-4E97-973A-9F681B01BD6A}" name="ROOM CASH PAYMENT" totalsRowFunction="custom" dataDxfId="134">
      <totalsRowFormula>SUBTOTAL(109,J3:J23)</totalsRowFormula>
    </tableColumn>
    <tableColumn id="11" xr3:uid="{A888DB04-20B5-48A8-83BE-0F4BD49EE50B}" name="ROOM _x000a_UPI PAYMENT " totalsRowFunction="custom" dataDxfId="133">
      <totalsRowFormula>SUBTOTAL(109,K3:K23)</totalsRowFormula>
    </tableColumn>
    <tableColumn id="12" xr3:uid="{6593F1E0-4573-4043-ABD4-8A4BE843AE62}" name="ROOM CARD PAYMENT" totalsRowFunction="custom" dataDxfId="132">
      <totalsRowFormula>SUBTOTAL(109,L3:L23)</totalsRowFormula>
    </tableColumn>
    <tableColumn id="13" xr3:uid="{6EA5CA68-09E0-4DA3-A5EC-108A21ACD48E}" name="ROOM PENDING PAYMENT" totalsRowFunction="custom" dataDxfId="131">
      <totalsRowFormula>SUBTOTAL(109,M3:M23)</totalsRowFormula>
    </tableColumn>
    <tableColumn id="14" xr3:uid="{EBA463C6-6C8C-4FAF-BB1B-454F644DBE47}" name="ROOM TREEBO PAID" totalsRowFunction="custom" dataDxfId="130">
      <totalsRowFormula>SUBTOTAL(109,N3:N23)</totalsRowFormula>
    </tableColumn>
    <tableColumn id="23" xr3:uid="{2E697339-85A8-4C2A-AB7D-DB90F59C1729}" name="BREAKFAST _x000a_INCLUDED_x000a_YES/NO ?" dataDxfId="129"/>
    <tableColumn id="15" xr3:uid="{D39D97F3-74D2-44E3-967E-21B1BED8DC58}" name="FOOD BILL NO" dataDxfId="127" totalsRowDxfId="128"/>
    <tableColumn id="16" xr3:uid="{2348F036-DB0C-49E7-A00B-8D2F28C0F26B}" name="FOOD _x000a_BILL _x000a_CASH" totalsRowFunction="custom" dataDxfId="126">
      <totalsRowFormula>SUBTOTAL(109,Q3:Q23)</totalsRowFormula>
    </tableColumn>
    <tableColumn id="17" xr3:uid="{6E053969-8362-4950-96BE-E57738025266}" name="FOOD_x000a_ BILL _x000a_UPI" totalsRowFunction="custom" dataDxfId="125">
      <totalsRowFormula>SUBTOTAL(109,R3:R23)</totalsRowFormula>
    </tableColumn>
    <tableColumn id="18" xr3:uid="{1D1B9A3D-A837-419A-9E8C-D1038CD0594E}" name="FOOD_x000a_ BILL_x000a_ CARD" dataDxfId="124"/>
    <tableColumn id="19" xr3:uid="{F88B00C1-3AC1-4491-A448-170BB306668B}" name="FOOD_x000a_BILL_x000a_PENDING" dataDxfId="123"/>
    <tableColumn id="20" xr3:uid="{BC02677F-5130-4974-87C1-E0DB0BAE2747}" name="TREEBO _x000a_CL _x000a_FOOD_x000a_ BILL" dataDxfId="122"/>
    <tableColumn id="21" xr3:uid="{97F45DBB-0887-4EE5-8D3A-28E27FCA8D8D}" name=" TREEBO C.L AFTER _x000a_CHECK OUT" dataDxfId="121"/>
    <tableColumn id="22" xr3:uid="{C95A631E-0D3B-4BED-8450-ADE31D83BDF6}" name="FAMILY _x000a_FOOD _x000a_BILL" totalsRowFunction="sum" dataDxfId="120"/>
  </tableColumns>
  <tableStyleInfo name="TableStyleMedium2" showFirstColumn="0" showLastColumn="0" showRowStripes="0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BE11C74F-017A-4D68-B2E1-78D4C4488B84}" name="Table13421222627283031323435363183335363738606162929352124126131124135124136137138139140141142143144145146147148149150151152153154155156157182184185186187188189190191192195196197198199200201202203204205" displayName="Table13421222627283031323435363183335363738606162929352124126131124135124136137138139140141142143144145146147148149150151152153154155156157182184185186187188189190191192195196197198199200201202203204205" ref="A2:W23" headerRowDxfId="114" tableBorderDxfId="113">
  <autoFilter ref="A2:W23" xr:uid="{E1D29F4B-404F-41C7-AC6B-C38CDBFA24E2}"/>
  <tableColumns count="23">
    <tableColumn id="1" xr3:uid="{B350D671-DD19-4D0E-9509-56FE671F5EB9}" name="SR NO." totalsRowLabel="Total" dataDxfId="111" totalsRowDxfId="112"/>
    <tableColumn id="2" xr3:uid="{65BD52C3-2698-4347-ABCB-912970C8BCE1}" name="INVOICE NO." dataDxfId="109" totalsRowDxfId="110"/>
    <tableColumn id="3" xr3:uid="{DA7387B7-E2D7-4A6C-9FCD-F8E164ACF92E}" name="ROOM NO." dataDxfId="107" totalsRowDxfId="108"/>
    <tableColumn id="4" xr3:uid="{174C4114-E75E-47BC-A2E4-45FD18C771A2}" name="GUEST NAME" dataDxfId="105" totalsRowDxfId="106"/>
    <tableColumn id="5" xr3:uid="{74C476E3-CBC0-4E72-BBCD-57C6605D1D6C}" name="BOOKING MODE" dataDxfId="103" totalsRowDxfId="104"/>
    <tableColumn id="6" xr3:uid="{E0AC3B71-A2E8-4F06-B042-F58D05F27602}" name="CHECK IN DATE " dataDxfId="101" totalsRowDxfId="102"/>
    <tableColumn id="7" xr3:uid="{99AD7AF3-DE3B-4F51-AE53-6CE222D5A526}" name="CHECK _x000a_IN TIME" dataDxfId="99" totalsRowDxfId="100"/>
    <tableColumn id="8" xr3:uid="{51F55DDF-C680-4AE9-98F4-CE6CA50F99F6}" name="CHECK OUT DATE" dataDxfId="97" totalsRowDxfId="98"/>
    <tableColumn id="9" xr3:uid="{25C86E1E-4C3A-4AE0-B828-B47C847978F9}" name="CHECK _x000a_OUT_x000a_ TIME" dataDxfId="95" totalsRowDxfId="96"/>
    <tableColumn id="10" xr3:uid="{06F3ABB5-D238-48E0-B825-B6C8E7C84A90}" name="ROOM CASH PAYMENT" totalsRowFunction="custom" dataDxfId="94">
      <totalsRowFormula>SUBTOTAL(109,J3:J23)</totalsRowFormula>
    </tableColumn>
    <tableColumn id="11" xr3:uid="{C245FCD3-79EB-4E40-9A40-7884CB19DF5A}" name="ROOM _x000a_UPI PAYMENT " totalsRowFunction="custom" dataDxfId="93">
      <totalsRowFormula>SUBTOTAL(109,K3:K23)</totalsRowFormula>
    </tableColumn>
    <tableColumn id="12" xr3:uid="{08D7AC66-6379-45A3-99A0-28BD2B846EA4}" name="ROOM CARD PAYMENT" totalsRowFunction="custom" dataDxfId="92">
      <totalsRowFormula>SUBTOTAL(109,L3:L23)</totalsRowFormula>
    </tableColumn>
    <tableColumn id="13" xr3:uid="{D91D0E10-0137-43E1-BEAB-0803CBC8556F}" name="ROOM PENDING PAYMENT" totalsRowFunction="custom" dataDxfId="91">
      <totalsRowFormula>SUBTOTAL(109,M3:M23)</totalsRowFormula>
    </tableColumn>
    <tableColumn id="14" xr3:uid="{C5F85710-0F58-4C71-A079-41409436DB97}" name="ROOM TREEBO PAID" totalsRowFunction="custom" dataDxfId="90">
      <totalsRowFormula>SUBTOTAL(109,N3:N23)</totalsRowFormula>
    </tableColumn>
    <tableColumn id="23" xr3:uid="{967BDFB2-F4B8-4297-93A6-39EC62F48084}" name="BREAKFAST _x000a_INCLUDED_x000a_YES/NO ?" dataDxfId="89"/>
    <tableColumn id="15" xr3:uid="{E10924A7-6E81-499C-BBBF-E71E0B081BB7}" name="FOOD BILL NO" dataDxfId="87" totalsRowDxfId="88"/>
    <tableColumn id="16" xr3:uid="{365E515A-9187-48BD-BE54-BE4272738D1E}" name="FOOD _x000a_BILL _x000a_CASH" totalsRowFunction="custom" dataDxfId="86">
      <totalsRowFormula>SUBTOTAL(109,Q3:Q23)</totalsRowFormula>
    </tableColumn>
    <tableColumn id="17" xr3:uid="{52B5E422-821A-462D-A73A-2B18A64F7F09}" name="FOOD_x000a_ BILL _x000a_UPI" totalsRowFunction="custom" dataDxfId="85">
      <totalsRowFormula>SUBTOTAL(109,R3:R23)</totalsRowFormula>
    </tableColumn>
    <tableColumn id="18" xr3:uid="{D4747FF1-3B67-4D11-8349-6684B384CD12}" name="FOOD_x000a_ BILL_x000a_ CARD" dataDxfId="84"/>
    <tableColumn id="19" xr3:uid="{6B166E9D-7F2C-4A77-81CD-6B465AC5B414}" name="FOOD_x000a_BILL_x000a_PENDING" dataDxfId="83"/>
    <tableColumn id="20" xr3:uid="{E9B94593-3EE9-4803-A8AA-882BC2BEA42D}" name="TREEBO _x000a_CL _x000a_FOOD_x000a_ BILL" dataDxfId="82"/>
    <tableColumn id="21" xr3:uid="{C1F2C5CB-0AB9-4F82-902A-2C970130FF3D}" name=" TREEBO C.L AFTER _x000a_CHECK OUT" dataDxfId="81"/>
    <tableColumn id="22" xr3:uid="{5DE22799-7D18-407B-91F8-5C2E04CB8264}" name="FAMILY _x000a_FOOD _x000a_BILL" totalsRowFunction="sum" dataDxfId="80"/>
  </tableColumns>
  <tableStyleInfo name="TableStyleMedium2" showFirstColumn="0" showLastColumn="0" showRowStripes="0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CC4ADB0E-02CD-4385-B3C0-E9CDD1A65294}" name="Table13421222627283031323435363183335363738606162929352124126131124135124136137138139140141142143144145146147148149150151152153154155156157182184185186187188189190191192195196197198199200201202203204205206" displayName="Table13421222627283031323435363183335363738606162929352124126131124135124136137138139140141142143144145146147148149150151152153154155156157182184185186187188189190191192195196197198199200201202203204205206" ref="A2:W23" headerRowDxfId="74" tableBorderDxfId="73">
  <autoFilter ref="A2:W23" xr:uid="{E1D29F4B-404F-41C7-AC6B-C38CDBFA24E2}"/>
  <tableColumns count="23">
    <tableColumn id="1" xr3:uid="{4B636CBF-0C55-4C8E-B27B-F25C033CFBE4}" name="SR NO." totalsRowLabel="Total" dataDxfId="71" totalsRowDxfId="72"/>
    <tableColumn id="2" xr3:uid="{93AC7908-14A2-42CD-A27B-224145F6C2ED}" name="INVOICE NO." dataDxfId="69" totalsRowDxfId="70"/>
    <tableColumn id="3" xr3:uid="{81A86172-2254-428B-BEC8-D4009486B61D}" name="ROOM NO." dataDxfId="67" totalsRowDxfId="68"/>
    <tableColumn id="4" xr3:uid="{D57F8BBA-6793-4B79-A4C9-14588FE48B49}" name="GUEST NAME" dataDxfId="65" totalsRowDxfId="66"/>
    <tableColumn id="5" xr3:uid="{BA81E9AA-4319-4F0E-9D0B-56698F301527}" name="BOOKING MODE" dataDxfId="63" totalsRowDxfId="64"/>
    <tableColumn id="6" xr3:uid="{1A20A9DC-5EE2-4E68-9DED-9E136F1D0C78}" name="CHECK IN DATE " dataDxfId="61" totalsRowDxfId="62"/>
    <tableColumn id="7" xr3:uid="{33058510-5440-46A1-8378-638E54249D71}" name="CHECK _x000a_IN TIME" dataDxfId="59" totalsRowDxfId="60"/>
    <tableColumn id="8" xr3:uid="{975A928F-16C9-4DB8-814B-73ED9AC830A1}" name="CHECK OUT DATE" dataDxfId="57" totalsRowDxfId="58"/>
    <tableColumn id="9" xr3:uid="{02AD5E6E-3027-47A3-955D-1FD4D95D44A1}" name="CHECK _x000a_OUT_x000a_ TIME" dataDxfId="55" totalsRowDxfId="56"/>
    <tableColumn id="10" xr3:uid="{2EBC8A6D-7D6E-4E61-912B-29C069E5F40B}" name="ROOM CASH PAYMENT" totalsRowFunction="custom" dataDxfId="54">
      <totalsRowFormula>SUBTOTAL(109,J3:J23)</totalsRowFormula>
    </tableColumn>
    <tableColumn id="11" xr3:uid="{C2CA42B7-7564-464D-BCD3-2F81BFBA8763}" name="ROOM _x000a_UPI PAYMENT " totalsRowFunction="custom" dataDxfId="53">
      <totalsRowFormula>SUBTOTAL(109,K3:K23)</totalsRowFormula>
    </tableColumn>
    <tableColumn id="12" xr3:uid="{2E71F93B-8118-41A1-8E72-E2CCB0071EEC}" name="ROOM CARD PAYMENT" totalsRowFunction="custom" dataDxfId="52">
      <totalsRowFormula>SUBTOTAL(109,L3:L23)</totalsRowFormula>
    </tableColumn>
    <tableColumn id="13" xr3:uid="{6AFE0494-C011-486F-8404-7FE5DB396E03}" name="ROOM PENDING PAYMENT" totalsRowFunction="custom" dataDxfId="51">
      <totalsRowFormula>SUBTOTAL(109,M3:M23)</totalsRowFormula>
    </tableColumn>
    <tableColumn id="14" xr3:uid="{C0A76233-857A-480A-B1E2-3E92C99EC79B}" name="ROOM TREEBO PAID" totalsRowFunction="custom" dataDxfId="50">
      <totalsRowFormula>SUBTOTAL(109,N3:N23)</totalsRowFormula>
    </tableColumn>
    <tableColumn id="23" xr3:uid="{49E68433-371E-4DD0-9AC0-85B9FDBDD1F0}" name="BREAKFAST _x000a_INCLUDED_x000a_YES/NO ?" dataDxfId="49"/>
    <tableColumn id="15" xr3:uid="{4D72B40A-3440-43C7-9DFC-19D099C24605}" name="FOOD BILL NO" dataDxfId="47" totalsRowDxfId="48"/>
    <tableColumn id="16" xr3:uid="{DEC40766-1798-48EC-AC6C-B6A5EA555C7D}" name="FOOD _x000a_BILL _x000a_CASH" totalsRowFunction="custom" dataDxfId="46">
      <totalsRowFormula>SUBTOTAL(109,Q3:Q23)</totalsRowFormula>
    </tableColumn>
    <tableColumn id="17" xr3:uid="{1632553B-14A4-4D3C-A211-C0327304C65B}" name="FOOD_x000a_ BILL _x000a_UPI" totalsRowFunction="custom" dataDxfId="45">
      <totalsRowFormula>SUBTOTAL(109,R3:R23)</totalsRowFormula>
    </tableColumn>
    <tableColumn id="18" xr3:uid="{3D05B4E0-AB80-4552-BCE2-56A1E0803A9C}" name="FOOD_x000a_ BILL_x000a_ CARD" dataDxfId="44"/>
    <tableColumn id="19" xr3:uid="{2CE6ECA3-8230-4433-9321-57335288C772}" name="FOOD_x000a_BILL_x000a_PENDING" dataDxfId="43"/>
    <tableColumn id="20" xr3:uid="{1033AF0B-01EE-4002-BB30-54CB4931E403}" name="TREEBO _x000a_CL _x000a_FOOD_x000a_ BILL" dataDxfId="42"/>
    <tableColumn id="21" xr3:uid="{57B361DF-049F-4090-A6AD-9738D6CF576B}" name=" TREEBO C.L AFTER _x000a_CHECK OUT" dataDxfId="41"/>
    <tableColumn id="22" xr3:uid="{1D9F6FD0-8B40-4020-9154-54BF7264178D}" name="FAMILY _x000a_FOOD _x000a_BILL" totalsRowFunction="sum" dataDxfId="40"/>
  </tableColumns>
  <tableStyleInfo name="TableStyleMedium2" showFirstColumn="0" showLastColumn="0" showRowStripes="0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20D10E5A-DF44-449A-8168-58CC5BF81A57}" name="Table13421222627283031323435363183335363738606162929352124126131124135124136137138139140141142143144145146147148149150151152153154155156157182184185186187188189190191192195196197198199200201202203204205206207" displayName="Table13421222627283031323435363183335363738606162929352124126131124135124136137138139140141142143144145146147148149150151152153154155156157182184185186187188189190191192195196197198199200201202203204205206207" ref="A2:W23" headerRowDxfId="34" tableBorderDxfId="33">
  <autoFilter ref="A2:W23" xr:uid="{E1D29F4B-404F-41C7-AC6B-C38CDBFA24E2}"/>
  <tableColumns count="23">
    <tableColumn id="1" xr3:uid="{3301FCA4-B0FD-4FF9-9CFF-0BE7650ACD2B}" name="SR NO." totalsRowLabel="Total" dataDxfId="31" totalsRowDxfId="32"/>
    <tableColumn id="2" xr3:uid="{C4DDD15F-BA70-483F-A92B-E2E2FB99C9E7}" name="INVOICE NO." dataDxfId="29" totalsRowDxfId="30"/>
    <tableColumn id="3" xr3:uid="{19F5D779-1CCA-43E8-A36B-6EA326867D93}" name="ROOM NO." dataDxfId="27" totalsRowDxfId="28"/>
    <tableColumn id="4" xr3:uid="{1A691AAC-BCEF-4D73-9292-B761DEBE37F9}" name="GUEST NAME" dataDxfId="25" totalsRowDxfId="26"/>
    <tableColumn id="5" xr3:uid="{B6A13D0B-3F5F-4141-BF63-F9458EADF290}" name="BOOKING MODE" dataDxfId="23" totalsRowDxfId="24"/>
    <tableColumn id="6" xr3:uid="{7ED010F9-7274-4929-AD9E-6468E0D31FBB}" name="CHECK IN DATE " dataDxfId="21" totalsRowDxfId="22"/>
    <tableColumn id="7" xr3:uid="{EF9F594E-1DD3-482E-98FF-764F24FE8817}" name="CHECK _x000a_IN TIME" dataDxfId="19" totalsRowDxfId="20"/>
    <tableColumn id="8" xr3:uid="{61F10C95-776C-4B07-A096-39E935A87771}" name="CHECK OUT DATE" dataDxfId="17" totalsRowDxfId="18"/>
    <tableColumn id="9" xr3:uid="{4E0E855E-9931-49FB-85AE-0BF0504180B4}" name="CHECK _x000a_OUT_x000a_ TIME" dataDxfId="15" totalsRowDxfId="16"/>
    <tableColumn id="10" xr3:uid="{F7E81C30-14D2-4106-B447-B5B965031F58}" name="ROOM CASH PAYMENT" totalsRowFunction="custom" dataDxfId="14">
      <totalsRowFormula>SUBTOTAL(109,J3:J23)</totalsRowFormula>
    </tableColumn>
    <tableColumn id="11" xr3:uid="{F063D20C-0E78-40DF-BE7D-DFF3ADA91E41}" name="ROOM _x000a_UPI PAYMENT " totalsRowFunction="custom" dataDxfId="13">
      <totalsRowFormula>SUBTOTAL(109,K3:K23)</totalsRowFormula>
    </tableColumn>
    <tableColumn id="12" xr3:uid="{25F59134-4180-4CD7-810C-A8B1EEF39210}" name="ROOM CARD PAYMENT" totalsRowFunction="custom" dataDxfId="12">
      <totalsRowFormula>SUBTOTAL(109,L3:L23)</totalsRowFormula>
    </tableColumn>
    <tableColumn id="13" xr3:uid="{4DA0F9F9-26DF-431A-9414-A723DA8EFC60}" name="ROOM PENDING PAYMENT" totalsRowFunction="custom" dataDxfId="11">
      <totalsRowFormula>SUBTOTAL(109,M3:M23)</totalsRowFormula>
    </tableColumn>
    <tableColumn id="14" xr3:uid="{DDDDB21A-0470-4FA2-8EED-C6DA6606E9DB}" name="ROOM TREEBO PAID" totalsRowFunction="custom" dataDxfId="10">
      <totalsRowFormula>SUBTOTAL(109,N3:N23)</totalsRowFormula>
    </tableColumn>
    <tableColumn id="23" xr3:uid="{EC30B900-BC66-4872-A896-543ADBF0DBA3}" name="BREAKFAST _x000a_INCLUDED_x000a_YES/NO ?" dataDxfId="9"/>
    <tableColumn id="15" xr3:uid="{1EFD4A2C-5F11-49EC-BE10-86A357F241FF}" name="FOOD BILL NO" dataDxfId="7" totalsRowDxfId="8"/>
    <tableColumn id="16" xr3:uid="{AD98D042-AE1D-48FF-B952-95FA9EA891BC}" name="FOOD _x000a_BILL _x000a_CASH" totalsRowFunction="custom" dataDxfId="6">
      <totalsRowFormula>SUBTOTAL(109,Q3:Q23)</totalsRowFormula>
    </tableColumn>
    <tableColumn id="17" xr3:uid="{1314AF30-3F23-43D6-AD63-124F102EF155}" name="FOOD_x000a_ BILL _x000a_UPI" totalsRowFunction="custom" dataDxfId="5">
      <totalsRowFormula>SUBTOTAL(109,R3:R23)</totalsRowFormula>
    </tableColumn>
    <tableColumn id="18" xr3:uid="{17B36034-BA51-4AF6-86AC-41BF16999AD6}" name="FOOD_x000a_ BILL_x000a_ CARD" dataDxfId="4"/>
    <tableColumn id="19" xr3:uid="{4B894AAC-C239-4D7E-9A10-7984656B2910}" name="FOOD_x000a_BILL_x000a_PENDING" dataDxfId="3"/>
    <tableColumn id="20" xr3:uid="{820C54ED-7877-4B00-81A1-095FCEEF30EF}" name="TREEBO _x000a_CL _x000a_FOOD_x000a_ BILL" dataDxfId="2"/>
    <tableColumn id="21" xr3:uid="{8BF0C04C-24BF-46A2-93DB-D423926E3128}" name=" TREEBO C.L AFTER _x000a_CHECK OUT" dataDxfId="1"/>
    <tableColumn id="22" xr3:uid="{15407932-DDE3-4A4F-9BCB-17D8D93F9291}" name="FAMILY _x000a_FOOD _x000a_BILL" totalsRowFunction="sum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D9FC-971A-43B9-86B1-648386C4E691}">
  <dimension ref="A1:V36"/>
  <sheetViews>
    <sheetView topLeftCell="D18" workbookViewId="0">
      <selection activeCell="K9" sqref="K9:K12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/>
      <c r="C3" s="62">
        <v>3</v>
      </c>
      <c r="D3" s="63" t="s">
        <v>25</v>
      </c>
      <c r="E3" s="63" t="s">
        <v>26</v>
      </c>
      <c r="F3" s="62" t="s">
        <v>27</v>
      </c>
      <c r="G3" s="64">
        <v>0.84930555555555554</v>
      </c>
      <c r="H3" s="62"/>
      <c r="I3" s="65" t="s">
        <v>28</v>
      </c>
      <c r="J3" s="66"/>
      <c r="K3" s="67"/>
      <c r="L3" s="67"/>
      <c r="M3" s="68">
        <v>3400</v>
      </c>
      <c r="N3" s="62"/>
      <c r="O3" s="69" t="s">
        <v>29</v>
      </c>
      <c r="P3" s="70"/>
      <c r="Q3" s="62"/>
      <c r="R3" s="62"/>
      <c r="S3" s="67"/>
      <c r="T3" s="71">
        <v>273</v>
      </c>
      <c r="U3" s="758"/>
      <c r="V3" s="21"/>
    </row>
    <row r="4" spans="1:22">
      <c r="A4" s="11">
        <v>2</v>
      </c>
      <c r="B4" s="758">
        <v>10816</v>
      </c>
      <c r="C4" s="62">
        <v>4</v>
      </c>
      <c r="D4" s="63" t="s">
        <v>30</v>
      </c>
      <c r="E4" s="63" t="s">
        <v>26</v>
      </c>
      <c r="F4" s="62" t="s">
        <v>31</v>
      </c>
      <c r="G4" s="64">
        <v>0.82013888888888886</v>
      </c>
      <c r="H4" s="62" t="s">
        <v>32</v>
      </c>
      <c r="I4" s="65">
        <v>0.45833333333333331</v>
      </c>
      <c r="J4" s="66">
        <v>1600</v>
      </c>
      <c r="K4" s="62"/>
      <c r="L4" s="62"/>
      <c r="M4" s="71"/>
      <c r="N4" s="62"/>
      <c r="O4" s="69">
        <v>13803</v>
      </c>
      <c r="P4" s="70">
        <v>42</v>
      </c>
      <c r="Q4" s="62"/>
      <c r="R4" s="62"/>
      <c r="S4" s="67"/>
      <c r="T4" s="71"/>
      <c r="U4" s="758"/>
      <c r="V4" s="21"/>
    </row>
    <row r="5" spans="1:22">
      <c r="A5" s="11">
        <v>3</v>
      </c>
      <c r="B5" s="758">
        <v>10813</v>
      </c>
      <c r="C5" s="62">
        <v>16</v>
      </c>
      <c r="D5" s="63" t="s">
        <v>33</v>
      </c>
      <c r="E5" s="63" t="s">
        <v>26</v>
      </c>
      <c r="F5" s="62" t="s">
        <v>0</v>
      </c>
      <c r="G5" s="64">
        <v>0.66666666666666663</v>
      </c>
      <c r="H5" s="62" t="s">
        <v>0</v>
      </c>
      <c r="I5" s="65">
        <v>0.75</v>
      </c>
      <c r="J5" s="66"/>
      <c r="K5" s="62">
        <v>1200</v>
      </c>
      <c r="L5" s="758"/>
      <c r="M5" s="20"/>
      <c r="N5" s="758"/>
      <c r="O5" s="18"/>
      <c r="P5" s="19"/>
      <c r="Q5" s="758"/>
      <c r="R5" s="758"/>
      <c r="S5" s="16"/>
      <c r="T5" s="20"/>
      <c r="U5" s="758"/>
      <c r="V5" s="21"/>
    </row>
    <row r="6" spans="1:22">
      <c r="A6" s="11">
        <v>4</v>
      </c>
      <c r="B6" s="758">
        <v>10818</v>
      </c>
      <c r="C6" s="758">
        <v>8</v>
      </c>
      <c r="D6" s="13" t="s">
        <v>33</v>
      </c>
      <c r="E6" s="13" t="s">
        <v>26</v>
      </c>
      <c r="F6" s="62" t="s">
        <v>0</v>
      </c>
      <c r="G6" s="14">
        <v>0.70833333333333337</v>
      </c>
      <c r="H6" s="758" t="s">
        <v>34</v>
      </c>
      <c r="I6" s="15">
        <v>0.45833333333333331</v>
      </c>
      <c r="J6" s="757">
        <v>1800</v>
      </c>
      <c r="K6" s="758"/>
      <c r="L6" s="758"/>
      <c r="M6" s="20"/>
      <c r="N6" s="758"/>
      <c r="O6" s="18" t="s">
        <v>35</v>
      </c>
      <c r="P6" s="19">
        <v>32</v>
      </c>
      <c r="Q6" s="758"/>
      <c r="R6" s="758"/>
      <c r="S6" s="16"/>
      <c r="T6" s="20"/>
      <c r="U6" s="758"/>
      <c r="V6" s="21"/>
    </row>
    <row r="7" spans="1:22">
      <c r="A7" s="72">
        <v>5</v>
      </c>
      <c r="B7" s="73">
        <v>599</v>
      </c>
      <c r="C7" s="73">
        <v>2</v>
      </c>
      <c r="D7" s="74" t="s">
        <v>36</v>
      </c>
      <c r="E7" s="74" t="s">
        <v>37</v>
      </c>
      <c r="F7" s="75" t="s">
        <v>0</v>
      </c>
      <c r="G7" s="76">
        <v>0.70833333333333337</v>
      </c>
      <c r="H7" s="75" t="s">
        <v>34</v>
      </c>
      <c r="I7" s="77">
        <v>0.3923611111111111</v>
      </c>
      <c r="J7" s="78"/>
      <c r="K7" s="73">
        <v>1300</v>
      </c>
      <c r="L7" s="73"/>
      <c r="M7" s="79"/>
      <c r="N7" s="73"/>
      <c r="O7" s="80" t="s">
        <v>38</v>
      </c>
      <c r="P7" s="81"/>
      <c r="Q7" s="73">
        <v>326</v>
      </c>
      <c r="R7" s="73"/>
      <c r="S7" s="82"/>
      <c r="T7" s="79"/>
      <c r="U7" s="73">
        <v>42</v>
      </c>
      <c r="V7" s="83"/>
    </row>
    <row r="8" spans="1:22">
      <c r="A8" s="11">
        <v>6</v>
      </c>
      <c r="B8" s="758">
        <v>10819</v>
      </c>
      <c r="C8" s="758" t="s">
        <v>39</v>
      </c>
      <c r="D8" s="13" t="s">
        <v>40</v>
      </c>
      <c r="E8" s="13" t="s">
        <v>26</v>
      </c>
      <c r="F8" s="62" t="s">
        <v>0</v>
      </c>
      <c r="G8" s="14">
        <v>0.70833333333333337</v>
      </c>
      <c r="H8" s="62" t="s">
        <v>34</v>
      </c>
      <c r="I8" s="15" t="s">
        <v>41</v>
      </c>
      <c r="J8" s="757">
        <v>3000</v>
      </c>
      <c r="K8" s="758"/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11">
        <v>7</v>
      </c>
      <c r="B9" s="758">
        <v>10820</v>
      </c>
      <c r="C9" s="758">
        <v>17</v>
      </c>
      <c r="D9" s="13" t="s">
        <v>42</v>
      </c>
      <c r="E9" s="13" t="s">
        <v>26</v>
      </c>
      <c r="F9" s="62" t="s">
        <v>0</v>
      </c>
      <c r="G9" s="14" t="s">
        <v>43</v>
      </c>
      <c r="H9" s="62" t="s">
        <v>34</v>
      </c>
      <c r="I9" s="15" t="s">
        <v>44</v>
      </c>
      <c r="J9" s="757">
        <v>1200</v>
      </c>
      <c r="K9" s="758"/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1">
        <v>8</v>
      </c>
      <c r="B10" s="758">
        <v>10817</v>
      </c>
      <c r="C10" s="758">
        <v>7</v>
      </c>
      <c r="D10" s="13" t="s">
        <v>45</v>
      </c>
      <c r="E10" s="63" t="s">
        <v>26</v>
      </c>
      <c r="F10" s="62" t="s">
        <v>0</v>
      </c>
      <c r="G10" s="14">
        <v>0.29166666666666669</v>
      </c>
      <c r="H10" s="62" t="s">
        <v>34</v>
      </c>
      <c r="I10" s="15">
        <v>0.45833333333333331</v>
      </c>
      <c r="J10" s="757"/>
      <c r="K10" s="758">
        <v>2000</v>
      </c>
      <c r="L10" s="758"/>
      <c r="M10" s="20"/>
      <c r="N10" s="758"/>
      <c r="O10" s="18" t="s">
        <v>46</v>
      </c>
      <c r="P10" s="19" t="s">
        <v>47</v>
      </c>
      <c r="Q10" s="758">
        <v>357</v>
      </c>
      <c r="R10" s="758"/>
      <c r="S10" s="16"/>
      <c r="T10" s="20"/>
      <c r="U10" s="758"/>
      <c r="V10" s="21"/>
    </row>
    <row r="11" spans="1:22">
      <c r="A11" s="72">
        <v>9</v>
      </c>
      <c r="B11" s="73">
        <v>600</v>
      </c>
      <c r="C11" s="73">
        <v>9</v>
      </c>
      <c r="D11" s="85" t="s">
        <v>48</v>
      </c>
      <c r="E11" s="74" t="s">
        <v>37</v>
      </c>
      <c r="F11" s="75" t="s">
        <v>0</v>
      </c>
      <c r="G11" s="86">
        <v>0.89097222222222228</v>
      </c>
      <c r="H11" s="73" t="s">
        <v>34</v>
      </c>
      <c r="I11" s="77"/>
      <c r="J11" s="78">
        <v>1445</v>
      </c>
      <c r="K11" s="73"/>
      <c r="L11" s="73"/>
      <c r="M11" s="79"/>
      <c r="N11" s="73"/>
      <c r="O11" s="80"/>
      <c r="P11" s="81"/>
      <c r="Q11" s="73"/>
      <c r="R11" s="73"/>
      <c r="S11" s="82"/>
      <c r="T11" s="79"/>
      <c r="U11" s="73"/>
      <c r="V11" s="83"/>
    </row>
    <row r="12" spans="1:22">
      <c r="A12" s="11">
        <v>10</v>
      </c>
      <c r="B12" s="758">
        <v>10814</v>
      </c>
      <c r="C12" s="758">
        <v>10</v>
      </c>
      <c r="D12" s="22" t="s">
        <v>49</v>
      </c>
      <c r="E12" s="13" t="s">
        <v>26</v>
      </c>
      <c r="F12" s="87" t="s">
        <v>0</v>
      </c>
      <c r="G12" s="14">
        <v>0.9291666666666667</v>
      </c>
      <c r="H12" s="87" t="s">
        <v>34</v>
      </c>
      <c r="I12" s="15">
        <v>0.375</v>
      </c>
      <c r="J12" s="757"/>
      <c r="K12" s="758">
        <v>1900</v>
      </c>
      <c r="L12" s="758"/>
      <c r="M12" s="20"/>
      <c r="N12" s="758"/>
      <c r="O12" s="18" t="s">
        <v>50</v>
      </c>
      <c r="P12" s="19"/>
      <c r="Q12" s="758">
        <v>32</v>
      </c>
      <c r="R12" s="758"/>
      <c r="S12" s="16"/>
      <c r="T12" s="20"/>
      <c r="U12" s="758"/>
      <c r="V12" s="21"/>
    </row>
    <row r="13" spans="1:22">
      <c r="A13" s="84"/>
      <c r="B13" s="758"/>
      <c r="C13" s="758"/>
      <c r="D13" s="22"/>
      <c r="E13" s="13"/>
      <c r="F13" s="758"/>
      <c r="G13" s="14"/>
      <c r="H13" s="758"/>
      <c r="I13" s="15"/>
      <c r="J13" s="757"/>
      <c r="K13" s="758"/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1"/>
      <c r="B14" s="758"/>
      <c r="C14" s="758"/>
      <c r="D14" s="22" t="s">
        <v>51</v>
      </c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>
        <v>13812</v>
      </c>
      <c r="P14" s="19"/>
      <c r="Q14" s="758"/>
      <c r="R14" s="758"/>
      <c r="S14" s="16"/>
      <c r="T14" s="20"/>
      <c r="U14" s="758"/>
      <c r="V14" s="21">
        <v>168</v>
      </c>
    </row>
    <row r="15" spans="1:22">
      <c r="A15" s="11"/>
      <c r="B15" s="758"/>
      <c r="C15" s="758"/>
      <c r="D15" s="22" t="s">
        <v>52</v>
      </c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>
        <v>13811</v>
      </c>
      <c r="P15" s="19"/>
      <c r="Q15" s="758"/>
      <c r="R15" s="758"/>
      <c r="S15" s="16"/>
      <c r="T15" s="20"/>
      <c r="U15" s="758"/>
      <c r="V15" s="21">
        <v>65</v>
      </c>
    </row>
    <row r="16" spans="1:22">
      <c r="A16" s="11"/>
      <c r="B16" s="758"/>
      <c r="C16" s="758"/>
      <c r="D16" s="22" t="s">
        <v>53</v>
      </c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>
        <v>13813</v>
      </c>
      <c r="P16" s="19"/>
      <c r="Q16" s="758"/>
      <c r="R16" s="758"/>
      <c r="S16" s="16"/>
      <c r="T16" s="20"/>
      <c r="U16" s="758"/>
      <c r="V16" s="21">
        <v>95</v>
      </c>
    </row>
    <row r="17" spans="1:22">
      <c r="A17" s="24"/>
      <c r="B17" s="25"/>
      <c r="C17" s="25"/>
      <c r="D17" s="26" t="s">
        <v>54</v>
      </c>
      <c r="E17" s="27"/>
      <c r="F17" s="25"/>
      <c r="G17" s="28"/>
      <c r="H17" s="25"/>
      <c r="I17" s="29"/>
      <c r="J17" s="30"/>
      <c r="K17" s="25"/>
      <c r="L17" s="25"/>
      <c r="M17" s="31"/>
      <c r="N17" s="25"/>
      <c r="O17" s="32">
        <v>13814</v>
      </c>
      <c r="P17" s="33"/>
      <c r="Q17" s="25"/>
      <c r="R17" s="25"/>
      <c r="S17" s="34"/>
      <c r="T17" s="31"/>
      <c r="U17" s="25"/>
      <c r="V17" s="35">
        <v>32</v>
      </c>
    </row>
    <row r="18" spans="1:22">
      <c r="A18" s="36" t="s">
        <v>55</v>
      </c>
      <c r="B18" s="37"/>
      <c r="C18" s="37"/>
      <c r="D18" s="38"/>
      <c r="E18" s="39"/>
      <c r="F18" s="37"/>
      <c r="G18" s="40"/>
      <c r="H18" s="37"/>
      <c r="I18" s="41"/>
      <c r="J18" s="42">
        <f>SUM(J3:J17)</f>
        <v>9045</v>
      </c>
      <c r="K18" s="42">
        <f>SUM(K3:K17)</f>
        <v>6400</v>
      </c>
      <c r="L18" s="42">
        <f>SUM(L3:L17)</f>
        <v>0</v>
      </c>
      <c r="M18" s="42">
        <f>SUM(M3:M17)</f>
        <v>3400</v>
      </c>
      <c r="N18" s="42">
        <f>SUM(N3:N17)</f>
        <v>0</v>
      </c>
      <c r="O18" s="42"/>
      <c r="P18" s="42">
        <f>SUM(P3:P17)</f>
        <v>74</v>
      </c>
      <c r="Q18" s="42">
        <f>SUM(Q3:Q17)</f>
        <v>715</v>
      </c>
      <c r="R18" s="42">
        <f>SUM(R3:R17)</f>
        <v>0</v>
      </c>
      <c r="S18" s="42">
        <f>SUM(S3:S17)</f>
        <v>0</v>
      </c>
      <c r="T18" s="42">
        <f>SUM(T3:T17)</f>
        <v>273</v>
      </c>
      <c r="U18" s="42">
        <f>SUM(U3:U17)</f>
        <v>42</v>
      </c>
      <c r="V18" s="42">
        <f>SUM(V3:V17)</f>
        <v>360</v>
      </c>
    </row>
    <row r="20" spans="1:22">
      <c r="A20" s="791" t="s">
        <v>56</v>
      </c>
      <c r="B20" s="792"/>
      <c r="C20" s="793"/>
      <c r="E20" s="43" t="s">
        <v>57</v>
      </c>
      <c r="F20" s="44"/>
      <c r="G20" s="45"/>
      <c r="J20" s="794" t="s">
        <v>58</v>
      </c>
      <c r="K20" s="795"/>
      <c r="M20" s="791" t="s">
        <v>59</v>
      </c>
      <c r="N20" s="793"/>
      <c r="O20" s="46"/>
      <c r="P20" s="46"/>
      <c r="Q20" s="46"/>
      <c r="R20" s="46"/>
      <c r="S20" s="46"/>
      <c r="T20" s="46"/>
      <c r="U20" s="46"/>
      <c r="V20" s="46"/>
    </row>
    <row r="21" spans="1:22">
      <c r="A21" s="47">
        <v>7120</v>
      </c>
      <c r="B21" s="102" t="s">
        <v>60</v>
      </c>
      <c r="C21" s="49"/>
      <c r="E21" s="781" t="s">
        <v>61</v>
      </c>
      <c r="F21" s="782"/>
      <c r="G21" s="50">
        <f>J18</f>
        <v>9045</v>
      </c>
      <c r="J21" s="47" t="s">
        <v>62</v>
      </c>
      <c r="K21" s="49">
        <f>J18</f>
        <v>9045</v>
      </c>
      <c r="M21" s="47" t="s">
        <v>62</v>
      </c>
      <c r="N21" s="49">
        <f>P18</f>
        <v>74</v>
      </c>
    </row>
    <row r="22" spans="1:22">
      <c r="A22" s="47">
        <v>2000</v>
      </c>
      <c r="B22" s="102" t="s">
        <v>63</v>
      </c>
      <c r="C22" s="49"/>
      <c r="E22" s="783" t="s">
        <v>64</v>
      </c>
      <c r="F22" s="784"/>
      <c r="G22" s="49">
        <f>P18</f>
        <v>74</v>
      </c>
      <c r="J22" s="47" t="s">
        <v>65</v>
      </c>
      <c r="K22" s="49">
        <f>K18</f>
        <v>6400</v>
      </c>
      <c r="M22" s="47" t="s">
        <v>66</v>
      </c>
      <c r="N22" s="49">
        <f>Q18</f>
        <v>715</v>
      </c>
    </row>
    <row r="23" spans="1:22">
      <c r="A23" s="47"/>
      <c r="B23" s="23"/>
      <c r="C23" s="49"/>
      <c r="E23" s="796" t="s">
        <v>67</v>
      </c>
      <c r="F23" s="797"/>
      <c r="G23" s="52">
        <f>SUM(G21:G22)</f>
        <v>9119</v>
      </c>
      <c r="J23" s="47" t="s">
        <v>37</v>
      </c>
      <c r="K23" s="49">
        <f>N18</f>
        <v>0</v>
      </c>
      <c r="M23" s="47" t="s">
        <v>37</v>
      </c>
      <c r="N23" s="49">
        <f>U18</f>
        <v>42</v>
      </c>
    </row>
    <row r="24" spans="1:22">
      <c r="A24" s="47"/>
      <c r="B24" s="23"/>
      <c r="C24" s="49"/>
      <c r="J24" s="47" t="s">
        <v>68</v>
      </c>
      <c r="K24" s="49">
        <f>L18</f>
        <v>0</v>
      </c>
      <c r="M24" s="47" t="s">
        <v>68</v>
      </c>
      <c r="N24" s="49">
        <f>R18</f>
        <v>0</v>
      </c>
    </row>
    <row r="25" spans="1:22">
      <c r="A25" s="47"/>
      <c r="B25" s="23"/>
      <c r="C25" s="49"/>
      <c r="E25" s="798" t="s">
        <v>69</v>
      </c>
      <c r="F25" s="799"/>
      <c r="G25" s="799"/>
      <c r="H25" s="53">
        <f>G23-A32</f>
        <v>-1</v>
      </c>
      <c r="J25" s="54" t="s">
        <v>55</v>
      </c>
      <c r="K25" s="55">
        <f>SUM(K21:K24)</f>
        <v>15445</v>
      </c>
      <c r="M25" s="61" t="s">
        <v>70</v>
      </c>
      <c r="N25" s="49">
        <v>0</v>
      </c>
    </row>
    <row r="26" spans="1:22">
      <c r="A26" s="47"/>
      <c r="B26" s="23"/>
      <c r="C26" s="49"/>
      <c r="J26" s="56" t="s">
        <v>71</v>
      </c>
      <c r="K26" s="57">
        <f>M18</f>
        <v>3400</v>
      </c>
      <c r="M26" s="61" t="s">
        <v>51</v>
      </c>
      <c r="N26" s="49">
        <v>168</v>
      </c>
    </row>
    <row r="27" spans="1:22">
      <c r="A27" s="47"/>
      <c r="B27" s="23"/>
      <c r="C27" s="55"/>
      <c r="M27" s="61" t="s">
        <v>72</v>
      </c>
      <c r="N27" s="49">
        <v>0</v>
      </c>
    </row>
    <row r="28" spans="1:22">
      <c r="A28" s="47"/>
      <c r="B28" s="23"/>
      <c r="C28" s="55"/>
      <c r="M28" s="47" t="s">
        <v>73</v>
      </c>
      <c r="N28" s="49">
        <v>0</v>
      </c>
    </row>
    <row r="29" spans="1:22">
      <c r="A29" s="47"/>
      <c r="B29" s="23"/>
      <c r="C29" s="55"/>
      <c r="D29" s="46"/>
      <c r="M29" s="61" t="s">
        <v>52</v>
      </c>
      <c r="N29" s="49">
        <v>65</v>
      </c>
    </row>
    <row r="30" spans="1:22">
      <c r="A30" s="47"/>
      <c r="B30" s="23"/>
      <c r="C30" s="55"/>
      <c r="D30" s="46"/>
      <c r="E30" s="46"/>
      <c r="M30" s="61" t="s">
        <v>53</v>
      </c>
      <c r="N30" s="49">
        <v>95</v>
      </c>
    </row>
    <row r="31" spans="1:22">
      <c r="A31" s="47"/>
      <c r="B31" s="23"/>
      <c r="C31" s="55"/>
      <c r="M31" s="61" t="s">
        <v>54</v>
      </c>
      <c r="N31" s="49">
        <v>32</v>
      </c>
    </row>
    <row r="32" spans="1:22">
      <c r="A32" s="58">
        <f>SUM(A21:A31)</f>
        <v>9120</v>
      </c>
      <c r="B32" s="59"/>
      <c r="C32" s="52" t="s">
        <v>55</v>
      </c>
      <c r="M32" s="54" t="s">
        <v>55</v>
      </c>
      <c r="N32" s="55">
        <f>SUM(N21:N31)</f>
        <v>1191</v>
      </c>
    </row>
    <row r="33" spans="13:14">
      <c r="M33" s="56" t="s">
        <v>71</v>
      </c>
      <c r="N33" s="57">
        <f>T18</f>
        <v>273</v>
      </c>
    </row>
    <row r="36" spans="13:14">
      <c r="M3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7" name="Range1"/>
    <protectedRange sqref="A20:D35" name="Range2"/>
    <protectedRange sqref="P20:V32" name="Range3"/>
    <protectedRange sqref="M25:N27 M29:N33 M35:N36" name="Range4"/>
    <protectedRange sqref="A1:B1" name="Range5"/>
  </protectedRanges>
  <mergeCells count="11">
    <mergeCell ref="E21:F21"/>
    <mergeCell ref="E22:F22"/>
    <mergeCell ref="E23:F23"/>
    <mergeCell ref="E25:G25"/>
    <mergeCell ref="A1:B1"/>
    <mergeCell ref="C1:I1"/>
    <mergeCell ref="J1:N1"/>
    <mergeCell ref="P1:V1"/>
    <mergeCell ref="A20:C20"/>
    <mergeCell ref="J20:K20"/>
    <mergeCell ref="M20:N2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B0A0-8DDA-4D3A-82A9-1FBCE4D2E212}">
  <dimension ref="A1:V40"/>
  <sheetViews>
    <sheetView topLeftCell="A18" workbookViewId="0">
      <selection activeCell="O4" sqref="O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2.140625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34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/>
      <c r="C3" s="90">
        <v>3</v>
      </c>
      <c r="D3" s="91" t="s">
        <v>25</v>
      </c>
      <c r="E3" s="91" t="s">
        <v>26</v>
      </c>
      <c r="F3" s="90" t="s">
        <v>27</v>
      </c>
      <c r="G3" s="92">
        <v>0.84930555555555554</v>
      </c>
      <c r="H3" s="90" t="s">
        <v>75</v>
      </c>
      <c r="I3" s="93" t="s">
        <v>28</v>
      </c>
      <c r="J3" s="94">
        <v>5100</v>
      </c>
      <c r="K3" s="95"/>
      <c r="L3" s="95"/>
      <c r="M3" s="96"/>
      <c r="N3" s="90"/>
      <c r="O3" s="97" t="s">
        <v>76</v>
      </c>
      <c r="P3" s="98">
        <v>273</v>
      </c>
      <c r="Q3" s="90"/>
      <c r="R3" s="90"/>
      <c r="S3" s="95"/>
      <c r="T3" s="99">
        <v>158</v>
      </c>
      <c r="U3" s="90"/>
      <c r="V3" s="100"/>
    </row>
    <row r="4" spans="1:22">
      <c r="A4" s="88">
        <v>2</v>
      </c>
      <c r="B4" s="89">
        <v>10823</v>
      </c>
      <c r="C4" s="90">
        <v>9</v>
      </c>
      <c r="D4" s="101" t="s">
        <v>48</v>
      </c>
      <c r="E4" s="91" t="s">
        <v>26</v>
      </c>
      <c r="F4" s="90" t="s">
        <v>0</v>
      </c>
      <c r="G4" s="92">
        <v>0.89097222222222228</v>
      </c>
      <c r="H4" s="90" t="s">
        <v>34</v>
      </c>
      <c r="I4" s="93">
        <v>0.92569444444444449</v>
      </c>
      <c r="J4" s="94">
        <v>1800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11">
        <v>3</v>
      </c>
      <c r="B5" s="758">
        <v>10821</v>
      </c>
      <c r="C5" s="12">
        <v>11</v>
      </c>
      <c r="D5" s="13" t="s">
        <v>77</v>
      </c>
      <c r="E5" s="13" t="s">
        <v>26</v>
      </c>
      <c r="F5" s="758" t="s">
        <v>34</v>
      </c>
      <c r="G5" s="14">
        <v>0.41666666666666669</v>
      </c>
      <c r="H5" s="62" t="s">
        <v>34</v>
      </c>
      <c r="I5" s="15">
        <v>0.75</v>
      </c>
      <c r="J5" s="757"/>
      <c r="K5" s="758">
        <v>1500</v>
      </c>
      <c r="L5" s="758"/>
      <c r="M5" s="20"/>
      <c r="N5" s="758"/>
      <c r="O5" s="18"/>
      <c r="P5" s="19"/>
      <c r="Q5" s="758"/>
      <c r="R5" s="758"/>
      <c r="S5" s="16"/>
      <c r="T5" s="20"/>
      <c r="U5" s="758"/>
      <c r="V5" s="21"/>
    </row>
    <row r="6" spans="1:22">
      <c r="A6" s="11">
        <v>4</v>
      </c>
      <c r="B6" s="758">
        <v>10822</v>
      </c>
      <c r="C6" s="758">
        <v>12</v>
      </c>
      <c r="D6" s="13" t="s">
        <v>78</v>
      </c>
      <c r="E6" s="13" t="s">
        <v>26</v>
      </c>
      <c r="F6" s="62" t="s">
        <v>34</v>
      </c>
      <c r="G6" s="14" t="s">
        <v>79</v>
      </c>
      <c r="H6" s="62" t="s">
        <v>34</v>
      </c>
      <c r="I6" s="15">
        <v>0.79166666666666663</v>
      </c>
      <c r="J6" s="757"/>
      <c r="K6" s="758">
        <v>1500</v>
      </c>
      <c r="L6" s="758"/>
      <c r="M6" s="20"/>
      <c r="N6" s="758"/>
      <c r="O6" s="18"/>
      <c r="P6" s="19"/>
      <c r="Q6" s="758"/>
      <c r="R6" s="758"/>
      <c r="S6" s="16"/>
      <c r="T6" s="20"/>
      <c r="U6" s="758"/>
      <c r="V6" s="21"/>
    </row>
    <row r="7" spans="1:22">
      <c r="A7" s="72">
        <v>5</v>
      </c>
      <c r="B7" s="73">
        <v>603</v>
      </c>
      <c r="C7" s="73">
        <v>10</v>
      </c>
      <c r="D7" s="74" t="s">
        <v>80</v>
      </c>
      <c r="E7" s="74" t="s">
        <v>37</v>
      </c>
      <c r="F7" s="75" t="s">
        <v>81</v>
      </c>
      <c r="G7" s="76">
        <v>0.625</v>
      </c>
      <c r="H7" s="75" t="s">
        <v>82</v>
      </c>
      <c r="I7" s="77">
        <v>0.41666666666666669</v>
      </c>
      <c r="J7" s="78"/>
      <c r="K7" s="73"/>
      <c r="L7" s="73"/>
      <c r="M7" s="79"/>
      <c r="N7" s="73">
        <v>1959</v>
      </c>
      <c r="O7" s="80" t="s">
        <v>83</v>
      </c>
      <c r="P7" s="81"/>
      <c r="Q7" s="73">
        <v>442</v>
      </c>
      <c r="R7" s="73"/>
      <c r="S7" s="82"/>
      <c r="T7" s="79"/>
      <c r="U7" s="73">
        <v>336</v>
      </c>
      <c r="V7" s="83"/>
    </row>
    <row r="8" spans="1:22">
      <c r="A8" s="72">
        <v>6</v>
      </c>
      <c r="B8" s="73">
        <v>601</v>
      </c>
      <c r="C8" s="73">
        <v>4</v>
      </c>
      <c r="D8" s="74" t="s">
        <v>84</v>
      </c>
      <c r="E8" s="74" t="s">
        <v>37</v>
      </c>
      <c r="F8" s="73" t="s">
        <v>34</v>
      </c>
      <c r="G8" s="76">
        <v>0.70833333333333337</v>
      </c>
      <c r="H8" s="73" t="s">
        <v>82</v>
      </c>
      <c r="I8" s="77">
        <v>0.44722222222222224</v>
      </c>
      <c r="J8" s="78"/>
      <c r="K8" s="73"/>
      <c r="L8" s="73"/>
      <c r="M8" s="79"/>
      <c r="N8" s="73">
        <v>1750</v>
      </c>
      <c r="O8" s="80" t="s">
        <v>85</v>
      </c>
      <c r="P8" s="81"/>
      <c r="Q8" s="73"/>
      <c r="R8" s="73"/>
      <c r="S8" s="82"/>
      <c r="T8" s="79"/>
      <c r="U8" s="73">
        <v>200</v>
      </c>
      <c r="V8" s="83"/>
    </row>
    <row r="9" spans="1:22">
      <c r="A9" s="11">
        <v>7</v>
      </c>
      <c r="B9" s="758">
        <v>10824</v>
      </c>
      <c r="C9" s="758">
        <v>2</v>
      </c>
      <c r="D9" s="13" t="s">
        <v>86</v>
      </c>
      <c r="E9" s="13" t="s">
        <v>26</v>
      </c>
      <c r="F9" s="758" t="s">
        <v>34</v>
      </c>
      <c r="G9" s="14">
        <v>0.79166666666666663</v>
      </c>
      <c r="H9" s="758" t="s">
        <v>82</v>
      </c>
      <c r="I9" s="15">
        <v>0.42083333333333334</v>
      </c>
      <c r="J9" s="65" t="s">
        <v>87</v>
      </c>
      <c r="K9" s="758"/>
      <c r="L9" s="758"/>
      <c r="M9" s="20"/>
      <c r="N9" s="758"/>
      <c r="O9" s="18" t="s">
        <v>88</v>
      </c>
      <c r="P9" s="19"/>
      <c r="Q9" s="758">
        <v>294</v>
      </c>
      <c r="R9" s="758"/>
      <c r="S9" s="16"/>
      <c r="T9" s="20"/>
      <c r="U9" s="758"/>
      <c r="V9" s="21"/>
    </row>
    <row r="10" spans="1:22">
      <c r="A10" s="72">
        <v>8</v>
      </c>
      <c r="B10" s="73">
        <v>602</v>
      </c>
      <c r="C10" s="73">
        <v>6</v>
      </c>
      <c r="D10" s="74" t="s">
        <v>89</v>
      </c>
      <c r="E10" s="74" t="s">
        <v>37</v>
      </c>
      <c r="F10" s="73" t="s">
        <v>90</v>
      </c>
      <c r="G10" s="76">
        <v>0.86111111111111116</v>
      </c>
      <c r="H10" s="73" t="s">
        <v>82</v>
      </c>
      <c r="I10" s="77">
        <v>0.4861111111111111</v>
      </c>
      <c r="J10" s="78"/>
      <c r="K10" s="73"/>
      <c r="L10" s="73"/>
      <c r="M10" s="79"/>
      <c r="N10" s="73">
        <v>1563.22</v>
      </c>
      <c r="O10" s="80" t="s">
        <v>91</v>
      </c>
      <c r="P10" s="81"/>
      <c r="Q10" s="73">
        <v>1072</v>
      </c>
      <c r="R10" s="73"/>
      <c r="S10" s="82"/>
      <c r="T10" s="79"/>
      <c r="U10" s="73">
        <v>315</v>
      </c>
      <c r="V10" s="83"/>
    </row>
    <row r="11" spans="1:22">
      <c r="A11" s="11">
        <v>9</v>
      </c>
      <c r="B11" s="758"/>
      <c r="C11" s="758"/>
      <c r="D11" s="22"/>
      <c r="E11" s="13"/>
      <c r="F11" s="758"/>
      <c r="G11" s="14"/>
      <c r="H11" s="758"/>
      <c r="I11" s="15"/>
      <c r="J11" s="757"/>
      <c r="K11" s="758"/>
      <c r="L11" s="758"/>
      <c r="M11" s="20" t="s">
        <v>92</v>
      </c>
      <c r="N11" s="758"/>
      <c r="O11" s="18"/>
      <c r="P11" s="19"/>
      <c r="Q11" s="758"/>
      <c r="R11" s="758"/>
      <c r="S11" s="16"/>
      <c r="T11" s="20" t="s">
        <v>92</v>
      </c>
      <c r="U11" s="758"/>
      <c r="V11" s="21"/>
    </row>
    <row r="12" spans="1:22">
      <c r="A12" s="11">
        <v>10</v>
      </c>
      <c r="B12" s="758"/>
      <c r="C12" s="758"/>
      <c r="D12" s="22"/>
      <c r="E12" s="13"/>
      <c r="F12" s="758"/>
      <c r="G12" s="14"/>
      <c r="H12" s="758"/>
      <c r="I12" s="15"/>
      <c r="J12" s="757"/>
      <c r="K12" s="758"/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11"/>
      <c r="B13" s="758"/>
      <c r="C13" s="758"/>
      <c r="D13" s="22"/>
      <c r="E13" s="13"/>
      <c r="F13" s="758"/>
      <c r="G13" s="14"/>
      <c r="H13" s="758"/>
      <c r="I13" s="15"/>
      <c r="J13" s="757"/>
      <c r="K13" s="758"/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1"/>
      <c r="B14" s="758"/>
      <c r="C14" s="758"/>
      <c r="D14" s="22"/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/>
      <c r="P14" s="19"/>
      <c r="Q14" s="758"/>
      <c r="R14" s="758"/>
      <c r="S14" s="16"/>
      <c r="T14" s="20"/>
      <c r="U14" s="758"/>
      <c r="V14" s="21"/>
    </row>
    <row r="15" spans="1:22">
      <c r="A15" s="11"/>
      <c r="B15" s="758"/>
      <c r="C15" s="758"/>
      <c r="D15" s="13" t="s">
        <v>93</v>
      </c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>
        <v>13817</v>
      </c>
      <c r="P15" s="19"/>
      <c r="Q15" s="758"/>
      <c r="R15" s="758"/>
      <c r="S15" s="16"/>
      <c r="T15" s="20"/>
      <c r="U15" s="758"/>
      <c r="V15" s="21">
        <v>50</v>
      </c>
    </row>
    <row r="16" spans="1:22">
      <c r="A16" s="11"/>
      <c r="B16" s="758"/>
      <c r="C16" s="758"/>
      <c r="D16" s="13" t="s">
        <v>51</v>
      </c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>
        <v>13820</v>
      </c>
      <c r="P16" s="19"/>
      <c r="Q16" s="758"/>
      <c r="R16" s="758"/>
      <c r="S16" s="758"/>
      <c r="T16" s="20"/>
      <c r="U16" s="758"/>
      <c r="V16" s="21">
        <v>134</v>
      </c>
    </row>
    <row r="17" spans="1:22">
      <c r="A17" s="11"/>
      <c r="B17" s="758"/>
      <c r="C17" s="758"/>
      <c r="D17" s="22" t="s">
        <v>94</v>
      </c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>
        <v>13819</v>
      </c>
      <c r="P17" s="19"/>
      <c r="Q17" s="758"/>
      <c r="R17" s="758"/>
      <c r="S17" s="16"/>
      <c r="T17" s="20"/>
      <c r="U17" s="758"/>
      <c r="V17" s="21">
        <v>101</v>
      </c>
    </row>
    <row r="18" spans="1:22">
      <c r="A18" s="11"/>
      <c r="B18" s="758"/>
      <c r="C18" s="758"/>
      <c r="D18" s="22" t="s">
        <v>52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>
        <v>13818</v>
      </c>
      <c r="P18" s="19"/>
      <c r="Q18" s="758"/>
      <c r="R18" s="758"/>
      <c r="S18" s="16"/>
      <c r="T18" s="20"/>
      <c r="U18" s="758"/>
      <c r="V18" s="21">
        <v>33</v>
      </c>
    </row>
    <row r="19" spans="1:22">
      <c r="A19" s="11"/>
      <c r="B19" s="758"/>
      <c r="C19" s="758"/>
      <c r="D19" s="22" t="s">
        <v>53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>
        <v>13821</v>
      </c>
      <c r="P19" s="19"/>
      <c r="Q19" s="758"/>
      <c r="R19" s="758"/>
      <c r="S19" s="16"/>
      <c r="T19" s="20"/>
      <c r="U19" s="758"/>
      <c r="V19" s="21">
        <v>63</v>
      </c>
    </row>
    <row r="20" spans="1:22">
      <c r="A20" s="11"/>
      <c r="B20" s="758"/>
      <c r="C20" s="758"/>
      <c r="D20" s="22" t="s">
        <v>54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>
        <v>13822</v>
      </c>
      <c r="P20" s="19"/>
      <c r="Q20" s="758"/>
      <c r="R20" s="758"/>
      <c r="S20" s="16"/>
      <c r="T20" s="20"/>
      <c r="U20" s="758"/>
      <c r="V20" s="21">
        <v>95</v>
      </c>
    </row>
    <row r="21" spans="1:22">
      <c r="A21" s="24"/>
      <c r="B21" s="25"/>
      <c r="C21" s="25"/>
      <c r="D21" s="26">
        <v>1041</v>
      </c>
      <c r="E21" s="27"/>
      <c r="F21" s="25"/>
      <c r="G21" s="28"/>
      <c r="H21" s="25"/>
      <c r="I21" s="29"/>
      <c r="J21" s="30"/>
      <c r="K21" s="25"/>
      <c r="L21" s="25"/>
      <c r="M21" s="31"/>
      <c r="N21" s="25"/>
      <c r="O21" s="32">
        <v>13816</v>
      </c>
      <c r="P21" s="33">
        <v>150</v>
      </c>
      <c r="Q21" s="25"/>
      <c r="R21" s="25"/>
      <c r="S21" s="34"/>
      <c r="T21" s="31"/>
      <c r="U21" s="25"/>
      <c r="V21" s="35"/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6900</v>
      </c>
      <c r="K22" s="42">
        <f>SUM(K3:K21)</f>
        <v>3000</v>
      </c>
      <c r="L22" s="42">
        <f>SUM(L3:L21)</f>
        <v>0</v>
      </c>
      <c r="M22" s="42">
        <f>SUM(M3:M21)</f>
        <v>0</v>
      </c>
      <c r="N22" s="42">
        <f>SUM(N3:N21)</f>
        <v>5272.22</v>
      </c>
      <c r="O22" s="42"/>
      <c r="P22" s="42">
        <f>SUM(P3:P21)</f>
        <v>423</v>
      </c>
      <c r="Q22" s="42">
        <f>SUM(Q3:Q21)</f>
        <v>1808</v>
      </c>
      <c r="R22" s="42">
        <f>SUM(R3:R21)</f>
        <v>0</v>
      </c>
      <c r="S22" s="42">
        <f>SUM(S3:S21)</f>
        <v>0</v>
      </c>
      <c r="T22" s="42">
        <f>SUM(T3:T21)</f>
        <v>158</v>
      </c>
      <c r="U22" s="42">
        <f>SUM(U3:U21)</f>
        <v>851</v>
      </c>
      <c r="V22" s="42">
        <f>SUM(V3:V21)</f>
        <v>476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791" t="s">
        <v>59</v>
      </c>
      <c r="N24" s="793"/>
      <c r="O24" s="46"/>
      <c r="P24" s="46"/>
      <c r="Q24" s="46"/>
      <c r="R24" s="46"/>
      <c r="S24" s="46"/>
      <c r="T24" s="46"/>
      <c r="U24" s="46"/>
      <c r="V24" s="46"/>
    </row>
    <row r="25" spans="1:22">
      <c r="A25" s="47"/>
      <c r="B25" s="48" t="s">
        <v>60</v>
      </c>
      <c r="C25" s="49"/>
      <c r="E25" s="781" t="s">
        <v>61</v>
      </c>
      <c r="F25" s="782"/>
      <c r="G25" s="50">
        <f>J22</f>
        <v>6900</v>
      </c>
      <c r="J25" s="47" t="s">
        <v>62</v>
      </c>
      <c r="K25" s="49">
        <f>J22</f>
        <v>6900</v>
      </c>
      <c r="M25" s="47" t="s">
        <v>62</v>
      </c>
      <c r="N25" s="49">
        <f>P22</f>
        <v>423</v>
      </c>
    </row>
    <row r="26" spans="1:22">
      <c r="A26" s="47">
        <v>7325</v>
      </c>
      <c r="B26" s="102" t="s">
        <v>95</v>
      </c>
      <c r="C26" s="49"/>
      <c r="E26" s="783" t="s">
        <v>64</v>
      </c>
      <c r="F26" s="784"/>
      <c r="G26" s="49">
        <f>P22</f>
        <v>423</v>
      </c>
      <c r="J26" s="47" t="s">
        <v>65</v>
      </c>
      <c r="K26" s="49">
        <f>K22</f>
        <v>3000</v>
      </c>
      <c r="M26" s="47" t="s">
        <v>66</v>
      </c>
      <c r="N26" s="49">
        <f>Q22</f>
        <v>1808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7323</v>
      </c>
      <c r="J27" s="47" t="s">
        <v>37</v>
      </c>
      <c r="K27" s="49">
        <f>N22</f>
        <v>5272.22</v>
      </c>
      <c r="M27" s="47" t="s">
        <v>37</v>
      </c>
      <c r="N27" s="49">
        <f>U22</f>
        <v>851</v>
      </c>
    </row>
    <row r="28" spans="1:22">
      <c r="A28" s="47"/>
      <c r="B28" s="23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-2</v>
      </c>
      <c r="J29" s="54" t="s">
        <v>55</v>
      </c>
      <c r="K29" s="55">
        <f>SUM(K25:K28)</f>
        <v>15172.220000000001</v>
      </c>
      <c r="M29" s="61" t="s">
        <v>70</v>
      </c>
      <c r="N29" s="49">
        <v>0</v>
      </c>
    </row>
    <row r="30" spans="1:22">
      <c r="A30" s="47"/>
      <c r="B30" s="23"/>
      <c r="C30" s="49"/>
      <c r="J30" s="56" t="s">
        <v>71</v>
      </c>
      <c r="K30" s="57">
        <f>M22</f>
        <v>0</v>
      </c>
      <c r="M30" s="61" t="s">
        <v>51</v>
      </c>
      <c r="N30" s="49">
        <v>134</v>
      </c>
    </row>
    <row r="31" spans="1:22" ht="43.5">
      <c r="A31" s="47"/>
      <c r="B31" s="23"/>
      <c r="C31" s="103"/>
      <c r="D31" s="104" t="s">
        <v>96</v>
      </c>
      <c r="M31" s="61" t="s">
        <v>94</v>
      </c>
      <c r="N31" s="49">
        <v>101</v>
      </c>
    </row>
    <row r="32" spans="1:22">
      <c r="A32" s="47"/>
      <c r="B32" s="23"/>
      <c r="C32" s="103"/>
      <c r="D32" s="53">
        <v>1141069466</v>
      </c>
      <c r="M32" s="47" t="s">
        <v>73</v>
      </c>
      <c r="N32" s="49">
        <v>50</v>
      </c>
    </row>
    <row r="33" spans="1:14">
      <c r="A33" s="47"/>
      <c r="B33" s="23"/>
      <c r="C33" s="55"/>
      <c r="D33" s="46"/>
      <c r="M33" s="61" t="s">
        <v>52</v>
      </c>
      <c r="N33" s="49">
        <v>33</v>
      </c>
    </row>
    <row r="34" spans="1:14">
      <c r="A34" s="47"/>
      <c r="B34" s="23"/>
      <c r="C34" s="55"/>
      <c r="D34" s="46"/>
      <c r="E34" s="46"/>
      <c r="M34" s="61" t="s">
        <v>53</v>
      </c>
      <c r="N34" s="49">
        <v>95</v>
      </c>
    </row>
    <row r="35" spans="1:14">
      <c r="A35" s="47"/>
      <c r="B35" s="23"/>
      <c r="C35" s="55"/>
      <c r="M35" s="61" t="s">
        <v>54</v>
      </c>
      <c r="N35" s="49">
        <v>63</v>
      </c>
    </row>
    <row r="36" spans="1:14">
      <c r="A36" s="58">
        <f>SUM(A25:A35)</f>
        <v>7325</v>
      </c>
      <c r="B36" s="59"/>
      <c r="C36" s="52" t="s">
        <v>55</v>
      </c>
      <c r="M36" s="54" t="s">
        <v>55</v>
      </c>
      <c r="N36" s="55">
        <f>SUM(N25:N35)</f>
        <v>3558</v>
      </c>
    </row>
    <row r="37" spans="1:14">
      <c r="M37" s="56" t="s">
        <v>71</v>
      </c>
      <c r="N37" s="57">
        <f>T22</f>
        <v>158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1" name="Range1"/>
    <protectedRange sqref="A24:D39" name="Range2"/>
    <protectedRange sqref="P24:V36" name="Range3"/>
    <protectedRange sqref="M29:N31 M33:N37 M39:N40" name="Range4"/>
    <protectedRange sqref="A1:B1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EBF-DCFF-4C1E-B794-63716B0FFDC5}">
  <dimension ref="A1:V37"/>
  <sheetViews>
    <sheetView topLeftCell="G20" workbookViewId="0">
      <selection activeCell="Q11" sqref="Q1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82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10828</v>
      </c>
      <c r="C3" s="12">
        <v>16</v>
      </c>
      <c r="D3" s="13" t="s">
        <v>97</v>
      </c>
      <c r="E3" s="13" t="s">
        <v>26</v>
      </c>
      <c r="F3" s="758" t="s">
        <v>82</v>
      </c>
      <c r="G3" s="14">
        <v>0.44236111111111109</v>
      </c>
      <c r="H3" s="758" t="s">
        <v>82</v>
      </c>
      <c r="I3" s="15">
        <v>0.78749999999999998</v>
      </c>
      <c r="J3" s="757"/>
      <c r="K3" s="16">
        <v>1200</v>
      </c>
      <c r="L3" s="16"/>
      <c r="M3" s="17"/>
      <c r="N3" s="758"/>
      <c r="O3" s="18" t="s">
        <v>98</v>
      </c>
      <c r="P3" s="19"/>
      <c r="Q3" s="758">
        <v>210</v>
      </c>
      <c r="R3" s="758"/>
      <c r="S3" s="16"/>
      <c r="T3" s="20"/>
      <c r="U3" s="758"/>
      <c r="V3" s="21"/>
    </row>
    <row r="4" spans="1:22">
      <c r="A4" s="11">
        <v>2</v>
      </c>
      <c r="B4" s="758"/>
      <c r="C4" s="90">
        <v>3</v>
      </c>
      <c r="D4" s="91" t="s">
        <v>25</v>
      </c>
      <c r="E4" s="91" t="s">
        <v>26</v>
      </c>
      <c r="F4" s="90" t="s">
        <v>27</v>
      </c>
      <c r="G4" s="92">
        <v>0.84930555555555554</v>
      </c>
      <c r="H4" s="90" t="s">
        <v>75</v>
      </c>
      <c r="I4" s="93" t="s">
        <v>28</v>
      </c>
      <c r="J4" s="757"/>
      <c r="K4" s="758"/>
      <c r="L4" s="758"/>
      <c r="M4" s="20">
        <v>1700</v>
      </c>
      <c r="N4" s="758"/>
      <c r="O4" s="97" t="s">
        <v>99</v>
      </c>
      <c r="P4" s="98"/>
      <c r="Q4" s="90"/>
      <c r="R4" s="90"/>
      <c r="S4" s="95"/>
      <c r="T4" s="99">
        <v>368</v>
      </c>
      <c r="U4" s="758"/>
      <c r="V4" s="21"/>
    </row>
    <row r="5" spans="1:22">
      <c r="A5" s="11">
        <v>3</v>
      </c>
      <c r="B5" s="758">
        <v>10830</v>
      </c>
      <c r="C5" s="12">
        <v>19</v>
      </c>
      <c r="D5" s="13" t="s">
        <v>100</v>
      </c>
      <c r="E5" s="91" t="s">
        <v>26</v>
      </c>
      <c r="F5" s="90" t="s">
        <v>27</v>
      </c>
      <c r="G5" s="64">
        <v>0.72916666666666663</v>
      </c>
      <c r="H5" s="758" t="s">
        <v>75</v>
      </c>
      <c r="I5" s="15">
        <v>0.48125000000000001</v>
      </c>
      <c r="J5" s="757"/>
      <c r="K5" s="758">
        <v>1200</v>
      </c>
      <c r="L5" s="758"/>
      <c r="M5" s="20"/>
      <c r="N5" s="758"/>
      <c r="O5" s="18"/>
      <c r="P5" s="19"/>
      <c r="Q5" s="758"/>
      <c r="R5" s="758"/>
      <c r="S5" s="16"/>
      <c r="T5" s="20"/>
      <c r="U5" s="758"/>
      <c r="V5" s="21"/>
    </row>
    <row r="6" spans="1:22">
      <c r="A6" s="11">
        <v>4</v>
      </c>
      <c r="B6" s="758">
        <v>10829</v>
      </c>
      <c r="C6" s="758" t="s">
        <v>101</v>
      </c>
      <c r="D6" s="13" t="s">
        <v>102</v>
      </c>
      <c r="E6" s="63" t="s">
        <v>26</v>
      </c>
      <c r="F6" s="62" t="s">
        <v>82</v>
      </c>
      <c r="G6" s="14">
        <v>0.8125</v>
      </c>
      <c r="H6" s="62" t="s">
        <v>75</v>
      </c>
      <c r="I6" s="15">
        <v>0.39791666666666664</v>
      </c>
      <c r="J6" s="757"/>
      <c r="K6" s="758">
        <v>3400</v>
      </c>
      <c r="L6" s="758"/>
      <c r="M6" s="20"/>
      <c r="N6" s="758"/>
      <c r="O6" s="18" t="s">
        <v>103</v>
      </c>
      <c r="P6" s="19"/>
      <c r="Q6" s="758">
        <v>1544</v>
      </c>
      <c r="R6" s="758"/>
      <c r="S6" s="16"/>
      <c r="T6" s="20"/>
      <c r="U6" s="758"/>
      <c r="V6" s="21"/>
    </row>
    <row r="7" spans="1:22">
      <c r="A7" s="72">
        <v>5</v>
      </c>
      <c r="B7" s="73"/>
      <c r="C7" s="73">
        <v>1</v>
      </c>
      <c r="D7" s="74" t="s">
        <v>104</v>
      </c>
      <c r="E7" s="105" t="s">
        <v>37</v>
      </c>
      <c r="F7" s="75" t="s">
        <v>82</v>
      </c>
      <c r="G7" s="76">
        <v>0.81874999999999998</v>
      </c>
      <c r="H7" s="75" t="s">
        <v>105</v>
      </c>
      <c r="I7" s="77" t="s">
        <v>28</v>
      </c>
      <c r="J7" s="78"/>
      <c r="K7" s="73"/>
      <c r="L7" s="73"/>
      <c r="M7" s="79"/>
      <c r="N7" s="73">
        <v>7688.64</v>
      </c>
      <c r="O7" s="80" t="s">
        <v>106</v>
      </c>
      <c r="P7" s="81"/>
      <c r="Q7" s="73"/>
      <c r="R7" s="73"/>
      <c r="S7" s="82">
        <v>494</v>
      </c>
      <c r="T7" s="79">
        <v>326</v>
      </c>
      <c r="U7" s="73"/>
      <c r="V7" s="83"/>
    </row>
    <row r="8" spans="1:22">
      <c r="A8" s="11">
        <v>6</v>
      </c>
      <c r="B8" s="758">
        <v>10831</v>
      </c>
      <c r="C8" s="758">
        <v>12</v>
      </c>
      <c r="D8" s="13" t="s">
        <v>107</v>
      </c>
      <c r="E8" s="63" t="s">
        <v>26</v>
      </c>
      <c r="F8" s="62" t="s">
        <v>82</v>
      </c>
      <c r="G8" s="14">
        <v>0.82708333333333328</v>
      </c>
      <c r="H8" s="62" t="s">
        <v>75</v>
      </c>
      <c r="I8" s="15">
        <v>0.49375000000000002</v>
      </c>
      <c r="J8" s="757"/>
      <c r="K8" s="758">
        <v>1500</v>
      </c>
      <c r="L8" s="758"/>
      <c r="M8" s="20"/>
      <c r="N8" s="758"/>
      <c r="O8" s="18" t="s">
        <v>108</v>
      </c>
      <c r="P8" s="19"/>
      <c r="Q8" s="758">
        <v>632</v>
      </c>
      <c r="R8" s="758"/>
      <c r="S8" s="16"/>
      <c r="T8" s="20"/>
      <c r="U8" s="758"/>
      <c r="V8" s="21"/>
    </row>
    <row r="9" spans="1:22">
      <c r="A9" s="11"/>
      <c r="B9" s="758"/>
      <c r="C9" s="758"/>
      <c r="D9" s="13"/>
      <c r="E9" s="13"/>
      <c r="F9" s="758"/>
      <c r="G9" s="14"/>
      <c r="H9" s="758"/>
      <c r="I9" s="15"/>
      <c r="J9" s="757"/>
      <c r="K9" s="758"/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1"/>
      <c r="B10" s="758"/>
      <c r="C10" s="758"/>
      <c r="D10" s="13"/>
      <c r="E10" s="13"/>
      <c r="F10" s="758"/>
      <c r="G10" s="14"/>
      <c r="H10" s="758"/>
      <c r="I10" s="15"/>
      <c r="J10" s="757"/>
      <c r="K10" s="758"/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/>
      <c r="B11" s="758"/>
      <c r="C11" s="758"/>
      <c r="D11" s="22">
        <v>1061</v>
      </c>
      <c r="E11" s="13"/>
      <c r="F11" s="758"/>
      <c r="G11" s="14"/>
      <c r="H11" s="758"/>
      <c r="I11" s="15"/>
      <c r="J11" s="757"/>
      <c r="K11" s="758"/>
      <c r="L11" s="758"/>
      <c r="M11" s="20"/>
      <c r="N11" s="758"/>
      <c r="O11" s="18"/>
      <c r="P11" s="19"/>
      <c r="Q11" s="758">
        <v>168</v>
      </c>
      <c r="R11" s="758"/>
      <c r="S11" s="16"/>
      <c r="T11" s="20"/>
      <c r="U11" s="758"/>
      <c r="V11" s="21"/>
    </row>
    <row r="12" spans="1:22">
      <c r="A12" s="11"/>
      <c r="B12" s="758"/>
      <c r="C12" s="758"/>
      <c r="D12" s="22" t="s">
        <v>109</v>
      </c>
      <c r="E12" s="13"/>
      <c r="F12" s="758"/>
      <c r="G12" s="14"/>
      <c r="H12" s="758"/>
      <c r="I12" s="15"/>
      <c r="J12" s="757"/>
      <c r="K12" s="758"/>
      <c r="L12" s="758"/>
      <c r="M12" s="20"/>
      <c r="N12" s="758"/>
      <c r="O12" s="18" t="s">
        <v>110</v>
      </c>
      <c r="P12" s="19"/>
      <c r="Q12" s="758"/>
      <c r="R12" s="758"/>
      <c r="S12" s="16"/>
      <c r="T12" s="20"/>
      <c r="U12" s="758"/>
      <c r="V12" s="21">
        <v>118</v>
      </c>
    </row>
    <row r="13" spans="1:22">
      <c r="A13" s="11"/>
      <c r="B13" s="758"/>
      <c r="C13" s="758"/>
      <c r="D13" s="13" t="s">
        <v>111</v>
      </c>
      <c r="E13" s="13"/>
      <c r="F13" s="758"/>
      <c r="G13" s="14"/>
      <c r="H13" s="758"/>
      <c r="I13" s="15"/>
      <c r="J13" s="757"/>
      <c r="K13" s="758"/>
      <c r="L13" s="758"/>
      <c r="M13" s="20"/>
      <c r="N13" s="758"/>
      <c r="O13" s="18" t="s">
        <v>112</v>
      </c>
      <c r="P13" s="19"/>
      <c r="Q13" s="758"/>
      <c r="R13" s="758"/>
      <c r="S13" s="16"/>
      <c r="T13" s="20"/>
      <c r="U13" s="758"/>
      <c r="V13" s="21">
        <v>202</v>
      </c>
    </row>
    <row r="14" spans="1:22">
      <c r="A14" s="11"/>
      <c r="B14" s="758"/>
      <c r="C14" s="758"/>
      <c r="D14" s="13" t="s">
        <v>113</v>
      </c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 t="s">
        <v>114</v>
      </c>
      <c r="P14" s="19"/>
      <c r="Q14" s="758"/>
      <c r="R14" s="758"/>
      <c r="S14" s="758"/>
      <c r="T14" s="20"/>
      <c r="U14" s="758"/>
      <c r="V14" s="21">
        <v>63</v>
      </c>
    </row>
    <row r="15" spans="1:22">
      <c r="A15" s="11"/>
      <c r="B15" s="758"/>
      <c r="C15" s="758"/>
      <c r="D15" s="22" t="s">
        <v>115</v>
      </c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 t="s">
        <v>116</v>
      </c>
      <c r="P15" s="19"/>
      <c r="Q15" s="758"/>
      <c r="R15" s="758"/>
      <c r="S15" s="16"/>
      <c r="T15" s="20"/>
      <c r="U15" s="758"/>
      <c r="V15" s="21">
        <v>126</v>
      </c>
    </row>
    <row r="16" spans="1:22">
      <c r="A16" s="11"/>
      <c r="B16" s="758"/>
      <c r="C16" s="758"/>
      <c r="D16" s="22" t="s">
        <v>52</v>
      </c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>
        <v>13838</v>
      </c>
      <c r="P16" s="19"/>
      <c r="Q16" s="758"/>
      <c r="R16" s="758"/>
      <c r="S16" s="16"/>
      <c r="T16" s="20"/>
      <c r="U16" s="758"/>
      <c r="V16" s="21">
        <v>33</v>
      </c>
    </row>
    <row r="17" spans="1:22">
      <c r="A17" s="11"/>
      <c r="B17" s="758"/>
      <c r="C17" s="758"/>
      <c r="D17" s="22" t="s">
        <v>117</v>
      </c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 t="s">
        <v>118</v>
      </c>
      <c r="P17" s="19"/>
      <c r="Q17" s="758">
        <v>176</v>
      </c>
      <c r="R17" s="758"/>
      <c r="S17" s="16"/>
      <c r="T17" s="20"/>
      <c r="U17" s="758"/>
      <c r="V17" s="21"/>
    </row>
    <row r="18" spans="1:22">
      <c r="A18" s="11"/>
      <c r="B18" s="758"/>
      <c r="C18" s="758"/>
      <c r="D18" s="22" t="s">
        <v>119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 t="s">
        <v>120</v>
      </c>
      <c r="P18" s="19"/>
      <c r="Q18" s="758"/>
      <c r="R18" s="758"/>
      <c r="S18" s="16"/>
      <c r="T18" s="20">
        <v>84</v>
      </c>
      <c r="U18" s="758"/>
      <c r="V18" s="21"/>
    </row>
    <row r="19" spans="1:22">
      <c r="A19" s="24"/>
      <c r="B19" s="25"/>
      <c r="C19" s="25"/>
      <c r="D19" s="26" t="s">
        <v>121</v>
      </c>
      <c r="E19" s="27"/>
      <c r="F19" s="25"/>
      <c r="G19" s="28"/>
      <c r="H19" s="25"/>
      <c r="I19" s="29"/>
      <c r="J19" s="30">
        <v>8000</v>
      </c>
      <c r="K19" s="25"/>
      <c r="L19" s="25"/>
      <c r="M19" s="31"/>
      <c r="N19" s="25"/>
      <c r="O19" s="32"/>
      <c r="P19" s="33"/>
      <c r="Q19" s="25"/>
      <c r="R19" s="25"/>
      <c r="S19" s="34"/>
      <c r="T19" s="31"/>
      <c r="U19" s="25"/>
      <c r="V19" s="35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8000</v>
      </c>
      <c r="K20" s="42">
        <f>SUM(K3:K19)</f>
        <v>7300</v>
      </c>
      <c r="L20" s="42">
        <f>SUM(L3:L19)</f>
        <v>0</v>
      </c>
      <c r="M20" s="42">
        <f>SUM(M3:M19)</f>
        <v>1700</v>
      </c>
      <c r="N20" s="42">
        <f>SUM(N3:N19)</f>
        <v>7688.64</v>
      </c>
      <c r="O20" s="42"/>
      <c r="P20" s="42">
        <f>SUM(P3:P19)</f>
        <v>0</v>
      </c>
      <c r="Q20" s="42">
        <f>SUM(Q3:Q19)</f>
        <v>2730</v>
      </c>
      <c r="R20" s="42">
        <f>SUM(R3:R19)</f>
        <v>0</v>
      </c>
      <c r="S20" s="42">
        <f>SUM(S3:S19)</f>
        <v>494</v>
      </c>
      <c r="T20" s="42">
        <f>SUM(T3:T19)</f>
        <v>778</v>
      </c>
      <c r="U20" s="42">
        <f>SUM(U3:U19)</f>
        <v>0</v>
      </c>
      <c r="V20" s="42">
        <f>SUM(V3:V19)</f>
        <v>542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8000</v>
      </c>
      <c r="B23" s="102" t="s">
        <v>122</v>
      </c>
      <c r="C23" s="49"/>
      <c r="E23" s="781" t="s">
        <v>61</v>
      </c>
      <c r="F23" s="782"/>
      <c r="G23" s="50">
        <f>J20</f>
        <v>8000</v>
      </c>
      <c r="J23" s="47" t="s">
        <v>62</v>
      </c>
      <c r="K23" s="49">
        <f>J20</f>
        <v>8000</v>
      </c>
      <c r="M23" s="47" t="s">
        <v>62</v>
      </c>
      <c r="N23" s="49">
        <f>P20</f>
        <v>0</v>
      </c>
    </row>
    <row r="24" spans="1:22">
      <c r="A24" s="47"/>
      <c r="B24" s="51"/>
      <c r="C24" s="49"/>
      <c r="E24" s="783" t="s">
        <v>64</v>
      </c>
      <c r="F24" s="784"/>
      <c r="G24" s="49">
        <f>P20</f>
        <v>0</v>
      </c>
      <c r="J24" s="47" t="s">
        <v>65</v>
      </c>
      <c r="K24" s="49">
        <f>K20</f>
        <v>7300</v>
      </c>
      <c r="M24" s="47" t="s">
        <v>66</v>
      </c>
      <c r="N24" s="49">
        <f>Q20</f>
        <v>2730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8000</v>
      </c>
      <c r="J25" s="47" t="s">
        <v>37</v>
      </c>
      <c r="K25" s="49">
        <f>N20</f>
        <v>7688.64</v>
      </c>
      <c r="M25" s="47" t="s">
        <v>37</v>
      </c>
      <c r="N25" s="49">
        <f>U20</f>
        <v>0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G25-A33</f>
        <v>0</v>
      </c>
      <c r="J27" s="54" t="s">
        <v>55</v>
      </c>
      <c r="K27" s="55">
        <f>SUM(K23:K26)</f>
        <v>22988.639999999999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1700</v>
      </c>
      <c r="M28" s="61" t="s">
        <v>51</v>
      </c>
      <c r="N28" s="49">
        <v>202</v>
      </c>
    </row>
    <row r="29" spans="1:22">
      <c r="A29" s="47"/>
      <c r="B29" s="23"/>
      <c r="C29" s="55"/>
      <c r="M29" s="61" t="s">
        <v>73</v>
      </c>
      <c r="N29" s="49">
        <v>118</v>
      </c>
    </row>
    <row r="30" spans="1:22">
      <c r="A30" s="47"/>
      <c r="B30" s="23"/>
      <c r="C30" s="55"/>
      <c r="D30" s="46"/>
      <c r="M30" s="61" t="s">
        <v>52</v>
      </c>
      <c r="N30" s="49">
        <v>33</v>
      </c>
    </row>
    <row r="31" spans="1:22">
      <c r="A31" s="47"/>
      <c r="B31" s="23"/>
      <c r="C31" s="55"/>
      <c r="D31" s="46"/>
      <c r="E31" s="46"/>
      <c r="M31" s="61" t="s">
        <v>53</v>
      </c>
      <c r="N31" s="49">
        <v>126</v>
      </c>
    </row>
    <row r="32" spans="1:22">
      <c r="A32" s="47"/>
      <c r="B32" s="23"/>
      <c r="C32" s="55"/>
      <c r="M32" s="61" t="s">
        <v>54</v>
      </c>
      <c r="N32" s="49">
        <v>63</v>
      </c>
    </row>
    <row r="33" spans="1:14">
      <c r="A33" s="58">
        <f>SUM(A23:A32)</f>
        <v>8000</v>
      </c>
      <c r="B33" s="59"/>
      <c r="C33" s="52" t="s">
        <v>55</v>
      </c>
      <c r="M33" s="54" t="s">
        <v>55</v>
      </c>
      <c r="N33" s="55">
        <f>SUM(N23:N32)</f>
        <v>3272</v>
      </c>
    </row>
    <row r="34" spans="1:14">
      <c r="M34" s="56" t="s">
        <v>71</v>
      </c>
      <c r="N34" s="57">
        <f>T20</f>
        <v>778</v>
      </c>
    </row>
    <row r="37" spans="1:14">
      <c r="M3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6" name="Range2"/>
    <protectedRange sqref="P22:V33" name="Range3"/>
    <protectedRange sqref="M27:N34 M36:N37" name="Range4"/>
    <protectedRange sqref="A1:B1" name="Range5"/>
  </protectedRanges>
  <mergeCells count="11">
    <mergeCell ref="E23:F23"/>
    <mergeCell ref="E24:F24"/>
    <mergeCell ref="E25:F25"/>
    <mergeCell ref="E27:G27"/>
    <mergeCell ref="A1:B1"/>
    <mergeCell ref="C1:I1"/>
    <mergeCell ref="J1:N1"/>
    <mergeCell ref="P1:V1"/>
    <mergeCell ref="A22:C22"/>
    <mergeCell ref="J22:K22"/>
    <mergeCell ref="M22:N2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78C5-0B89-481C-A7DD-42B54964DAFA}">
  <dimension ref="A1:V29"/>
  <sheetViews>
    <sheetView topLeftCell="H15" workbookViewId="0">
      <selection activeCell="H6" sqref="H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75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1</v>
      </c>
      <c r="D3" s="105" t="s">
        <v>104</v>
      </c>
      <c r="E3" s="105" t="s">
        <v>37</v>
      </c>
      <c r="F3" s="75" t="s">
        <v>82</v>
      </c>
      <c r="G3" s="86">
        <v>0.81874999999999998</v>
      </c>
      <c r="H3" s="75" t="s">
        <v>105</v>
      </c>
      <c r="I3" s="106" t="s">
        <v>28</v>
      </c>
      <c r="J3" s="107"/>
      <c r="K3" s="75"/>
      <c r="L3" s="75"/>
      <c r="M3" s="108"/>
      <c r="N3" s="75"/>
      <c r="O3" s="109" t="s">
        <v>123</v>
      </c>
      <c r="P3" s="110"/>
      <c r="Q3" s="75"/>
      <c r="R3" s="75"/>
      <c r="S3" s="111">
        <v>862</v>
      </c>
      <c r="T3" s="108">
        <v>326</v>
      </c>
      <c r="U3" s="75"/>
      <c r="V3" s="112"/>
    </row>
    <row r="4" spans="1:22">
      <c r="A4" s="11">
        <v>2</v>
      </c>
      <c r="B4" s="758"/>
      <c r="C4" s="90" t="s">
        <v>124</v>
      </c>
      <c r="D4" s="91" t="s">
        <v>25</v>
      </c>
      <c r="E4" s="91" t="s">
        <v>26</v>
      </c>
      <c r="F4" s="90" t="s">
        <v>27</v>
      </c>
      <c r="G4" s="92">
        <v>0.84930555555555554</v>
      </c>
      <c r="H4" s="90" t="s">
        <v>125</v>
      </c>
      <c r="I4" s="93" t="s">
        <v>28</v>
      </c>
      <c r="J4" s="66"/>
      <c r="K4" s="62"/>
      <c r="L4" s="62"/>
      <c r="M4" s="71">
        <v>3400</v>
      </c>
      <c r="N4" s="62"/>
      <c r="O4" s="97" t="s">
        <v>126</v>
      </c>
      <c r="P4" s="98"/>
      <c r="Q4" s="90"/>
      <c r="R4" s="90"/>
      <c r="S4" s="95"/>
      <c r="T4" s="99">
        <v>578</v>
      </c>
      <c r="U4" s="758"/>
      <c r="V4" s="21"/>
    </row>
    <row r="5" spans="1:22">
      <c r="A5" s="11">
        <v>3</v>
      </c>
      <c r="B5" s="758">
        <v>10832</v>
      </c>
      <c r="C5" s="12">
        <v>16</v>
      </c>
      <c r="D5" s="13" t="s">
        <v>127</v>
      </c>
      <c r="E5" s="13" t="s">
        <v>26</v>
      </c>
      <c r="F5" s="758" t="s">
        <v>128</v>
      </c>
      <c r="G5" s="14">
        <v>0.66666666666666663</v>
      </c>
      <c r="H5" s="758" t="s">
        <v>128</v>
      </c>
      <c r="I5" s="15">
        <v>0.37430555555555556</v>
      </c>
      <c r="J5" s="757"/>
      <c r="K5" s="758">
        <v>1200</v>
      </c>
      <c r="L5" s="758"/>
      <c r="M5" s="20"/>
      <c r="N5" s="758"/>
      <c r="O5" s="18"/>
      <c r="P5" s="19"/>
      <c r="Q5" s="758"/>
      <c r="R5" s="758"/>
      <c r="S5" s="16"/>
      <c r="T5" s="20"/>
      <c r="U5" s="758"/>
      <c r="V5" s="21"/>
    </row>
    <row r="6" spans="1:22">
      <c r="A6" s="72">
        <v>4</v>
      </c>
      <c r="B6" s="73">
        <v>607</v>
      </c>
      <c r="C6" s="73">
        <v>6</v>
      </c>
      <c r="D6" s="74" t="s">
        <v>129</v>
      </c>
      <c r="E6" s="74" t="s">
        <v>37</v>
      </c>
      <c r="F6" s="73" t="s">
        <v>128</v>
      </c>
      <c r="G6" s="76" t="s">
        <v>130</v>
      </c>
      <c r="H6" s="73" t="s">
        <v>128</v>
      </c>
      <c r="I6" s="77">
        <v>0.43680555555555556</v>
      </c>
      <c r="J6" s="78"/>
      <c r="K6" s="73"/>
      <c r="L6" s="73">
        <v>2485</v>
      </c>
      <c r="M6" s="79"/>
      <c r="N6" s="73"/>
      <c r="O6" s="80" t="s">
        <v>131</v>
      </c>
      <c r="P6" s="81"/>
      <c r="Q6" s="73"/>
      <c r="R6" s="73">
        <v>389</v>
      </c>
      <c r="S6" s="82"/>
      <c r="T6" s="79"/>
      <c r="U6" s="73">
        <v>410</v>
      </c>
      <c r="V6" s="83"/>
    </row>
    <row r="7" spans="1:22">
      <c r="A7" s="11">
        <v>5</v>
      </c>
      <c r="B7" s="758"/>
      <c r="C7" s="758"/>
      <c r="D7" s="13"/>
      <c r="E7" s="13"/>
      <c r="F7" s="758"/>
      <c r="G7" s="14"/>
      <c r="H7" s="758"/>
      <c r="I7" s="15"/>
      <c r="J7" s="757"/>
      <c r="K7" s="758"/>
      <c r="L7" s="758"/>
      <c r="M7" s="20"/>
      <c r="N7" s="758"/>
      <c r="O7" s="18"/>
      <c r="P7" s="19"/>
      <c r="Q7" s="758"/>
      <c r="R7" s="758"/>
      <c r="S7" s="16"/>
      <c r="T7" s="20"/>
      <c r="U7" s="758"/>
      <c r="V7" s="21"/>
    </row>
    <row r="8" spans="1:22">
      <c r="A8" s="11"/>
      <c r="B8" s="758"/>
      <c r="C8" s="758"/>
      <c r="D8" s="22"/>
      <c r="E8" s="13"/>
      <c r="F8" s="758"/>
      <c r="G8" s="14"/>
      <c r="H8" s="758"/>
      <c r="I8" s="15"/>
      <c r="J8" s="757"/>
      <c r="K8" s="758"/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11"/>
      <c r="B9" s="758"/>
      <c r="C9" s="758"/>
      <c r="D9" s="22"/>
      <c r="E9" s="13"/>
      <c r="F9" s="758"/>
      <c r="G9" s="14"/>
      <c r="H9" s="758"/>
      <c r="I9" s="15"/>
      <c r="J9" s="757"/>
      <c r="K9" s="758"/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24"/>
      <c r="B10" s="25"/>
      <c r="C10" s="25"/>
      <c r="D10" s="26" t="s">
        <v>51</v>
      </c>
      <c r="E10" s="27"/>
      <c r="F10" s="25"/>
      <c r="G10" s="28"/>
      <c r="H10" s="25"/>
      <c r="I10" s="29"/>
      <c r="J10" s="30"/>
      <c r="K10" s="25"/>
      <c r="L10" s="25"/>
      <c r="M10" s="31"/>
      <c r="N10" s="25"/>
      <c r="O10" s="32">
        <v>13852</v>
      </c>
      <c r="P10" s="33"/>
      <c r="Q10" s="25"/>
      <c r="R10" s="25"/>
      <c r="S10" s="34"/>
      <c r="T10" s="31"/>
      <c r="U10" s="25"/>
      <c r="V10" s="35">
        <v>134</v>
      </c>
    </row>
    <row r="11" spans="1:22">
      <c r="A11" s="36" t="s">
        <v>55</v>
      </c>
      <c r="B11" s="37"/>
      <c r="C11" s="37"/>
      <c r="D11" s="38"/>
      <c r="E11" s="39"/>
      <c r="F11" s="37"/>
      <c r="G11" s="40"/>
      <c r="H11" s="37"/>
      <c r="I11" s="41"/>
      <c r="J11" s="42">
        <f>SUM(J3:J10)</f>
        <v>0</v>
      </c>
      <c r="K11" s="42">
        <f>SUM(K3:K10)</f>
        <v>1200</v>
      </c>
      <c r="L11" s="42">
        <f>SUM(L3:L10)</f>
        <v>2485</v>
      </c>
      <c r="M11" s="42">
        <f>SUM(M3:M10)</f>
        <v>3400</v>
      </c>
      <c r="N11" s="42">
        <f>SUM(N3:N10)</f>
        <v>0</v>
      </c>
      <c r="O11" s="42"/>
      <c r="P11" s="42">
        <f>SUM(P3:P10)</f>
        <v>0</v>
      </c>
      <c r="Q11" s="42">
        <f>SUM(Q3:Q10)</f>
        <v>0</v>
      </c>
      <c r="R11" s="42">
        <f>SUM(R3:R10)</f>
        <v>389</v>
      </c>
      <c r="S11" s="42">
        <f>SUM(S3:S10)</f>
        <v>862</v>
      </c>
      <c r="T11" s="42">
        <f>SUM(T3:T10)</f>
        <v>904</v>
      </c>
      <c r="U11" s="42">
        <f>SUM(U3:U10)</f>
        <v>410</v>
      </c>
      <c r="V11" s="42">
        <f>SUM(V3:V10)</f>
        <v>134</v>
      </c>
    </row>
    <row r="13" spans="1:22">
      <c r="A13" s="791" t="s">
        <v>56</v>
      </c>
      <c r="B13" s="792"/>
      <c r="C13" s="793"/>
      <c r="E13" s="43" t="s">
        <v>57</v>
      </c>
      <c r="F13" s="44"/>
      <c r="G13" s="45"/>
      <c r="J13" s="794" t="s">
        <v>58</v>
      </c>
      <c r="K13" s="795"/>
      <c r="M13" s="791" t="s">
        <v>59</v>
      </c>
      <c r="N13" s="793"/>
      <c r="O13" s="46"/>
      <c r="P13" s="46"/>
      <c r="Q13" s="46"/>
      <c r="R13" s="46"/>
      <c r="S13" s="46"/>
      <c r="T13" s="46"/>
      <c r="U13" s="46"/>
      <c r="V13" s="46"/>
    </row>
    <row r="14" spans="1:22">
      <c r="A14" s="47"/>
      <c r="B14" s="48" t="s">
        <v>60</v>
      </c>
      <c r="C14" s="49"/>
      <c r="E14" s="781" t="s">
        <v>61</v>
      </c>
      <c r="F14" s="782"/>
      <c r="G14" s="50">
        <f>J11</f>
        <v>0</v>
      </c>
      <c r="J14" s="47" t="s">
        <v>62</v>
      </c>
      <c r="K14" s="49">
        <f>J11</f>
        <v>0</v>
      </c>
      <c r="M14" s="47" t="s">
        <v>62</v>
      </c>
      <c r="N14" s="49">
        <f>P11</f>
        <v>0</v>
      </c>
    </row>
    <row r="15" spans="1:22">
      <c r="A15" s="47"/>
      <c r="B15" s="51"/>
      <c r="C15" s="49"/>
      <c r="E15" s="783" t="s">
        <v>64</v>
      </c>
      <c r="F15" s="784"/>
      <c r="G15" s="49">
        <f>P11</f>
        <v>0</v>
      </c>
      <c r="J15" s="47" t="s">
        <v>65</v>
      </c>
      <c r="K15" s="49">
        <f>K11</f>
        <v>1200</v>
      </c>
      <c r="M15" s="47" t="s">
        <v>66</v>
      </c>
      <c r="N15" s="49">
        <f>Q11</f>
        <v>0</v>
      </c>
    </row>
    <row r="16" spans="1:22">
      <c r="A16" s="47"/>
      <c r="B16" s="23"/>
      <c r="C16" s="49"/>
      <c r="E16" s="796" t="s">
        <v>67</v>
      </c>
      <c r="F16" s="797"/>
      <c r="G16" s="52">
        <f>SUM(G14:G15)</f>
        <v>0</v>
      </c>
      <c r="J16" s="47" t="s">
        <v>37</v>
      </c>
      <c r="K16" s="49">
        <f>N11</f>
        <v>0</v>
      </c>
      <c r="M16" s="47" t="s">
        <v>37</v>
      </c>
      <c r="N16" s="49">
        <f>U11</f>
        <v>410</v>
      </c>
    </row>
    <row r="17" spans="1:14">
      <c r="A17" s="47"/>
      <c r="B17" s="23"/>
      <c r="C17" s="49"/>
      <c r="J17" s="47" t="s">
        <v>68</v>
      </c>
      <c r="K17" s="49">
        <f>L11</f>
        <v>2485</v>
      </c>
      <c r="M17" s="47" t="s">
        <v>68</v>
      </c>
      <c r="N17" s="49">
        <f>R11</f>
        <v>389</v>
      </c>
    </row>
    <row r="18" spans="1:14">
      <c r="A18" s="47"/>
      <c r="B18" s="113" t="s">
        <v>132</v>
      </c>
      <c r="C18" s="49"/>
      <c r="D18" t="s">
        <v>133</v>
      </c>
      <c r="E18" s="798" t="s">
        <v>69</v>
      </c>
      <c r="F18" s="799"/>
      <c r="G18" s="799"/>
      <c r="H18" s="53">
        <f>G16-A25</f>
        <v>0</v>
      </c>
      <c r="J18" s="54" t="s">
        <v>55</v>
      </c>
      <c r="K18" s="55">
        <f>SUM(K14:K17)</f>
        <v>3685</v>
      </c>
      <c r="M18" s="61" t="s">
        <v>70</v>
      </c>
      <c r="N18" s="49">
        <v>0</v>
      </c>
    </row>
    <row r="19" spans="1:14">
      <c r="A19" s="47"/>
      <c r="B19" s="23"/>
      <c r="C19" s="49"/>
      <c r="J19" s="56" t="s">
        <v>71</v>
      </c>
      <c r="K19" s="57">
        <f>M11</f>
        <v>3400</v>
      </c>
      <c r="M19" s="61" t="s">
        <v>51</v>
      </c>
      <c r="N19" s="49">
        <v>134</v>
      </c>
    </row>
    <row r="20" spans="1:14">
      <c r="A20" s="47"/>
      <c r="B20" s="23"/>
      <c r="C20" s="55"/>
      <c r="M20" s="61" t="s">
        <v>72</v>
      </c>
      <c r="N20" s="49">
        <v>0</v>
      </c>
    </row>
    <row r="21" spans="1:14">
      <c r="A21" s="47"/>
      <c r="B21" s="23"/>
      <c r="C21" s="55"/>
      <c r="M21" s="47" t="s">
        <v>73</v>
      </c>
      <c r="N21" s="49">
        <v>0</v>
      </c>
    </row>
    <row r="22" spans="1:14">
      <c r="A22" s="47"/>
      <c r="B22" s="23"/>
      <c r="C22" s="55"/>
      <c r="D22" s="46"/>
      <c r="M22" s="61" t="s">
        <v>52</v>
      </c>
      <c r="N22" s="49">
        <v>0</v>
      </c>
    </row>
    <row r="23" spans="1:14">
      <c r="A23" s="47"/>
      <c r="B23" s="23"/>
      <c r="C23" s="55"/>
      <c r="D23" s="46"/>
      <c r="E23" s="46"/>
      <c r="M23" s="61" t="s">
        <v>53</v>
      </c>
      <c r="N23" s="49">
        <v>0</v>
      </c>
    </row>
    <row r="24" spans="1:14">
      <c r="A24" s="47"/>
      <c r="B24" s="23"/>
      <c r="C24" s="55"/>
      <c r="M24" s="61" t="s">
        <v>54</v>
      </c>
      <c r="N24" s="49">
        <v>0</v>
      </c>
    </row>
    <row r="25" spans="1:14">
      <c r="A25" s="58">
        <f>SUM(A14:A24)</f>
        <v>0</v>
      </c>
      <c r="B25" s="59"/>
      <c r="C25" s="52" t="s">
        <v>55</v>
      </c>
      <c r="M25" s="54" t="s">
        <v>55</v>
      </c>
      <c r="N25" s="55">
        <f>SUM(N14:N24)</f>
        <v>933</v>
      </c>
    </row>
    <row r="26" spans="1:14">
      <c r="M26" s="56" t="s">
        <v>71</v>
      </c>
      <c r="N26" s="57">
        <f>T11</f>
        <v>904</v>
      </c>
    </row>
    <row r="29" spans="1:14">
      <c r="M2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0" name="Range1"/>
    <protectedRange sqref="A13:D28" name="Range2"/>
    <protectedRange sqref="P13:V25" name="Range3"/>
    <protectedRange sqref="M18:N20 M22:N26 M28:N29" name="Range4"/>
    <protectedRange sqref="A1:B1" name="Range5"/>
  </protectedRanges>
  <mergeCells count="11">
    <mergeCell ref="E14:F14"/>
    <mergeCell ref="E15:F15"/>
    <mergeCell ref="E16:F16"/>
    <mergeCell ref="E18:G18"/>
    <mergeCell ref="A1:B1"/>
    <mergeCell ref="C1:I1"/>
    <mergeCell ref="J1:N1"/>
    <mergeCell ref="P1:V1"/>
    <mergeCell ref="A13:C13"/>
    <mergeCell ref="J13:K13"/>
    <mergeCell ref="M13:N1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A122-0591-40F7-BA35-ED87A882833C}">
  <dimension ref="A1:V48"/>
  <sheetViews>
    <sheetView topLeftCell="I34" workbookViewId="0">
      <selection activeCell="N11" sqref="N1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125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10834</v>
      </c>
      <c r="C3" s="12">
        <v>12</v>
      </c>
      <c r="D3" s="13" t="s">
        <v>134</v>
      </c>
      <c r="E3" s="13" t="s">
        <v>26</v>
      </c>
      <c r="F3" s="758" t="s">
        <v>125</v>
      </c>
      <c r="G3" s="14">
        <v>0.40486111111111112</v>
      </c>
      <c r="H3" s="62" t="s">
        <v>125</v>
      </c>
      <c r="I3" s="15">
        <v>0.56736111111111109</v>
      </c>
      <c r="J3" s="757"/>
      <c r="K3" s="16">
        <v>1500</v>
      </c>
      <c r="L3" s="16"/>
      <c r="M3" s="17"/>
      <c r="N3" s="758"/>
      <c r="O3" s="18" t="s">
        <v>135</v>
      </c>
      <c r="P3" s="19"/>
      <c r="Q3" s="758">
        <v>84</v>
      </c>
      <c r="R3" s="758"/>
      <c r="S3" s="16"/>
      <c r="T3" s="20"/>
      <c r="U3" s="758"/>
      <c r="V3" s="21"/>
    </row>
    <row r="4" spans="1:22">
      <c r="A4" s="11">
        <v>2</v>
      </c>
      <c r="B4" s="758">
        <v>10836</v>
      </c>
      <c r="C4" s="758">
        <v>10</v>
      </c>
      <c r="D4" s="22" t="s">
        <v>136</v>
      </c>
      <c r="E4" s="63" t="s">
        <v>26</v>
      </c>
      <c r="F4" s="62" t="s">
        <v>125</v>
      </c>
      <c r="G4" s="14">
        <v>0.41319444444444442</v>
      </c>
      <c r="H4" s="62" t="s">
        <v>125</v>
      </c>
      <c r="I4" s="15">
        <v>0.77708333333333335</v>
      </c>
      <c r="J4" s="757">
        <v>1500</v>
      </c>
      <c r="K4" s="758"/>
      <c r="L4" s="758"/>
      <c r="M4" s="20"/>
      <c r="N4" s="758"/>
      <c r="O4" s="18" t="s">
        <v>137</v>
      </c>
      <c r="P4" s="19">
        <v>450</v>
      </c>
      <c r="Q4" s="758"/>
      <c r="R4" s="758"/>
      <c r="S4" s="16"/>
      <c r="T4" s="20"/>
      <c r="U4" s="758"/>
      <c r="V4" s="21"/>
    </row>
    <row r="5" spans="1:22">
      <c r="A5" s="72">
        <v>3</v>
      </c>
      <c r="B5" s="73">
        <v>610</v>
      </c>
      <c r="C5" s="75">
        <v>1</v>
      </c>
      <c r="D5" s="105" t="s">
        <v>104</v>
      </c>
      <c r="E5" s="105" t="s">
        <v>37</v>
      </c>
      <c r="F5" s="75" t="s">
        <v>82</v>
      </c>
      <c r="G5" s="86">
        <v>0.81874999999999998</v>
      </c>
      <c r="H5" s="75" t="s">
        <v>105</v>
      </c>
      <c r="I5" s="106">
        <v>0.44791666666666669</v>
      </c>
      <c r="J5" s="107"/>
      <c r="K5" s="75"/>
      <c r="L5" s="75"/>
      <c r="M5" s="108"/>
      <c r="N5" s="75"/>
      <c r="O5" s="109" t="s">
        <v>138</v>
      </c>
      <c r="P5" s="110"/>
      <c r="Q5" s="75"/>
      <c r="R5" s="75">
        <v>326</v>
      </c>
      <c r="S5" s="111"/>
      <c r="T5" s="108"/>
      <c r="U5" s="73">
        <v>1230</v>
      </c>
      <c r="V5" s="83"/>
    </row>
    <row r="6" spans="1:22">
      <c r="A6" s="11">
        <v>4</v>
      </c>
      <c r="B6" s="758"/>
      <c r="C6" s="90">
        <v>7</v>
      </c>
      <c r="D6" s="91" t="s">
        <v>25</v>
      </c>
      <c r="E6" s="91" t="s">
        <v>26</v>
      </c>
      <c r="F6" s="90" t="s">
        <v>27</v>
      </c>
      <c r="G6" s="92">
        <v>0.84930555555555554</v>
      </c>
      <c r="H6" s="90" t="s">
        <v>105</v>
      </c>
      <c r="I6" s="93" t="s">
        <v>28</v>
      </c>
      <c r="J6" s="66"/>
      <c r="K6" s="62"/>
      <c r="L6" s="62"/>
      <c r="M6" s="71">
        <v>5100</v>
      </c>
      <c r="N6" s="62"/>
      <c r="O6" s="97" t="s">
        <v>126</v>
      </c>
      <c r="P6" s="98"/>
      <c r="Q6" s="90"/>
      <c r="R6" s="90"/>
      <c r="S6" s="95"/>
      <c r="T6" s="99">
        <v>578</v>
      </c>
      <c r="U6" s="758"/>
      <c r="V6" s="21"/>
    </row>
    <row r="7" spans="1:22">
      <c r="A7" s="11">
        <v>5</v>
      </c>
      <c r="B7" s="758">
        <v>10835</v>
      </c>
      <c r="C7" s="758">
        <v>9</v>
      </c>
      <c r="D7" s="13" t="s">
        <v>139</v>
      </c>
      <c r="E7" s="63" t="s">
        <v>26</v>
      </c>
      <c r="F7" s="62" t="s">
        <v>125</v>
      </c>
      <c r="G7" s="14">
        <v>0.44513888888888886</v>
      </c>
      <c r="H7" s="62" t="s">
        <v>125</v>
      </c>
      <c r="I7" s="15">
        <v>0.59027777777777779</v>
      </c>
      <c r="J7" s="757">
        <v>1500</v>
      </c>
      <c r="K7" s="758"/>
      <c r="L7" s="758"/>
      <c r="M7" s="20"/>
      <c r="N7" s="758"/>
      <c r="O7" s="18" t="s">
        <v>140</v>
      </c>
      <c r="P7" s="19">
        <v>410</v>
      </c>
      <c r="Q7" s="758"/>
      <c r="R7" s="758"/>
      <c r="S7" s="16"/>
      <c r="T7" s="20"/>
      <c r="U7" s="758"/>
      <c r="V7" s="21"/>
    </row>
    <row r="8" spans="1:22">
      <c r="A8" s="11">
        <v>6</v>
      </c>
      <c r="B8" s="758">
        <v>10847</v>
      </c>
      <c r="C8" s="758" t="s">
        <v>141</v>
      </c>
      <c r="D8" s="13" t="s">
        <v>142</v>
      </c>
      <c r="E8" s="63" t="s">
        <v>26</v>
      </c>
      <c r="F8" s="62" t="s">
        <v>125</v>
      </c>
      <c r="G8" s="14">
        <v>0.68263888888888891</v>
      </c>
      <c r="H8" s="758" t="s">
        <v>105</v>
      </c>
      <c r="I8" s="15">
        <v>0.46875</v>
      </c>
      <c r="J8" s="757">
        <v>2100</v>
      </c>
      <c r="K8" s="758"/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11">
        <v>7</v>
      </c>
      <c r="B9" s="758">
        <v>10840</v>
      </c>
      <c r="C9" s="758">
        <v>6</v>
      </c>
      <c r="D9" s="13" t="s">
        <v>143</v>
      </c>
      <c r="E9" s="63" t="s">
        <v>26</v>
      </c>
      <c r="F9" s="62" t="s">
        <v>125</v>
      </c>
      <c r="G9" s="14">
        <v>0.74305555555555558</v>
      </c>
      <c r="H9" s="62" t="s">
        <v>105</v>
      </c>
      <c r="I9" s="15" t="s">
        <v>144</v>
      </c>
      <c r="J9" s="757">
        <v>1800</v>
      </c>
      <c r="K9" s="758"/>
      <c r="L9" s="758"/>
      <c r="M9" s="20"/>
      <c r="N9" s="758"/>
      <c r="O9" s="18" t="s">
        <v>145</v>
      </c>
      <c r="P9" s="19">
        <v>567</v>
      </c>
      <c r="Q9" s="758"/>
      <c r="R9" s="758"/>
      <c r="S9" s="16"/>
      <c r="T9" s="20"/>
      <c r="U9" s="758"/>
      <c r="V9" s="21"/>
    </row>
    <row r="10" spans="1:22">
      <c r="A10" s="72">
        <v>8</v>
      </c>
      <c r="B10" s="73">
        <v>611</v>
      </c>
      <c r="C10" s="73">
        <v>3</v>
      </c>
      <c r="D10" s="74" t="s">
        <v>146</v>
      </c>
      <c r="E10" s="105" t="s">
        <v>37</v>
      </c>
      <c r="F10" s="75" t="s">
        <v>125</v>
      </c>
      <c r="G10" s="76">
        <v>0.74444444444444446</v>
      </c>
      <c r="H10" s="73" t="s">
        <v>105</v>
      </c>
      <c r="I10" s="77">
        <v>0.45</v>
      </c>
      <c r="J10" s="78"/>
      <c r="K10" s="73"/>
      <c r="L10" s="73"/>
      <c r="M10" s="79"/>
      <c r="N10" s="73">
        <v>1700</v>
      </c>
      <c r="O10" s="80" t="s">
        <v>147</v>
      </c>
      <c r="P10" s="81"/>
      <c r="Q10" s="73">
        <v>42</v>
      </c>
      <c r="R10" s="73"/>
      <c r="S10" s="82"/>
      <c r="T10" s="79"/>
      <c r="U10" s="73">
        <v>210</v>
      </c>
      <c r="V10" s="83"/>
    </row>
    <row r="11" spans="1:22">
      <c r="A11" s="72">
        <v>9</v>
      </c>
      <c r="B11" s="73">
        <v>608</v>
      </c>
      <c r="C11" s="73">
        <v>2</v>
      </c>
      <c r="D11" s="85" t="s">
        <v>148</v>
      </c>
      <c r="E11" s="74" t="s">
        <v>37</v>
      </c>
      <c r="F11" s="75" t="s">
        <v>125</v>
      </c>
      <c r="G11" s="76">
        <v>0.78472222222222221</v>
      </c>
      <c r="H11" s="73" t="s">
        <v>105</v>
      </c>
      <c r="I11" s="77">
        <v>0.36249999999999999</v>
      </c>
      <c r="J11" s="78"/>
      <c r="K11" s="73"/>
      <c r="L11" s="73"/>
      <c r="M11" s="79"/>
      <c r="N11" s="73">
        <v>1615.78</v>
      </c>
      <c r="O11" s="80" t="s">
        <v>149</v>
      </c>
      <c r="P11" s="81"/>
      <c r="Q11" s="73"/>
      <c r="R11" s="73"/>
      <c r="S11" s="82"/>
      <c r="T11" s="79"/>
      <c r="U11" s="73">
        <v>63</v>
      </c>
      <c r="V11" s="83"/>
    </row>
    <row r="12" spans="1:22">
      <c r="A12" s="11">
        <v>10</v>
      </c>
      <c r="B12" s="758">
        <v>10841</v>
      </c>
      <c r="C12" s="758">
        <v>19</v>
      </c>
      <c r="D12" s="22" t="s">
        <v>150</v>
      </c>
      <c r="E12" s="63" t="s">
        <v>26</v>
      </c>
      <c r="F12" s="62" t="s">
        <v>125</v>
      </c>
      <c r="G12" s="14">
        <v>0.81041666666666667</v>
      </c>
      <c r="H12" s="62" t="s">
        <v>105</v>
      </c>
      <c r="I12" s="15">
        <v>0.41388888888888886</v>
      </c>
      <c r="J12" s="757">
        <v>1200</v>
      </c>
      <c r="K12" s="758"/>
      <c r="L12" s="758"/>
      <c r="M12" s="20"/>
      <c r="N12" s="758"/>
      <c r="O12" s="18" t="s">
        <v>151</v>
      </c>
      <c r="P12" s="19"/>
      <c r="Q12" s="758">
        <v>368</v>
      </c>
      <c r="R12" s="758"/>
      <c r="S12" s="16"/>
      <c r="T12" s="20"/>
      <c r="U12" s="758"/>
      <c r="V12" s="21"/>
    </row>
    <row r="13" spans="1:22">
      <c r="A13" s="11">
        <v>11</v>
      </c>
      <c r="B13" s="758">
        <v>10837</v>
      </c>
      <c r="C13" s="758">
        <v>10</v>
      </c>
      <c r="D13" s="13" t="s">
        <v>152</v>
      </c>
      <c r="E13" s="13" t="s">
        <v>26</v>
      </c>
      <c r="F13" s="758" t="s">
        <v>125</v>
      </c>
      <c r="G13" s="14">
        <v>0.83194444444444449</v>
      </c>
      <c r="H13" s="758" t="s">
        <v>125</v>
      </c>
      <c r="I13" s="15">
        <v>0.92500000000000004</v>
      </c>
      <c r="J13" s="757"/>
      <c r="K13" s="758">
        <v>1500</v>
      </c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72">
        <v>12</v>
      </c>
      <c r="B14" s="73">
        <v>609</v>
      </c>
      <c r="C14" s="73">
        <v>12</v>
      </c>
      <c r="D14" s="85" t="s">
        <v>153</v>
      </c>
      <c r="E14" s="74" t="s">
        <v>37</v>
      </c>
      <c r="F14" s="73" t="s">
        <v>125</v>
      </c>
      <c r="G14" s="76">
        <v>0.83333333333333337</v>
      </c>
      <c r="H14" s="73" t="s">
        <v>105</v>
      </c>
      <c r="I14" s="77">
        <v>0.43333333333333335</v>
      </c>
      <c r="J14" s="78"/>
      <c r="K14" s="73"/>
      <c r="L14" s="73"/>
      <c r="M14" s="79"/>
      <c r="N14" s="73">
        <v>2227.9499999999998</v>
      </c>
      <c r="O14" s="80" t="s">
        <v>154</v>
      </c>
      <c r="P14" s="81">
        <v>510</v>
      </c>
      <c r="Q14" s="73"/>
      <c r="R14" s="73"/>
      <c r="S14" s="82"/>
      <c r="T14" s="79"/>
      <c r="U14" s="73">
        <v>420</v>
      </c>
      <c r="V14" s="83"/>
    </row>
    <row r="15" spans="1:22">
      <c r="A15" s="11">
        <v>13</v>
      </c>
      <c r="B15" s="758">
        <v>10839</v>
      </c>
      <c r="C15" s="758">
        <v>8</v>
      </c>
      <c r="D15" s="22" t="s">
        <v>155</v>
      </c>
      <c r="E15" s="13" t="s">
        <v>26</v>
      </c>
      <c r="F15" s="758"/>
      <c r="G15" s="14" t="s">
        <v>156</v>
      </c>
      <c r="H15" s="758" t="s">
        <v>105</v>
      </c>
      <c r="I15" s="15">
        <v>0.36736111111111114</v>
      </c>
      <c r="J15" s="757"/>
      <c r="K15" s="758"/>
      <c r="L15" s="758">
        <v>1600</v>
      </c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72">
        <v>14</v>
      </c>
      <c r="B16" s="73">
        <v>10846</v>
      </c>
      <c r="C16" s="73">
        <v>4</v>
      </c>
      <c r="D16" s="85" t="s">
        <v>157</v>
      </c>
      <c r="E16" s="74" t="s">
        <v>26</v>
      </c>
      <c r="F16" s="73" t="s">
        <v>125</v>
      </c>
      <c r="G16" s="76">
        <v>0.94652777777777775</v>
      </c>
      <c r="H16" s="73" t="s">
        <v>105</v>
      </c>
      <c r="I16" s="77">
        <v>0.46458333333333335</v>
      </c>
      <c r="J16" s="78"/>
      <c r="K16" s="73">
        <v>1700</v>
      </c>
      <c r="L16" s="73"/>
      <c r="M16" s="79"/>
      <c r="N16" s="73"/>
      <c r="O16" s="80" t="s">
        <v>158</v>
      </c>
      <c r="P16" s="81">
        <v>120</v>
      </c>
      <c r="Q16" s="73"/>
      <c r="R16" s="73"/>
      <c r="S16" s="82"/>
      <c r="T16" s="79"/>
      <c r="U16" s="73">
        <v>168</v>
      </c>
      <c r="V16" s="83"/>
    </row>
    <row r="17" spans="1:22">
      <c r="A17" s="11">
        <v>15</v>
      </c>
      <c r="B17" s="758">
        <v>10838</v>
      </c>
      <c r="C17" s="758">
        <v>10</v>
      </c>
      <c r="D17" s="22" t="s">
        <v>159</v>
      </c>
      <c r="E17" s="13" t="s">
        <v>26</v>
      </c>
      <c r="F17" s="758" t="s">
        <v>160</v>
      </c>
      <c r="G17" s="14">
        <v>0.99930555555555556</v>
      </c>
      <c r="H17" s="758" t="s">
        <v>105</v>
      </c>
      <c r="I17" s="15">
        <v>0.27500000000000002</v>
      </c>
      <c r="J17" s="757">
        <v>2000</v>
      </c>
      <c r="K17" s="758"/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11"/>
      <c r="B18" s="758"/>
      <c r="C18" s="758"/>
      <c r="D18" s="22"/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/>
      <c r="P18" s="19"/>
      <c r="Q18" s="758"/>
      <c r="R18" s="758"/>
      <c r="S18" s="16"/>
      <c r="T18" s="20"/>
      <c r="U18" s="758"/>
      <c r="V18" s="21"/>
    </row>
    <row r="19" spans="1:22">
      <c r="A19" s="11"/>
      <c r="B19" s="758"/>
      <c r="C19" s="758"/>
      <c r="D19" s="22"/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/>
      <c r="P19" s="19"/>
      <c r="Q19" s="758"/>
      <c r="R19" s="758"/>
      <c r="S19" s="16"/>
      <c r="T19" s="20"/>
      <c r="U19" s="758"/>
      <c r="V19" s="21"/>
    </row>
    <row r="20" spans="1:22">
      <c r="A20" s="11"/>
      <c r="B20" s="758"/>
      <c r="C20" s="758"/>
      <c r="D20" s="22" t="s">
        <v>161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 t="s">
        <v>162</v>
      </c>
      <c r="P20" s="19"/>
      <c r="Q20" s="758"/>
      <c r="R20" s="758"/>
      <c r="S20" s="16"/>
      <c r="T20" s="20"/>
      <c r="U20" s="758"/>
      <c r="V20" s="21">
        <v>101</v>
      </c>
    </row>
    <row r="21" spans="1:22">
      <c r="A21" s="11"/>
      <c r="B21" s="758"/>
      <c r="C21" s="758"/>
      <c r="D21" s="22" t="s">
        <v>163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164</v>
      </c>
      <c r="P21" s="19"/>
      <c r="Q21" s="758"/>
      <c r="R21" s="758"/>
      <c r="S21" s="16"/>
      <c r="T21" s="20"/>
      <c r="U21" s="758"/>
      <c r="V21" s="21">
        <v>101</v>
      </c>
    </row>
    <row r="22" spans="1:22">
      <c r="A22" s="11"/>
      <c r="B22" s="758"/>
      <c r="C22" s="758"/>
      <c r="D22" s="13" t="s">
        <v>165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>
        <v>13864</v>
      </c>
      <c r="P22" s="19"/>
      <c r="Q22" s="758"/>
      <c r="R22" s="758"/>
      <c r="S22" s="758"/>
      <c r="T22" s="20"/>
      <c r="U22" s="758"/>
      <c r="V22" s="21">
        <v>353</v>
      </c>
    </row>
    <row r="23" spans="1:22">
      <c r="A23" s="11"/>
      <c r="B23" s="758"/>
      <c r="C23" s="758"/>
      <c r="D23" s="22" t="s">
        <v>109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 t="s">
        <v>166</v>
      </c>
      <c r="P23" s="19"/>
      <c r="Q23" s="758"/>
      <c r="R23" s="758"/>
      <c r="S23" s="16"/>
      <c r="T23" s="20"/>
      <c r="U23" s="758"/>
      <c r="V23" s="21">
        <v>101</v>
      </c>
    </row>
    <row r="24" spans="1:22">
      <c r="A24" s="11"/>
      <c r="B24" s="758"/>
      <c r="C24" s="758"/>
      <c r="D24" s="22" t="s">
        <v>51</v>
      </c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 t="s">
        <v>167</v>
      </c>
      <c r="P24" s="19"/>
      <c r="Q24" s="758"/>
      <c r="R24" s="758"/>
      <c r="S24" s="16"/>
      <c r="T24" s="20"/>
      <c r="U24" s="758"/>
      <c r="V24" s="21">
        <v>67</v>
      </c>
    </row>
    <row r="25" spans="1:22">
      <c r="A25" s="11"/>
      <c r="B25" s="758"/>
      <c r="C25" s="758"/>
      <c r="D25" s="22" t="s">
        <v>113</v>
      </c>
      <c r="E25" s="13"/>
      <c r="F25" s="758"/>
      <c r="G25" s="14"/>
      <c r="H25" s="758"/>
      <c r="I25" s="15"/>
      <c r="J25" s="757"/>
      <c r="K25" s="758"/>
      <c r="L25" s="758"/>
      <c r="M25" s="20"/>
      <c r="N25" s="758"/>
      <c r="O25" s="18" t="s">
        <v>168</v>
      </c>
      <c r="P25" s="19"/>
      <c r="Q25" s="758"/>
      <c r="R25" s="758"/>
      <c r="S25" s="16"/>
      <c r="T25" s="20"/>
      <c r="U25" s="758"/>
      <c r="V25" s="21">
        <v>47</v>
      </c>
    </row>
    <row r="26" spans="1:22">
      <c r="A26" s="11"/>
      <c r="B26" s="758"/>
      <c r="C26" s="758"/>
      <c r="D26" s="22" t="s">
        <v>169</v>
      </c>
      <c r="E26" s="13"/>
      <c r="F26" s="758"/>
      <c r="G26" s="14"/>
      <c r="H26" s="758"/>
      <c r="I26" s="15"/>
      <c r="J26" s="757"/>
      <c r="K26" s="758"/>
      <c r="L26" s="758"/>
      <c r="M26" s="20"/>
      <c r="N26" s="758"/>
      <c r="O26" s="18" t="s">
        <v>170</v>
      </c>
      <c r="P26" s="19"/>
      <c r="Q26" s="758"/>
      <c r="R26" s="758"/>
      <c r="S26" s="16"/>
      <c r="T26" s="20"/>
      <c r="U26" s="758"/>
      <c r="V26" s="21">
        <v>110</v>
      </c>
    </row>
    <row r="27" spans="1:22">
      <c r="A27" s="24"/>
      <c r="B27" s="25"/>
      <c r="C27" s="25"/>
      <c r="D27" s="26" t="s">
        <v>171</v>
      </c>
      <c r="E27" s="27"/>
      <c r="F27" s="25"/>
      <c r="G27" s="28"/>
      <c r="H27" s="25"/>
      <c r="I27" s="29"/>
      <c r="J27" s="30"/>
      <c r="K27" s="25"/>
      <c r="L27" s="25"/>
      <c r="M27" s="31"/>
      <c r="N27" s="25"/>
      <c r="O27" s="32" t="s">
        <v>172</v>
      </c>
      <c r="P27" s="33"/>
      <c r="Q27" s="25"/>
      <c r="R27" s="25"/>
      <c r="S27" s="34"/>
      <c r="T27" s="31"/>
      <c r="U27" s="25"/>
      <c r="V27" s="35">
        <v>33</v>
      </c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10100</v>
      </c>
      <c r="K28" s="42">
        <f>SUM(K3:K27)</f>
        <v>4700</v>
      </c>
      <c r="L28" s="42">
        <f>SUM(L3:L27)</f>
        <v>1600</v>
      </c>
      <c r="M28" s="42">
        <f>SUM(M3:M27)</f>
        <v>5100</v>
      </c>
      <c r="N28" s="42">
        <f>SUM(N3:N27)</f>
        <v>5543.73</v>
      </c>
      <c r="O28" s="42"/>
      <c r="P28" s="42">
        <f>SUM(P3:P27)</f>
        <v>2057</v>
      </c>
      <c r="Q28" s="42">
        <f>SUM(Q3:Q27)</f>
        <v>494</v>
      </c>
      <c r="R28" s="42">
        <f>SUM(R3:R27)</f>
        <v>326</v>
      </c>
      <c r="S28" s="42">
        <f>SUM(S3:S27)</f>
        <v>0</v>
      </c>
      <c r="T28" s="42">
        <f>SUM(T3:T27)</f>
        <v>578</v>
      </c>
      <c r="U28" s="42">
        <f>SUM(U3:U27)</f>
        <v>2091</v>
      </c>
      <c r="V28" s="42">
        <f>SUM(V3:V27)</f>
        <v>913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>
        <v>3000</v>
      </c>
      <c r="B31" s="48" t="s">
        <v>60</v>
      </c>
      <c r="C31" s="49"/>
      <c r="E31" s="781" t="s">
        <v>61</v>
      </c>
      <c r="F31" s="782"/>
      <c r="G31" s="50">
        <f>J28</f>
        <v>10100</v>
      </c>
      <c r="J31" s="47" t="s">
        <v>62</v>
      </c>
      <c r="K31" s="49">
        <f>J28</f>
        <v>10100</v>
      </c>
      <c r="M31" s="47" t="s">
        <v>62</v>
      </c>
      <c r="N31" s="49">
        <f>P28</f>
        <v>2057</v>
      </c>
    </row>
    <row r="32" spans="1:22">
      <c r="A32" s="47">
        <v>410</v>
      </c>
      <c r="B32" s="114" t="s">
        <v>60</v>
      </c>
      <c r="C32" s="115"/>
      <c r="E32" s="783" t="s">
        <v>64</v>
      </c>
      <c r="F32" s="784"/>
      <c r="G32" s="49">
        <f>P28</f>
        <v>2057</v>
      </c>
      <c r="J32" s="47" t="s">
        <v>65</v>
      </c>
      <c r="K32" s="49">
        <f>K28</f>
        <v>4700</v>
      </c>
      <c r="M32" s="47" t="s">
        <v>66</v>
      </c>
      <c r="N32" s="49">
        <f>Q28</f>
        <v>494</v>
      </c>
    </row>
    <row r="33" spans="1:14">
      <c r="A33" s="47">
        <v>1500</v>
      </c>
      <c r="B33" s="114" t="s">
        <v>60</v>
      </c>
      <c r="C33" s="115"/>
      <c r="E33" s="796" t="s">
        <v>67</v>
      </c>
      <c r="F33" s="797"/>
      <c r="G33" s="52">
        <f>SUM(G31:G32)</f>
        <v>12157</v>
      </c>
      <c r="J33" s="47" t="s">
        <v>37</v>
      </c>
      <c r="K33" s="49">
        <f>N28</f>
        <v>5543.73</v>
      </c>
      <c r="M33" s="47" t="s">
        <v>37</v>
      </c>
      <c r="N33" s="49">
        <f>U28</f>
        <v>2091</v>
      </c>
    </row>
    <row r="34" spans="1:14">
      <c r="A34" s="47">
        <v>2800</v>
      </c>
      <c r="B34" s="114" t="s">
        <v>60</v>
      </c>
      <c r="C34" s="115"/>
      <c r="J34" s="47" t="s">
        <v>68</v>
      </c>
      <c r="K34" s="49">
        <f>L28</f>
        <v>1600</v>
      </c>
      <c r="M34" s="47" t="s">
        <v>68</v>
      </c>
      <c r="N34" s="49">
        <f>R28</f>
        <v>326</v>
      </c>
    </row>
    <row r="35" spans="1:14">
      <c r="A35" s="47">
        <v>1250</v>
      </c>
      <c r="B35" s="114" t="s">
        <v>60</v>
      </c>
      <c r="C35" s="115"/>
      <c r="E35" s="798" t="s">
        <v>69</v>
      </c>
      <c r="F35" s="799"/>
      <c r="G35" s="799"/>
      <c r="H35" s="53">
        <f>G33-A44</f>
        <v>2</v>
      </c>
      <c r="J35" s="54" t="s">
        <v>55</v>
      </c>
      <c r="K35" s="55">
        <f>SUM(K31:K34)</f>
        <v>21943.73</v>
      </c>
      <c r="M35" s="61" t="s">
        <v>70</v>
      </c>
      <c r="N35" s="49">
        <v>101</v>
      </c>
    </row>
    <row r="36" spans="1:14">
      <c r="A36" s="47">
        <v>2000</v>
      </c>
      <c r="B36" s="114" t="s">
        <v>60</v>
      </c>
      <c r="C36" s="115"/>
      <c r="J36" s="56" t="s">
        <v>71</v>
      </c>
      <c r="K36" s="57">
        <f>M28</f>
        <v>5100</v>
      </c>
      <c r="M36" s="61" t="s">
        <v>51</v>
      </c>
      <c r="N36" s="49">
        <v>67</v>
      </c>
    </row>
    <row r="37" spans="1:14">
      <c r="A37" s="47">
        <v>1195</v>
      </c>
      <c r="B37" s="114" t="s">
        <v>60</v>
      </c>
      <c r="C37" s="115"/>
      <c r="M37" s="61" t="s">
        <v>72</v>
      </c>
      <c r="N37" s="49">
        <v>101</v>
      </c>
    </row>
    <row r="38" spans="1:14">
      <c r="A38" s="47"/>
      <c r="B38" s="23"/>
      <c r="C38" s="55"/>
      <c r="M38" s="47" t="s">
        <v>73</v>
      </c>
      <c r="N38" s="49">
        <v>0</v>
      </c>
    </row>
    <row r="39" spans="1:14">
      <c r="A39" s="47"/>
      <c r="B39" s="23"/>
      <c r="C39" s="55"/>
      <c r="D39" s="46"/>
      <c r="M39" s="61" t="s">
        <v>52</v>
      </c>
      <c r="N39" s="49">
        <v>33</v>
      </c>
    </row>
    <row r="40" spans="1:14">
      <c r="A40" s="47"/>
      <c r="B40" s="23"/>
      <c r="C40" s="55"/>
      <c r="D40" s="46"/>
      <c r="M40" s="61" t="s">
        <v>165</v>
      </c>
      <c r="N40" s="49">
        <v>353</v>
      </c>
    </row>
    <row r="41" spans="1:14">
      <c r="A41" s="47"/>
      <c r="B41" s="23"/>
      <c r="C41" s="55"/>
      <c r="D41" s="46"/>
      <c r="M41" s="116" t="s">
        <v>109</v>
      </c>
      <c r="N41" s="49">
        <v>101</v>
      </c>
    </row>
    <row r="42" spans="1:14">
      <c r="A42" s="47"/>
      <c r="B42" s="23"/>
      <c r="C42" s="55"/>
      <c r="D42" s="46"/>
      <c r="E42" s="46"/>
      <c r="M42" s="61" t="s">
        <v>53</v>
      </c>
      <c r="N42" s="49">
        <v>110</v>
      </c>
    </row>
    <row r="43" spans="1:14">
      <c r="A43" s="47"/>
      <c r="B43" s="23"/>
      <c r="C43" s="55"/>
      <c r="M43" s="61" t="s">
        <v>54</v>
      </c>
      <c r="N43" s="49">
        <v>47</v>
      </c>
    </row>
    <row r="44" spans="1:14">
      <c r="A44" s="58">
        <f>SUM(A31:A43)</f>
        <v>12155</v>
      </c>
      <c r="B44" s="59"/>
      <c r="C44" s="52" t="s">
        <v>55</v>
      </c>
      <c r="M44" s="54" t="s">
        <v>55</v>
      </c>
      <c r="N44" s="55">
        <f>SUM(N31:N43)</f>
        <v>5881</v>
      </c>
    </row>
    <row r="45" spans="1:14">
      <c r="M45" s="56" t="s">
        <v>71</v>
      </c>
      <c r="N45" s="57">
        <f>T28</f>
        <v>578</v>
      </c>
    </row>
    <row r="48" spans="1:14">
      <c r="M4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7" name="Range2"/>
    <protectedRange sqref="P30:V44" name="Range3"/>
    <protectedRange sqref="M35:N37 M39:N45 M47:N48" name="Range4"/>
    <protectedRange sqref="A1:B1" name="Range5"/>
  </protectedRanges>
  <mergeCells count="11">
    <mergeCell ref="E31:F31"/>
    <mergeCell ref="E32:F32"/>
    <mergeCell ref="E33:F33"/>
    <mergeCell ref="E35:G35"/>
    <mergeCell ref="A1:B1"/>
    <mergeCell ref="C1:I1"/>
    <mergeCell ref="J1:N1"/>
    <mergeCell ref="P1:V1"/>
    <mergeCell ref="A30:C30"/>
    <mergeCell ref="J30:K30"/>
    <mergeCell ref="M30:N3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7163-D797-4421-AC8D-C8214C29F81C}">
  <dimension ref="A1:V42"/>
  <sheetViews>
    <sheetView topLeftCell="D2" workbookViewId="0">
      <selection activeCell="N37" sqref="N3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105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/>
      <c r="C3" s="90">
        <v>7</v>
      </c>
      <c r="D3" s="91" t="s">
        <v>25</v>
      </c>
      <c r="E3" s="91" t="s">
        <v>26</v>
      </c>
      <c r="F3" s="90" t="s">
        <v>27</v>
      </c>
      <c r="G3" s="92">
        <v>0.84930555555555554</v>
      </c>
      <c r="H3" s="90" t="s">
        <v>105</v>
      </c>
      <c r="I3" s="93" t="s">
        <v>28</v>
      </c>
      <c r="J3" s="66">
        <v>6800</v>
      </c>
      <c r="K3" s="62"/>
      <c r="L3" s="62"/>
      <c r="M3" s="71"/>
      <c r="N3" s="62"/>
      <c r="O3" s="97" t="s">
        <v>173</v>
      </c>
      <c r="P3" s="98">
        <v>698</v>
      </c>
      <c r="Q3" s="90"/>
      <c r="R3" s="90"/>
      <c r="S3" s="95"/>
      <c r="T3" s="99">
        <v>458</v>
      </c>
      <c r="U3" s="758"/>
      <c r="V3" s="21"/>
    </row>
    <row r="4" spans="1:22">
      <c r="A4" s="11">
        <v>2</v>
      </c>
      <c r="B4" s="758">
        <v>10848</v>
      </c>
      <c r="C4" s="758">
        <v>20</v>
      </c>
      <c r="D4" s="22" t="s">
        <v>174</v>
      </c>
      <c r="E4" s="13" t="s">
        <v>26</v>
      </c>
      <c r="F4" s="758" t="s">
        <v>105</v>
      </c>
      <c r="G4" s="14">
        <v>0.59861111111111109</v>
      </c>
      <c r="H4" s="14">
        <v>0.69374999999999998</v>
      </c>
      <c r="I4" s="15" t="s">
        <v>28</v>
      </c>
      <c r="J4" s="757"/>
      <c r="K4" s="758">
        <v>1200</v>
      </c>
      <c r="L4" s="758"/>
      <c r="M4" s="20"/>
      <c r="N4" s="758"/>
      <c r="O4" s="18"/>
      <c r="P4" s="19"/>
      <c r="Q4" s="758"/>
      <c r="R4" s="758"/>
      <c r="S4" s="16"/>
      <c r="T4" s="20"/>
      <c r="U4" s="758"/>
      <c r="V4" s="21"/>
    </row>
    <row r="5" spans="1:22">
      <c r="A5" s="84">
        <v>3</v>
      </c>
      <c r="B5" s="758">
        <v>10854</v>
      </c>
      <c r="C5" s="62">
        <v>10</v>
      </c>
      <c r="D5" s="63" t="s">
        <v>175</v>
      </c>
      <c r="E5" s="63" t="s">
        <v>26</v>
      </c>
      <c r="F5" s="62" t="s">
        <v>105</v>
      </c>
      <c r="G5" s="64">
        <v>0.625</v>
      </c>
      <c r="H5" s="62" t="s">
        <v>176</v>
      </c>
      <c r="I5" s="65">
        <v>0.95972222222222225</v>
      </c>
      <c r="J5" s="66"/>
      <c r="K5" s="62">
        <v>1800</v>
      </c>
      <c r="L5" s="758"/>
      <c r="M5" s="20"/>
      <c r="N5" s="758"/>
      <c r="O5" s="18" t="s">
        <v>177</v>
      </c>
      <c r="P5" s="19"/>
      <c r="Q5" s="758">
        <v>747</v>
      </c>
      <c r="R5" s="758"/>
      <c r="S5" s="16"/>
      <c r="T5" s="20"/>
      <c r="U5" s="758"/>
      <c r="V5" s="21"/>
    </row>
    <row r="6" spans="1:22">
      <c r="A6" s="84">
        <v>4</v>
      </c>
      <c r="B6" s="758">
        <v>10858</v>
      </c>
      <c r="C6" s="758">
        <v>12</v>
      </c>
      <c r="D6" s="13" t="s">
        <v>178</v>
      </c>
      <c r="E6" s="63" t="s">
        <v>26</v>
      </c>
      <c r="F6" s="62" t="s">
        <v>105</v>
      </c>
      <c r="G6" s="14">
        <v>0.63055555555555554</v>
      </c>
      <c r="H6" s="62" t="s">
        <v>176</v>
      </c>
      <c r="I6" s="15">
        <v>0.46597222222222223</v>
      </c>
      <c r="J6" s="757"/>
      <c r="K6" s="758">
        <v>1600</v>
      </c>
      <c r="L6" s="758"/>
      <c r="M6" s="20"/>
      <c r="N6" s="758"/>
      <c r="O6" s="18" t="s">
        <v>179</v>
      </c>
      <c r="P6" s="19"/>
      <c r="Q6" s="758">
        <v>63</v>
      </c>
      <c r="R6" s="758"/>
      <c r="S6" s="16"/>
      <c r="T6" s="20"/>
      <c r="U6" s="758"/>
      <c r="V6" s="21"/>
    </row>
    <row r="7" spans="1:22">
      <c r="A7" s="84">
        <v>5</v>
      </c>
      <c r="B7" s="758">
        <v>10857</v>
      </c>
      <c r="C7" s="758">
        <v>11</v>
      </c>
      <c r="D7" s="13" t="s">
        <v>180</v>
      </c>
      <c r="E7" s="63" t="s">
        <v>26</v>
      </c>
      <c r="F7" s="62" t="s">
        <v>105</v>
      </c>
      <c r="G7" s="14">
        <v>0.63055555555555554</v>
      </c>
      <c r="H7" s="62" t="s">
        <v>176</v>
      </c>
      <c r="I7" s="15">
        <v>0.46666666666666667</v>
      </c>
      <c r="J7" s="757"/>
      <c r="K7" s="758" t="s">
        <v>92</v>
      </c>
      <c r="L7" s="758"/>
      <c r="M7" s="20"/>
      <c r="N7" s="758"/>
      <c r="O7" s="18" t="s">
        <v>181</v>
      </c>
      <c r="P7" s="19"/>
      <c r="Q7" s="758">
        <v>30</v>
      </c>
      <c r="R7" s="758"/>
      <c r="S7" s="16"/>
      <c r="T7" s="20"/>
      <c r="U7" s="758"/>
      <c r="V7" s="21"/>
    </row>
    <row r="8" spans="1:22">
      <c r="A8" s="84">
        <v>6</v>
      </c>
      <c r="B8" s="758">
        <v>10849</v>
      </c>
      <c r="C8" s="758">
        <v>19</v>
      </c>
      <c r="D8" s="13" t="s">
        <v>182</v>
      </c>
      <c r="E8" s="63" t="s">
        <v>26</v>
      </c>
      <c r="F8" s="62" t="s">
        <v>105</v>
      </c>
      <c r="G8" s="14">
        <v>0.76180555555555551</v>
      </c>
      <c r="H8" s="62" t="s">
        <v>176</v>
      </c>
      <c r="I8" s="15">
        <v>0.80486111111111114</v>
      </c>
      <c r="J8" s="757"/>
      <c r="K8" s="758">
        <v>1200</v>
      </c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84">
        <v>7</v>
      </c>
      <c r="B9" s="758"/>
      <c r="C9" s="758">
        <v>20</v>
      </c>
      <c r="D9" s="13" t="s">
        <v>146</v>
      </c>
      <c r="E9" s="63" t="s">
        <v>26</v>
      </c>
      <c r="F9" s="62" t="s">
        <v>105</v>
      </c>
      <c r="G9" s="14">
        <v>0.76458333333333328</v>
      </c>
      <c r="H9" s="62" t="s">
        <v>176</v>
      </c>
      <c r="I9" s="15" t="s">
        <v>28</v>
      </c>
      <c r="J9" s="757"/>
      <c r="K9" s="758">
        <v>1200</v>
      </c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84">
        <v>8</v>
      </c>
      <c r="B10" s="758">
        <v>10853</v>
      </c>
      <c r="C10" s="758" t="s">
        <v>141</v>
      </c>
      <c r="D10" s="13" t="s">
        <v>183</v>
      </c>
      <c r="E10" s="63" t="s">
        <v>26</v>
      </c>
      <c r="F10" s="62" t="s">
        <v>105</v>
      </c>
      <c r="G10" s="14">
        <v>0.76736111111111116</v>
      </c>
      <c r="H10" s="62" t="s">
        <v>176</v>
      </c>
      <c r="I10" s="15">
        <v>0.4513888888888889</v>
      </c>
      <c r="J10" s="757"/>
      <c r="K10" s="758">
        <v>2400</v>
      </c>
      <c r="L10" s="758"/>
      <c r="M10" s="20"/>
      <c r="N10" s="758"/>
      <c r="O10" s="18" t="s">
        <v>184</v>
      </c>
      <c r="P10" s="19"/>
      <c r="Q10" s="758">
        <v>95</v>
      </c>
      <c r="R10" s="758"/>
      <c r="S10" s="16"/>
      <c r="T10" s="20"/>
      <c r="U10" s="758"/>
      <c r="V10" s="21"/>
    </row>
    <row r="11" spans="1:22">
      <c r="A11" s="84">
        <v>9</v>
      </c>
      <c r="B11" s="758">
        <v>10851</v>
      </c>
      <c r="C11" s="758">
        <v>6</v>
      </c>
      <c r="D11" s="117" t="s">
        <v>185</v>
      </c>
      <c r="E11" s="63" t="s">
        <v>26</v>
      </c>
      <c r="F11" s="62" t="s">
        <v>105</v>
      </c>
      <c r="G11" s="14">
        <v>0.77986111111111112</v>
      </c>
      <c r="H11" s="62" t="s">
        <v>176</v>
      </c>
      <c r="I11" s="15" t="s">
        <v>186</v>
      </c>
      <c r="J11" s="757">
        <v>1900</v>
      </c>
      <c r="K11" s="758"/>
      <c r="L11" s="758"/>
      <c r="M11" s="20"/>
      <c r="N11" s="758"/>
      <c r="O11" s="18">
        <v>13886</v>
      </c>
      <c r="P11" s="19">
        <v>100</v>
      </c>
      <c r="Q11" s="758">
        <v>1286</v>
      </c>
      <c r="R11" s="758"/>
      <c r="S11" s="16"/>
      <c r="T11" s="20"/>
      <c r="U11" s="758"/>
      <c r="V11" s="21"/>
    </row>
    <row r="12" spans="1:22">
      <c r="A12" s="84">
        <v>10</v>
      </c>
      <c r="B12" s="758">
        <v>10850</v>
      </c>
      <c r="C12" s="758">
        <v>9</v>
      </c>
      <c r="D12" s="22" t="s">
        <v>187</v>
      </c>
      <c r="E12" s="63" t="s">
        <v>26</v>
      </c>
      <c r="F12" s="62" t="s">
        <v>105</v>
      </c>
      <c r="G12" s="14">
        <v>0.8125</v>
      </c>
      <c r="H12" s="62" t="s">
        <v>176</v>
      </c>
      <c r="I12" s="15">
        <v>0.27430555555555558</v>
      </c>
      <c r="J12" s="757"/>
      <c r="K12" s="758">
        <v>1500</v>
      </c>
      <c r="L12" s="758"/>
      <c r="M12" s="20"/>
      <c r="N12" s="758"/>
      <c r="O12" s="18" t="s">
        <v>188</v>
      </c>
      <c r="P12" s="19"/>
      <c r="Q12" s="758">
        <v>484</v>
      </c>
      <c r="R12" s="758"/>
      <c r="S12" s="16"/>
      <c r="T12" s="20"/>
      <c r="U12" s="758"/>
      <c r="V12" s="21"/>
    </row>
    <row r="13" spans="1:22">
      <c r="A13" s="84">
        <v>11</v>
      </c>
      <c r="B13" s="758">
        <v>10855</v>
      </c>
      <c r="C13" s="758">
        <v>1</v>
      </c>
      <c r="D13" s="22" t="s">
        <v>189</v>
      </c>
      <c r="E13" s="63" t="s">
        <v>26</v>
      </c>
      <c r="F13" s="62" t="s">
        <v>105</v>
      </c>
      <c r="G13" s="14">
        <v>0.8305555555555556</v>
      </c>
      <c r="H13" s="62" t="s">
        <v>176</v>
      </c>
      <c r="I13" s="15">
        <v>0.49166666666666664</v>
      </c>
      <c r="J13" s="757"/>
      <c r="K13" s="758"/>
      <c r="L13" s="758">
        <v>2400</v>
      </c>
      <c r="M13" s="20"/>
      <c r="N13" s="758"/>
      <c r="O13" s="18" t="s">
        <v>190</v>
      </c>
      <c r="P13" s="19"/>
      <c r="Q13" s="758">
        <v>252</v>
      </c>
      <c r="R13" s="758"/>
      <c r="S13" s="16"/>
      <c r="T13" s="20"/>
      <c r="U13" s="758"/>
      <c r="V13" s="21"/>
    </row>
    <row r="14" spans="1:22">
      <c r="A14" s="84">
        <v>12</v>
      </c>
      <c r="B14" s="758">
        <v>10856</v>
      </c>
      <c r="C14" s="758">
        <v>2</v>
      </c>
      <c r="D14" s="13" t="s">
        <v>191</v>
      </c>
      <c r="E14" s="13" t="s">
        <v>26</v>
      </c>
      <c r="F14" s="62" t="s">
        <v>105</v>
      </c>
      <c r="G14" s="64">
        <v>0.8305555555555556</v>
      </c>
      <c r="H14" s="62" t="s">
        <v>176</v>
      </c>
      <c r="I14" s="15">
        <v>0.47083333333333333</v>
      </c>
      <c r="J14" s="757"/>
      <c r="K14" s="758">
        <v>1900</v>
      </c>
      <c r="L14" s="758"/>
      <c r="M14" s="20"/>
      <c r="N14" s="758"/>
      <c r="O14" s="18"/>
      <c r="P14" s="19"/>
      <c r="Q14" s="758"/>
      <c r="R14" s="758"/>
      <c r="S14" s="16"/>
      <c r="T14" s="20"/>
      <c r="U14" s="758"/>
      <c r="V14" s="21"/>
    </row>
    <row r="15" spans="1:22">
      <c r="A15" s="84">
        <v>13</v>
      </c>
      <c r="B15" s="758"/>
      <c r="C15" s="758">
        <v>3</v>
      </c>
      <c r="D15" s="13" t="s">
        <v>192</v>
      </c>
      <c r="E15" s="63" t="s">
        <v>26</v>
      </c>
      <c r="F15" s="62" t="s">
        <v>105</v>
      </c>
      <c r="G15" s="14">
        <v>0.88055555555555554</v>
      </c>
      <c r="H15" s="62" t="s">
        <v>176</v>
      </c>
      <c r="I15" s="15" t="s">
        <v>28</v>
      </c>
      <c r="J15" s="757"/>
      <c r="K15" s="758">
        <v>1800</v>
      </c>
      <c r="L15" s="758"/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84">
        <v>14</v>
      </c>
      <c r="B16" s="758"/>
      <c r="C16" s="758">
        <v>14</v>
      </c>
      <c r="D16" s="22" t="s">
        <v>193</v>
      </c>
      <c r="E16" s="13" t="s">
        <v>26</v>
      </c>
      <c r="F16" s="62" t="s">
        <v>105</v>
      </c>
      <c r="G16" s="64">
        <v>0.88055555555555554</v>
      </c>
      <c r="H16" s="62" t="s">
        <v>194</v>
      </c>
      <c r="I16" s="15" t="s">
        <v>28</v>
      </c>
      <c r="J16" s="757"/>
      <c r="K16" s="758"/>
      <c r="L16" s="758">
        <v>6000</v>
      </c>
      <c r="M16" s="20"/>
      <c r="N16" s="758"/>
      <c r="O16" s="18" t="s">
        <v>195</v>
      </c>
      <c r="P16" s="19"/>
      <c r="Q16" s="758"/>
      <c r="R16" s="758"/>
      <c r="S16" s="16"/>
      <c r="T16" s="20">
        <v>63</v>
      </c>
      <c r="U16" s="758"/>
      <c r="V16" s="21"/>
    </row>
    <row r="17" spans="1:22">
      <c r="A17" s="84">
        <v>15</v>
      </c>
      <c r="B17" s="73"/>
      <c r="C17" s="73">
        <v>5</v>
      </c>
      <c r="D17" s="85" t="s">
        <v>196</v>
      </c>
      <c r="E17" s="74" t="s">
        <v>37</v>
      </c>
      <c r="F17" s="75" t="s">
        <v>105</v>
      </c>
      <c r="G17" s="86">
        <v>0.89583333333333337</v>
      </c>
      <c r="H17" s="75" t="s">
        <v>194</v>
      </c>
      <c r="I17" s="77" t="s">
        <v>28</v>
      </c>
      <c r="J17" s="78"/>
      <c r="K17" s="73"/>
      <c r="L17" s="73"/>
      <c r="M17" s="79"/>
      <c r="N17" s="73">
        <v>4155.8999999999996</v>
      </c>
      <c r="O17" s="80" t="s">
        <v>197</v>
      </c>
      <c r="P17" s="81"/>
      <c r="Q17" s="73"/>
      <c r="R17" s="73"/>
      <c r="S17" s="82">
        <v>168</v>
      </c>
      <c r="T17" s="79">
        <v>53</v>
      </c>
      <c r="U17" s="73"/>
      <c r="V17" s="83"/>
    </row>
    <row r="18" spans="1:22">
      <c r="A18" s="84">
        <v>16</v>
      </c>
      <c r="B18" s="758">
        <v>10852</v>
      </c>
      <c r="C18" s="758">
        <v>19</v>
      </c>
      <c r="D18" s="13" t="s">
        <v>198</v>
      </c>
      <c r="E18" s="63" t="s">
        <v>26</v>
      </c>
      <c r="F18" s="62" t="s">
        <v>105</v>
      </c>
      <c r="G18" s="14">
        <v>0.98888888888888893</v>
      </c>
      <c r="H18" s="62" t="s">
        <v>176</v>
      </c>
      <c r="I18" s="15">
        <v>0.44166666666666665</v>
      </c>
      <c r="J18" s="757">
        <v>1500</v>
      </c>
      <c r="K18" s="758"/>
      <c r="L18" s="758"/>
      <c r="M18" s="20"/>
      <c r="N18" s="758"/>
      <c r="O18" s="18"/>
      <c r="P18" s="19"/>
      <c r="Q18" s="758"/>
      <c r="R18" s="758"/>
      <c r="S18" s="758"/>
      <c r="T18" s="20"/>
      <c r="U18" s="758"/>
      <c r="V18" s="21"/>
    </row>
    <row r="19" spans="1:22">
      <c r="A19" s="84"/>
      <c r="B19" s="758"/>
      <c r="C19" s="758"/>
      <c r="D19" s="117"/>
      <c r="E19" s="63"/>
      <c r="F19" s="62"/>
      <c r="G19" s="14"/>
      <c r="H19" s="62"/>
      <c r="I19" s="15"/>
      <c r="J19" s="757"/>
      <c r="K19" s="758"/>
      <c r="L19" s="758"/>
      <c r="M19" s="20"/>
      <c r="N19" s="758"/>
      <c r="O19" s="18"/>
      <c r="P19" s="19"/>
      <c r="Q19" s="758"/>
      <c r="R19" s="758"/>
      <c r="S19" s="16"/>
      <c r="T19" s="20"/>
      <c r="U19" s="758"/>
      <c r="V19" s="21"/>
    </row>
    <row r="20" spans="1:22">
      <c r="A20" s="11"/>
      <c r="B20" s="758"/>
      <c r="C20" s="758"/>
      <c r="D20" s="22"/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/>
      <c r="P20" s="19"/>
      <c r="Q20" s="758"/>
      <c r="R20" s="758"/>
      <c r="S20" s="16"/>
      <c r="T20" s="20"/>
      <c r="U20" s="758"/>
      <c r="V20" s="21"/>
    </row>
    <row r="21" spans="1:22">
      <c r="A21" s="11"/>
      <c r="B21" s="758"/>
      <c r="C21" s="758"/>
      <c r="D21" s="22" t="s">
        <v>113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199</v>
      </c>
      <c r="P21" s="19"/>
      <c r="Q21" s="758"/>
      <c r="R21" s="758"/>
      <c r="S21" s="16"/>
      <c r="T21" s="20"/>
      <c r="U21" s="758"/>
      <c r="V21" s="21">
        <v>63</v>
      </c>
    </row>
    <row r="22" spans="1:22">
      <c r="A22" s="11"/>
      <c r="B22" s="758"/>
      <c r="C22" s="758"/>
      <c r="D22" s="22" t="s">
        <v>115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200</v>
      </c>
      <c r="P22" s="19"/>
      <c r="Q22" s="758"/>
      <c r="R22" s="758"/>
      <c r="S22" s="16"/>
      <c r="T22" s="20"/>
      <c r="U22" s="758"/>
      <c r="V22" s="21">
        <v>95</v>
      </c>
    </row>
    <row r="23" spans="1:22">
      <c r="A23" s="24"/>
      <c r="B23" s="25"/>
      <c r="C23" s="25"/>
      <c r="D23" s="26" t="s">
        <v>117</v>
      </c>
      <c r="E23" s="27"/>
      <c r="F23" s="25"/>
      <c r="G23" s="28"/>
      <c r="H23" s="25"/>
      <c r="I23" s="29"/>
      <c r="J23" s="30"/>
      <c r="K23" s="25"/>
      <c r="L23" s="25"/>
      <c r="M23" s="31"/>
      <c r="N23" s="25"/>
      <c r="O23" s="32"/>
      <c r="P23" s="33">
        <v>30</v>
      </c>
      <c r="Q23" s="25"/>
      <c r="R23" s="25"/>
      <c r="S23" s="34"/>
      <c r="T23" s="31"/>
      <c r="U23" s="25"/>
      <c r="V23" s="35"/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10200</v>
      </c>
      <c r="K24" s="42">
        <f>SUM(K3:K23)</f>
        <v>14600</v>
      </c>
      <c r="L24" s="42">
        <f>SUM(L3:L23)</f>
        <v>8400</v>
      </c>
      <c r="M24" s="42">
        <f>SUM(M3:M23)</f>
        <v>0</v>
      </c>
      <c r="N24" s="42">
        <f>SUM(N3:N23)</f>
        <v>4155.8999999999996</v>
      </c>
      <c r="O24" s="42"/>
      <c r="P24" s="42">
        <f>SUM(P3:P23)</f>
        <v>828</v>
      </c>
      <c r="Q24" s="42">
        <f>SUM(Q3:Q23)</f>
        <v>2957</v>
      </c>
      <c r="R24" s="42">
        <f>SUM(R3:R23)</f>
        <v>0</v>
      </c>
      <c r="S24" s="42">
        <f>SUM(S3:S23)</f>
        <v>168</v>
      </c>
      <c r="T24" s="42">
        <f>SUM(T3:T23)</f>
        <v>574</v>
      </c>
      <c r="U24" s="42">
        <f>SUM(U3:U23)</f>
        <v>0</v>
      </c>
      <c r="V24" s="42">
        <f>SUM(V3:V23)</f>
        <v>158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9000</v>
      </c>
      <c r="B27" s="48" t="s">
        <v>60</v>
      </c>
      <c r="C27" s="49"/>
      <c r="E27" s="781" t="s">
        <v>61</v>
      </c>
      <c r="F27" s="782"/>
      <c r="G27" s="50">
        <f>J24</f>
        <v>10200</v>
      </c>
      <c r="J27" s="47" t="s">
        <v>62</v>
      </c>
      <c r="K27" s="49">
        <f>J24</f>
        <v>10200</v>
      </c>
      <c r="M27" s="47" t="s">
        <v>62</v>
      </c>
      <c r="N27" s="49">
        <f>P24</f>
        <v>828</v>
      </c>
    </row>
    <row r="28" spans="1:22">
      <c r="A28" s="47">
        <v>1500</v>
      </c>
      <c r="B28" s="102" t="s">
        <v>60</v>
      </c>
      <c r="C28" s="49"/>
      <c r="E28" s="783" t="s">
        <v>64</v>
      </c>
      <c r="F28" s="784"/>
      <c r="G28" s="49">
        <f>P24</f>
        <v>828</v>
      </c>
      <c r="J28" s="47" t="s">
        <v>65</v>
      </c>
      <c r="K28" s="49">
        <f>K24</f>
        <v>14600</v>
      </c>
      <c r="M28" s="47" t="s">
        <v>66</v>
      </c>
      <c r="N28" s="49">
        <f>Q24</f>
        <v>2957</v>
      </c>
    </row>
    <row r="29" spans="1:22">
      <c r="A29" s="47">
        <v>530</v>
      </c>
      <c r="B29" s="119" t="s">
        <v>60</v>
      </c>
      <c r="C29" s="49"/>
      <c r="E29" s="796" t="s">
        <v>67</v>
      </c>
      <c r="F29" s="797"/>
      <c r="G29" s="52">
        <f>SUM(G27:G28)</f>
        <v>11028</v>
      </c>
      <c r="J29" s="47" t="s">
        <v>37</v>
      </c>
      <c r="K29" s="49">
        <f>N24</f>
        <v>4155.8999999999996</v>
      </c>
      <c r="M29" s="47" t="s">
        <v>37</v>
      </c>
      <c r="N29" s="49">
        <f>U24</f>
        <v>0</v>
      </c>
    </row>
    <row r="30" spans="1:22">
      <c r="A30" s="47"/>
      <c r="B30" s="23"/>
      <c r="C30" s="49"/>
      <c r="J30" s="47" t="s">
        <v>68</v>
      </c>
      <c r="K30" s="49">
        <f>L24</f>
        <v>8400</v>
      </c>
      <c r="M30" s="47" t="s">
        <v>68</v>
      </c>
      <c r="N30" s="49">
        <f>R24</f>
        <v>0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G29-A38</f>
        <v>-2</v>
      </c>
      <c r="J31" s="54" t="s">
        <v>55</v>
      </c>
      <c r="K31" s="55">
        <f>SUM(K27:K30)</f>
        <v>37355.9</v>
      </c>
      <c r="M31" s="61" t="s">
        <v>70</v>
      </c>
      <c r="N31" s="49">
        <v>0</v>
      </c>
    </row>
    <row r="32" spans="1:22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72</v>
      </c>
      <c r="N33" s="49">
        <v>0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0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95</v>
      </c>
    </row>
    <row r="37" spans="1:14">
      <c r="A37" s="47"/>
      <c r="B37" s="23"/>
      <c r="C37" s="55"/>
      <c r="M37" s="61" t="s">
        <v>54</v>
      </c>
      <c r="N37" s="49">
        <v>63</v>
      </c>
    </row>
    <row r="38" spans="1:14">
      <c r="A38" s="58">
        <f>SUM(A27:A37)</f>
        <v>11030</v>
      </c>
      <c r="B38" s="59"/>
      <c r="C38" s="52" t="s">
        <v>55</v>
      </c>
      <c r="M38" s="54" t="s">
        <v>55</v>
      </c>
      <c r="N38" s="55">
        <f>SUM(N27:N37)</f>
        <v>3943</v>
      </c>
    </row>
    <row r="39" spans="1:14">
      <c r="M39" s="56" t="s">
        <v>71</v>
      </c>
      <c r="N39" s="57">
        <f>T24</f>
        <v>574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7B21-BBD6-458A-8D33-D47961483F99}">
  <dimension ref="A1:V43"/>
  <sheetViews>
    <sheetView topLeftCell="A21" workbookViewId="0">
      <selection activeCell="M38" sqref="M3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176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118">
        <v>4</v>
      </c>
      <c r="D3" s="74" t="s">
        <v>201</v>
      </c>
      <c r="E3" s="74" t="s">
        <v>37</v>
      </c>
      <c r="F3" s="73" t="s">
        <v>202</v>
      </c>
      <c r="G3" s="76">
        <v>0.23055555555555557</v>
      </c>
      <c r="H3" s="73" t="s">
        <v>203</v>
      </c>
      <c r="I3" s="77" t="s">
        <v>28</v>
      </c>
      <c r="J3" s="78"/>
      <c r="K3" s="82"/>
      <c r="L3" s="82"/>
      <c r="M3" s="75">
        <v>21175</v>
      </c>
      <c r="N3" s="73"/>
      <c r="O3" s="80" t="s">
        <v>204</v>
      </c>
      <c r="P3" s="81"/>
      <c r="Q3" s="73"/>
      <c r="R3" s="73"/>
      <c r="S3" s="82">
        <v>252</v>
      </c>
      <c r="T3" s="79"/>
      <c r="U3" s="73"/>
      <c r="V3" s="83"/>
    </row>
    <row r="4" spans="1:22">
      <c r="A4" s="11">
        <v>2</v>
      </c>
      <c r="B4" s="758"/>
      <c r="C4" s="90">
        <v>7</v>
      </c>
      <c r="D4" s="91" t="s">
        <v>25</v>
      </c>
      <c r="E4" s="91" t="s">
        <v>26</v>
      </c>
      <c r="F4" s="90" t="s">
        <v>27</v>
      </c>
      <c r="G4" s="92">
        <v>0.84930555555555554</v>
      </c>
      <c r="H4" s="90" t="s">
        <v>105</v>
      </c>
      <c r="I4" s="93" t="s">
        <v>28</v>
      </c>
      <c r="J4" s="757"/>
      <c r="K4" s="758"/>
      <c r="L4" s="758"/>
      <c r="M4" s="20">
        <v>1700</v>
      </c>
      <c r="N4" s="758"/>
      <c r="O4" s="18" t="s">
        <v>205</v>
      </c>
      <c r="P4" s="19"/>
      <c r="Q4" s="758"/>
      <c r="R4" s="758"/>
      <c r="S4" s="16"/>
      <c r="T4" s="20">
        <v>1298</v>
      </c>
      <c r="U4" s="758"/>
      <c r="V4" s="21"/>
    </row>
    <row r="5" spans="1:22">
      <c r="A5" s="127">
        <v>3</v>
      </c>
      <c r="B5" s="758"/>
      <c r="C5" s="62">
        <v>3</v>
      </c>
      <c r="D5" s="63" t="s">
        <v>192</v>
      </c>
      <c r="E5" s="63" t="s">
        <v>26</v>
      </c>
      <c r="F5" s="62" t="s">
        <v>105</v>
      </c>
      <c r="G5" s="64">
        <v>0.88055555555555554</v>
      </c>
      <c r="H5" s="62" t="s">
        <v>206</v>
      </c>
      <c r="I5" s="65" t="s">
        <v>28</v>
      </c>
      <c r="J5" s="66"/>
      <c r="K5" s="62">
        <v>1800</v>
      </c>
      <c r="L5" s="758"/>
      <c r="M5" s="20"/>
      <c r="N5" s="758"/>
      <c r="O5" s="18" t="s">
        <v>207</v>
      </c>
      <c r="P5" s="19"/>
      <c r="Q5" s="758"/>
      <c r="R5" s="758"/>
      <c r="S5" s="16"/>
      <c r="T5" s="20">
        <v>336</v>
      </c>
      <c r="U5" s="758"/>
      <c r="V5" s="21"/>
    </row>
    <row r="6" spans="1:22">
      <c r="A6" s="127">
        <v>4</v>
      </c>
      <c r="B6" s="758"/>
      <c r="C6" s="62">
        <v>14</v>
      </c>
      <c r="D6" s="120" t="s">
        <v>193</v>
      </c>
      <c r="E6" s="63" t="s">
        <v>26</v>
      </c>
      <c r="F6" s="62" t="s">
        <v>105</v>
      </c>
      <c r="G6" s="64">
        <v>0.88055555555555554</v>
      </c>
      <c r="H6" s="62" t="s">
        <v>194</v>
      </c>
      <c r="I6" s="15" t="s">
        <v>28</v>
      </c>
      <c r="J6" s="757"/>
      <c r="K6" s="758"/>
      <c r="L6" s="758"/>
      <c r="M6" s="20"/>
      <c r="N6" s="758"/>
      <c r="O6" s="18" t="s">
        <v>208</v>
      </c>
      <c r="P6" s="19"/>
      <c r="Q6" s="758"/>
      <c r="R6" s="758"/>
      <c r="S6" s="16"/>
      <c r="T6" s="20">
        <v>651</v>
      </c>
      <c r="U6" s="758"/>
      <c r="V6" s="21"/>
    </row>
    <row r="7" spans="1:22">
      <c r="A7" s="128">
        <v>5</v>
      </c>
      <c r="B7" s="73"/>
      <c r="C7" s="75">
        <v>5</v>
      </c>
      <c r="D7" s="121" t="s">
        <v>196</v>
      </c>
      <c r="E7" s="105" t="s">
        <v>37</v>
      </c>
      <c r="F7" s="75" t="s">
        <v>105</v>
      </c>
      <c r="G7" s="86">
        <v>0.89583333333333337</v>
      </c>
      <c r="H7" s="75" t="s">
        <v>194</v>
      </c>
      <c r="I7" s="106" t="s">
        <v>28</v>
      </c>
      <c r="J7" s="107"/>
      <c r="K7" s="75"/>
      <c r="L7" s="75"/>
      <c r="M7" s="108"/>
      <c r="N7" s="75"/>
      <c r="O7" s="109" t="s">
        <v>209</v>
      </c>
      <c r="P7" s="110"/>
      <c r="Q7" s="75"/>
      <c r="R7" s="75"/>
      <c r="S7" s="111"/>
      <c r="T7" s="108">
        <v>148</v>
      </c>
      <c r="U7" s="73">
        <v>347</v>
      </c>
      <c r="V7" s="83"/>
    </row>
    <row r="8" spans="1:22">
      <c r="A8" s="127">
        <v>6</v>
      </c>
      <c r="B8" s="758">
        <v>10866</v>
      </c>
      <c r="C8" s="62">
        <v>20</v>
      </c>
      <c r="D8" s="63" t="s">
        <v>146</v>
      </c>
      <c r="E8" s="63" t="s">
        <v>26</v>
      </c>
      <c r="F8" s="62" t="s">
        <v>176</v>
      </c>
      <c r="G8" s="64">
        <v>0.76458333333333328</v>
      </c>
      <c r="H8" s="62" t="s">
        <v>176</v>
      </c>
      <c r="I8" s="15">
        <v>0.45833333333333331</v>
      </c>
      <c r="J8" s="757"/>
      <c r="K8" s="758">
        <v>1200</v>
      </c>
      <c r="L8" s="758"/>
      <c r="M8" s="20"/>
      <c r="N8" s="758"/>
      <c r="O8" s="18" t="s">
        <v>210</v>
      </c>
      <c r="P8" s="19"/>
      <c r="Q8" s="758">
        <v>126</v>
      </c>
      <c r="R8" s="758"/>
      <c r="S8" s="16"/>
      <c r="T8" s="20" t="s">
        <v>92</v>
      </c>
      <c r="U8" s="758"/>
      <c r="V8" s="21"/>
    </row>
    <row r="9" spans="1:22">
      <c r="A9" s="127">
        <v>7</v>
      </c>
      <c r="B9" s="758">
        <v>10859</v>
      </c>
      <c r="C9" s="758">
        <v>17</v>
      </c>
      <c r="D9" s="13" t="s">
        <v>183</v>
      </c>
      <c r="E9" s="13" t="s">
        <v>26</v>
      </c>
      <c r="F9" s="758" t="s">
        <v>176</v>
      </c>
      <c r="G9" s="14">
        <v>0.4548611111111111</v>
      </c>
      <c r="H9" s="14">
        <v>0.69305555555555554</v>
      </c>
      <c r="I9" s="15">
        <v>0.19305555555555556</v>
      </c>
      <c r="J9" s="757"/>
      <c r="K9" s="758">
        <v>1200</v>
      </c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27">
        <v>8</v>
      </c>
      <c r="B10" s="758">
        <v>10860</v>
      </c>
      <c r="C10" s="758">
        <v>16</v>
      </c>
      <c r="D10" s="13" t="s">
        <v>211</v>
      </c>
      <c r="E10" s="63" t="s">
        <v>26</v>
      </c>
      <c r="F10" s="62" t="s">
        <v>176</v>
      </c>
      <c r="G10" s="14" t="s">
        <v>212</v>
      </c>
      <c r="H10" s="87" t="s">
        <v>194</v>
      </c>
      <c r="I10" s="15">
        <v>0.34722222222222221</v>
      </c>
      <c r="J10" s="757">
        <v>1200</v>
      </c>
      <c r="K10" s="758">
        <v>100</v>
      </c>
      <c r="L10" s="758"/>
      <c r="M10" s="20"/>
      <c r="N10" s="758"/>
      <c r="O10" s="18" t="s">
        <v>213</v>
      </c>
      <c r="P10" s="19">
        <v>315</v>
      </c>
      <c r="Q10" s="758"/>
      <c r="R10" s="758"/>
      <c r="S10" s="16"/>
      <c r="T10" s="20"/>
      <c r="U10" s="758"/>
      <c r="V10" s="21"/>
    </row>
    <row r="11" spans="1:22">
      <c r="A11" s="127">
        <v>9</v>
      </c>
      <c r="B11" s="758">
        <v>10861</v>
      </c>
      <c r="C11" s="758">
        <v>12</v>
      </c>
      <c r="D11" s="22" t="s">
        <v>178</v>
      </c>
      <c r="E11" s="63" t="s">
        <v>26</v>
      </c>
      <c r="F11" s="62" t="s">
        <v>176</v>
      </c>
      <c r="G11" s="14">
        <v>0.74375000000000002</v>
      </c>
      <c r="H11" s="758" t="s">
        <v>194</v>
      </c>
      <c r="I11" s="15">
        <v>0.35347222222222224</v>
      </c>
      <c r="J11" s="757"/>
      <c r="K11" s="758">
        <v>1600</v>
      </c>
      <c r="L11" s="758"/>
      <c r="M11" s="20"/>
      <c r="N11" s="758"/>
      <c r="O11" s="18" t="s">
        <v>214</v>
      </c>
      <c r="P11" s="19"/>
      <c r="Q11" s="758">
        <v>462</v>
      </c>
      <c r="R11" s="758"/>
      <c r="S11" s="16"/>
      <c r="T11" s="20"/>
      <c r="U11" s="758"/>
      <c r="V11" s="21"/>
    </row>
    <row r="12" spans="1:22">
      <c r="A12" s="128">
        <v>10</v>
      </c>
      <c r="B12" s="73">
        <v>617</v>
      </c>
      <c r="C12" s="73">
        <v>2</v>
      </c>
      <c r="D12" s="85" t="s">
        <v>215</v>
      </c>
      <c r="E12" s="74" t="s">
        <v>37</v>
      </c>
      <c r="F12" s="75" t="s">
        <v>176</v>
      </c>
      <c r="G12" s="76">
        <v>0.78472222222222221</v>
      </c>
      <c r="H12" s="75" t="s">
        <v>194</v>
      </c>
      <c r="I12" s="77">
        <v>0.39513888888888887</v>
      </c>
      <c r="J12" s="78"/>
      <c r="K12" s="73"/>
      <c r="L12" s="73"/>
      <c r="M12" s="79"/>
      <c r="N12" s="73">
        <v>1680</v>
      </c>
      <c r="O12" s="80" t="s">
        <v>216</v>
      </c>
      <c r="P12" s="81"/>
      <c r="Q12" s="73"/>
      <c r="R12" s="73"/>
      <c r="S12" s="82"/>
      <c r="T12" s="79"/>
      <c r="U12" s="73">
        <v>189</v>
      </c>
      <c r="V12" s="83"/>
    </row>
    <row r="13" spans="1:22">
      <c r="A13" s="128">
        <v>11</v>
      </c>
      <c r="B13" s="73">
        <v>618</v>
      </c>
      <c r="C13" s="75" t="s">
        <v>92</v>
      </c>
      <c r="D13" s="121" t="s">
        <v>217</v>
      </c>
      <c r="E13" s="105" t="s">
        <v>37</v>
      </c>
      <c r="F13" s="75" t="s">
        <v>176</v>
      </c>
      <c r="G13" s="86">
        <v>0.78472222222222221</v>
      </c>
      <c r="H13" s="75" t="s">
        <v>194</v>
      </c>
      <c r="I13" s="106">
        <v>0.39513888888888887</v>
      </c>
      <c r="J13" s="107"/>
      <c r="K13" s="75"/>
      <c r="L13" s="73"/>
      <c r="M13" s="79"/>
      <c r="N13" s="73">
        <v>2257.5</v>
      </c>
      <c r="O13" s="80" t="s">
        <v>218</v>
      </c>
      <c r="P13" s="81"/>
      <c r="Q13" s="73"/>
      <c r="R13" s="73"/>
      <c r="S13" s="82"/>
      <c r="T13" s="79"/>
      <c r="U13" s="73">
        <v>210</v>
      </c>
      <c r="V13" s="83"/>
    </row>
    <row r="14" spans="1:22">
      <c r="A14" s="127">
        <v>12</v>
      </c>
      <c r="B14" s="758"/>
      <c r="C14" s="62">
        <v>19</v>
      </c>
      <c r="D14" s="120" t="s">
        <v>219</v>
      </c>
      <c r="E14" s="63" t="s">
        <v>26</v>
      </c>
      <c r="F14" s="62" t="s">
        <v>176</v>
      </c>
      <c r="G14" s="64">
        <v>0.84375</v>
      </c>
      <c r="H14" s="62" t="s">
        <v>206</v>
      </c>
      <c r="I14" s="65" t="s">
        <v>28</v>
      </c>
      <c r="J14" s="66"/>
      <c r="K14" s="62">
        <v>3000</v>
      </c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127">
        <v>13</v>
      </c>
      <c r="B15" s="758">
        <v>10862</v>
      </c>
      <c r="C15" s="62">
        <v>6</v>
      </c>
      <c r="D15" s="120" t="s">
        <v>220</v>
      </c>
      <c r="E15" s="63" t="s">
        <v>26</v>
      </c>
      <c r="F15" s="62" t="s">
        <v>176</v>
      </c>
      <c r="G15" s="64">
        <v>0.83194444444444449</v>
      </c>
      <c r="H15" s="64" t="s">
        <v>194</v>
      </c>
      <c r="I15" s="65">
        <v>0.40833333333333333</v>
      </c>
      <c r="J15" s="66">
        <v>1800</v>
      </c>
      <c r="K15" s="62"/>
      <c r="L15" s="758"/>
      <c r="M15" s="20"/>
      <c r="N15" s="758"/>
      <c r="O15" s="18" t="s">
        <v>221</v>
      </c>
      <c r="P15" s="19">
        <v>1600</v>
      </c>
      <c r="Q15" s="758"/>
      <c r="R15" s="758"/>
      <c r="S15" s="16"/>
      <c r="T15" s="20"/>
      <c r="U15" s="758"/>
      <c r="V15" s="21"/>
    </row>
    <row r="16" spans="1:22">
      <c r="A16" s="128">
        <v>14</v>
      </c>
      <c r="B16" s="73">
        <v>623</v>
      </c>
      <c r="C16" s="75">
        <v>11</v>
      </c>
      <c r="D16" s="121" t="s">
        <v>222</v>
      </c>
      <c r="E16" s="105" t="s">
        <v>37</v>
      </c>
      <c r="F16" s="75" t="s">
        <v>176</v>
      </c>
      <c r="G16" s="86">
        <v>0.92986111111111114</v>
      </c>
      <c r="H16" s="75" t="s">
        <v>194</v>
      </c>
      <c r="I16" s="106">
        <v>0.42777777777777776</v>
      </c>
      <c r="J16" s="107"/>
      <c r="K16" s="75"/>
      <c r="L16" s="73"/>
      <c r="M16" s="79"/>
      <c r="N16" s="73">
        <v>1860.12</v>
      </c>
      <c r="O16" s="80"/>
      <c r="P16" s="81"/>
      <c r="Q16" s="73"/>
      <c r="R16" s="73"/>
      <c r="S16" s="82"/>
      <c r="T16" s="79"/>
      <c r="U16" s="73"/>
      <c r="V16" s="83"/>
    </row>
    <row r="17" spans="1:22">
      <c r="A17" s="127">
        <v>15</v>
      </c>
      <c r="B17" s="758"/>
      <c r="C17" s="62"/>
      <c r="D17" s="120"/>
      <c r="E17" s="63"/>
      <c r="F17" s="62"/>
      <c r="G17" s="64"/>
      <c r="H17" s="62"/>
      <c r="I17" s="65"/>
      <c r="J17" s="66"/>
      <c r="K17" s="62"/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84">
        <v>16</v>
      </c>
      <c r="B18" s="758"/>
      <c r="C18" s="62"/>
      <c r="D18" s="120"/>
      <c r="E18" s="63"/>
      <c r="F18" s="62"/>
      <c r="G18" s="64"/>
      <c r="H18" s="62"/>
      <c r="I18" s="65"/>
      <c r="J18" s="66"/>
      <c r="K18" s="62"/>
      <c r="L18" s="758"/>
      <c r="M18" s="20"/>
      <c r="N18" s="758"/>
      <c r="O18" s="18"/>
      <c r="P18" s="19"/>
      <c r="Q18" s="758"/>
      <c r="R18" s="758"/>
      <c r="S18" s="16"/>
      <c r="T18" s="20"/>
      <c r="U18" s="758"/>
      <c r="V18" s="21"/>
    </row>
    <row r="19" spans="1:22">
      <c r="A19" s="11"/>
      <c r="B19" s="758"/>
      <c r="C19" s="758"/>
      <c r="D19" s="22" t="s">
        <v>163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223</v>
      </c>
      <c r="P19" s="19"/>
      <c r="Q19" s="758"/>
      <c r="R19" s="758"/>
      <c r="S19" s="16"/>
      <c r="T19" s="20"/>
      <c r="U19" s="758"/>
      <c r="V19" s="21">
        <v>336</v>
      </c>
    </row>
    <row r="20" spans="1:22">
      <c r="A20" s="11"/>
      <c r="B20" s="758"/>
      <c r="C20" s="758"/>
      <c r="D20" s="22" t="s">
        <v>113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>
        <v>13903</v>
      </c>
      <c r="P20" s="19"/>
      <c r="Q20" s="758"/>
      <c r="R20" s="758"/>
      <c r="S20" s="16"/>
      <c r="T20" s="20"/>
      <c r="U20" s="758"/>
      <c r="V20" s="21">
        <v>63</v>
      </c>
    </row>
    <row r="21" spans="1:22">
      <c r="A21" s="11"/>
      <c r="B21" s="758"/>
      <c r="C21" s="758"/>
      <c r="D21" s="22" t="s">
        <v>115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224</v>
      </c>
      <c r="P21" s="19"/>
      <c r="Q21" s="758"/>
      <c r="R21" s="758"/>
      <c r="S21" s="16"/>
      <c r="T21" s="20"/>
      <c r="U21" s="758"/>
      <c r="V21" s="21">
        <v>95</v>
      </c>
    </row>
    <row r="22" spans="1:22">
      <c r="A22" s="11"/>
      <c r="B22" s="758"/>
      <c r="C22" s="758"/>
      <c r="D22" s="22" t="s">
        <v>52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225</v>
      </c>
      <c r="P22" s="19"/>
      <c r="Q22" s="758"/>
      <c r="R22" s="758"/>
      <c r="S22" s="16"/>
      <c r="T22" s="20"/>
      <c r="U22" s="758"/>
      <c r="V22" s="21">
        <v>33</v>
      </c>
    </row>
    <row r="23" spans="1:22">
      <c r="A23" s="24"/>
      <c r="B23" s="25"/>
      <c r="C23" s="25"/>
      <c r="D23" s="26" t="s">
        <v>117</v>
      </c>
      <c r="E23" s="27"/>
      <c r="F23" s="25"/>
      <c r="G23" s="28"/>
      <c r="H23" s="25"/>
      <c r="I23" s="29"/>
      <c r="J23" s="30"/>
      <c r="K23" s="25"/>
      <c r="L23" s="25"/>
      <c r="M23" s="31"/>
      <c r="N23" s="25"/>
      <c r="O23" s="32" t="s">
        <v>226</v>
      </c>
      <c r="P23" s="33"/>
      <c r="Q23" s="25"/>
      <c r="R23" s="25"/>
      <c r="S23" s="34"/>
      <c r="T23" s="31">
        <v>76</v>
      </c>
      <c r="U23" s="25"/>
      <c r="V23" s="35"/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3000</v>
      </c>
      <c r="K24" s="42">
        <f>SUM(K3:K23)</f>
        <v>8900</v>
      </c>
      <c r="L24" s="42">
        <f>SUM(L3:L23)</f>
        <v>0</v>
      </c>
      <c r="M24" s="42">
        <f>SUM(M3:M23)</f>
        <v>22875</v>
      </c>
      <c r="N24" s="42">
        <f>SUM(N3:N23)</f>
        <v>5797.62</v>
      </c>
      <c r="O24" s="42"/>
      <c r="P24" s="42">
        <f>SUM(P3:P23)</f>
        <v>1915</v>
      </c>
      <c r="Q24" s="42">
        <f>SUM(Q3:Q23)</f>
        <v>588</v>
      </c>
      <c r="R24" s="42">
        <f>SUM(R3:R23)</f>
        <v>0</v>
      </c>
      <c r="S24" s="42">
        <f>SUM(S3:S23)</f>
        <v>252</v>
      </c>
      <c r="T24" s="42">
        <f>SUM(T3:T23)</f>
        <v>2509</v>
      </c>
      <c r="U24" s="42">
        <f>SUM(U3:U23)</f>
        <v>746</v>
      </c>
      <c r="V24" s="42">
        <f>SUM(V3:V23)</f>
        <v>527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1200</v>
      </c>
      <c r="B27" s="48" t="s">
        <v>60</v>
      </c>
      <c r="C27" s="49"/>
      <c r="E27" s="781" t="s">
        <v>61</v>
      </c>
      <c r="F27" s="782"/>
      <c r="G27" s="50">
        <f>J24</f>
        <v>3000</v>
      </c>
      <c r="J27" s="47" t="s">
        <v>62</v>
      </c>
      <c r="K27" s="49">
        <f>J24</f>
        <v>3000</v>
      </c>
      <c r="M27" s="47" t="s">
        <v>62</v>
      </c>
      <c r="N27" s="49">
        <f>P24</f>
        <v>1915</v>
      </c>
    </row>
    <row r="28" spans="1:22">
      <c r="A28" s="47">
        <v>2120</v>
      </c>
      <c r="B28" s="102" t="s">
        <v>60</v>
      </c>
      <c r="C28" s="49"/>
      <c r="E28" s="755"/>
      <c r="F28" s="756"/>
      <c r="G28" s="50"/>
      <c r="J28" s="47"/>
      <c r="K28" s="49"/>
      <c r="M28" s="47"/>
      <c r="N28" s="49"/>
    </row>
    <row r="29" spans="1:22">
      <c r="A29" s="47">
        <v>1600</v>
      </c>
      <c r="B29" s="123" t="s">
        <v>60</v>
      </c>
      <c r="C29" s="115"/>
      <c r="E29" s="783" t="s">
        <v>64</v>
      </c>
      <c r="F29" s="784"/>
      <c r="G29" s="49">
        <f>P24</f>
        <v>1915</v>
      </c>
      <c r="J29" s="47" t="s">
        <v>65</v>
      </c>
      <c r="K29" s="49">
        <f>K24</f>
        <v>8900</v>
      </c>
      <c r="M29" s="47" t="s">
        <v>66</v>
      </c>
      <c r="N29" s="49">
        <f>Q24</f>
        <v>588</v>
      </c>
    </row>
    <row r="30" spans="1:22">
      <c r="A30" s="47"/>
      <c r="B30" s="23"/>
      <c r="C30" s="49"/>
      <c r="E30" s="796" t="s">
        <v>67</v>
      </c>
      <c r="F30" s="797"/>
      <c r="G30" s="52">
        <f>SUM(G27:G29)</f>
        <v>4915</v>
      </c>
      <c r="J30" s="47" t="s">
        <v>37</v>
      </c>
      <c r="K30" s="49">
        <f>N24</f>
        <v>5797.62</v>
      </c>
      <c r="M30" s="47" t="s">
        <v>37</v>
      </c>
      <c r="N30" s="49">
        <f>U24</f>
        <v>746</v>
      </c>
    </row>
    <row r="31" spans="1:22">
      <c r="A31" s="47"/>
      <c r="B31" s="23"/>
      <c r="C31" s="49"/>
      <c r="J31" s="47" t="s">
        <v>68</v>
      </c>
      <c r="K31" s="49">
        <f>L24</f>
        <v>0</v>
      </c>
      <c r="M31" s="47" t="s">
        <v>68</v>
      </c>
      <c r="N31" s="49">
        <f>R24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-5</v>
      </c>
      <c r="J32" s="54" t="s">
        <v>55</v>
      </c>
      <c r="K32" s="55">
        <f>SUM(K27:K31)</f>
        <v>17697.62</v>
      </c>
      <c r="M32" s="61" t="s">
        <v>70</v>
      </c>
      <c r="N32" s="49">
        <v>336</v>
      </c>
    </row>
    <row r="33" spans="1:14">
      <c r="A33" s="47"/>
      <c r="B33" s="23"/>
      <c r="C33" s="49"/>
      <c r="J33" s="56" t="s">
        <v>71</v>
      </c>
      <c r="K33" s="57">
        <f>M24</f>
        <v>22875</v>
      </c>
      <c r="M33" s="61" t="s">
        <v>51</v>
      </c>
      <c r="N33" s="49">
        <v>0</v>
      </c>
    </row>
    <row r="34" spans="1:14">
      <c r="A34" s="47"/>
      <c r="B34" s="23"/>
      <c r="C34" s="55"/>
      <c r="M34" s="61" t="s">
        <v>72</v>
      </c>
      <c r="N34" s="49">
        <v>0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33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63</v>
      </c>
    </row>
    <row r="38" spans="1:14">
      <c r="A38" s="47"/>
      <c r="B38" s="23"/>
      <c r="C38" s="55"/>
      <c r="M38" s="61" t="s">
        <v>54</v>
      </c>
      <c r="N38" s="49">
        <v>95</v>
      </c>
    </row>
    <row r="39" spans="1:14">
      <c r="A39" s="58">
        <f>SUM(A27:A38)</f>
        <v>4920</v>
      </c>
      <c r="B39" s="59"/>
      <c r="C39" s="52" t="s">
        <v>55</v>
      </c>
      <c r="M39" s="54" t="s">
        <v>55</v>
      </c>
      <c r="N39" s="55">
        <f>SUM(N27:N38)</f>
        <v>3776</v>
      </c>
    </row>
    <row r="40" spans="1:14">
      <c r="M40" s="56" t="s">
        <v>71</v>
      </c>
      <c r="N40" s="57">
        <f>T24</f>
        <v>2509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2" name="Range2"/>
    <protectedRange sqref="P26:V39" name="Range3"/>
    <protectedRange sqref="M32:N34 M36:N40 M42:N43" name="Range4"/>
    <protectedRange sqref="A1:B1" name="Range5"/>
  </protectedRanges>
  <mergeCells count="11">
    <mergeCell ref="E27:F27"/>
    <mergeCell ref="E29:F29"/>
    <mergeCell ref="E30:F30"/>
    <mergeCell ref="E32:G32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E1F7-8148-4898-8176-F5B2083EC09E}">
  <dimension ref="A1:V38"/>
  <sheetViews>
    <sheetView workbookViewId="0">
      <selection activeCell="M3" sqref="M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194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122">
        <v>4</v>
      </c>
      <c r="D3" s="105" t="s">
        <v>201</v>
      </c>
      <c r="E3" s="105" t="s">
        <v>37</v>
      </c>
      <c r="F3" s="75" t="s">
        <v>202</v>
      </c>
      <c r="G3" s="86">
        <v>0.23055555555555557</v>
      </c>
      <c r="H3" s="75" t="s">
        <v>203</v>
      </c>
      <c r="I3" s="106" t="s">
        <v>28</v>
      </c>
      <c r="J3" s="107"/>
      <c r="K3" s="111"/>
      <c r="L3" s="111"/>
      <c r="M3" s="75">
        <v>21175</v>
      </c>
      <c r="N3" s="75"/>
      <c r="O3" s="109" t="s">
        <v>227</v>
      </c>
      <c r="P3" s="110"/>
      <c r="Q3" s="75"/>
      <c r="R3" s="75"/>
      <c r="S3" s="111">
        <v>399</v>
      </c>
      <c r="T3" s="108"/>
      <c r="U3" s="73"/>
      <c r="V3" s="83"/>
    </row>
    <row r="4" spans="1:22">
      <c r="A4" s="124">
        <v>2</v>
      </c>
      <c r="B4" s="125"/>
      <c r="C4" s="90">
        <v>7</v>
      </c>
      <c r="D4" s="91" t="s">
        <v>25</v>
      </c>
      <c r="E4" s="91" t="s">
        <v>26</v>
      </c>
      <c r="F4" s="90" t="s">
        <v>27</v>
      </c>
      <c r="G4" s="92">
        <v>0.84930555555555554</v>
      </c>
      <c r="H4" s="90" t="s">
        <v>206</v>
      </c>
      <c r="I4" s="93" t="s">
        <v>28</v>
      </c>
      <c r="J4" s="66"/>
      <c r="K4" s="62"/>
      <c r="L4" s="62"/>
      <c r="M4" s="71">
        <v>3400</v>
      </c>
      <c r="N4" s="62"/>
      <c r="O4" s="69" t="s">
        <v>228</v>
      </c>
      <c r="P4" s="70"/>
      <c r="Q4" s="62"/>
      <c r="R4" s="62"/>
      <c r="S4" s="67"/>
      <c r="T4" s="71">
        <v>1456</v>
      </c>
      <c r="U4" s="125"/>
      <c r="V4" s="126"/>
    </row>
    <row r="5" spans="1:22">
      <c r="A5" s="127">
        <v>3</v>
      </c>
      <c r="B5" s="758"/>
      <c r="C5" s="62">
        <v>3</v>
      </c>
      <c r="D5" s="63" t="s">
        <v>192</v>
      </c>
      <c r="E5" s="63" t="s">
        <v>26</v>
      </c>
      <c r="F5" s="62" t="s">
        <v>105</v>
      </c>
      <c r="G5" s="64">
        <v>0.88055555555555554</v>
      </c>
      <c r="H5" s="62" t="s">
        <v>229</v>
      </c>
      <c r="I5" s="65" t="s">
        <v>28</v>
      </c>
      <c r="J5" s="66"/>
      <c r="K5" s="62">
        <v>1800</v>
      </c>
      <c r="L5" s="62"/>
      <c r="M5" s="71"/>
      <c r="N5" s="62"/>
      <c r="O5" s="69" t="s">
        <v>230</v>
      </c>
      <c r="P5" s="70"/>
      <c r="Q5" s="62"/>
      <c r="R5" s="62">
        <v>546</v>
      </c>
      <c r="S5" s="67"/>
      <c r="T5" s="71"/>
      <c r="U5" s="758"/>
      <c r="V5" s="21"/>
    </row>
    <row r="6" spans="1:22">
      <c r="A6" s="127">
        <v>4</v>
      </c>
      <c r="B6" s="758">
        <v>10868</v>
      </c>
      <c r="C6" s="62">
        <v>14</v>
      </c>
      <c r="D6" s="120" t="s">
        <v>193</v>
      </c>
      <c r="E6" s="63" t="s">
        <v>26</v>
      </c>
      <c r="F6" s="62" t="s">
        <v>105</v>
      </c>
      <c r="G6" s="64">
        <v>0.88055555555555554</v>
      </c>
      <c r="H6" s="62" t="s">
        <v>206</v>
      </c>
      <c r="I6" s="65">
        <v>0.4201388888888889</v>
      </c>
      <c r="J6" s="66"/>
      <c r="K6" s="62"/>
      <c r="L6" s="62">
        <v>3000</v>
      </c>
      <c r="M6" s="71"/>
      <c r="N6" s="62"/>
      <c r="O6" s="69" t="s">
        <v>208</v>
      </c>
      <c r="P6" s="70"/>
      <c r="Q6" s="62"/>
      <c r="R6" s="62">
        <v>651</v>
      </c>
      <c r="S6" s="67"/>
      <c r="T6" s="71"/>
      <c r="U6" s="758"/>
      <c r="V6" s="21"/>
    </row>
    <row r="7" spans="1:22">
      <c r="A7" s="128">
        <v>5</v>
      </c>
      <c r="B7" s="73"/>
      <c r="C7" s="75">
        <v>5</v>
      </c>
      <c r="D7" s="121" t="s">
        <v>196</v>
      </c>
      <c r="E7" s="105" t="s">
        <v>37</v>
      </c>
      <c r="F7" s="75" t="s">
        <v>105</v>
      </c>
      <c r="G7" s="86">
        <v>0.89583333333333337</v>
      </c>
      <c r="H7" s="75" t="s">
        <v>194</v>
      </c>
      <c r="I7" s="106" t="s">
        <v>28</v>
      </c>
      <c r="J7" s="107"/>
      <c r="K7" s="75"/>
      <c r="L7" s="75"/>
      <c r="M7" s="108"/>
      <c r="N7" s="75">
        <v>4329</v>
      </c>
      <c r="O7" s="109" t="s">
        <v>231</v>
      </c>
      <c r="P7" s="110"/>
      <c r="Q7" s="75"/>
      <c r="R7" s="75"/>
      <c r="S7" s="111">
        <v>473</v>
      </c>
      <c r="T7" s="108">
        <v>285</v>
      </c>
      <c r="U7" s="73"/>
      <c r="V7" s="83"/>
    </row>
    <row r="8" spans="1:22">
      <c r="A8" s="127">
        <v>6</v>
      </c>
      <c r="B8" s="758">
        <v>10870</v>
      </c>
      <c r="C8" s="62">
        <v>19</v>
      </c>
      <c r="D8" s="120" t="s">
        <v>219</v>
      </c>
      <c r="E8" s="63" t="s">
        <v>26</v>
      </c>
      <c r="F8" s="62" t="s">
        <v>176</v>
      </c>
      <c r="G8" s="64">
        <v>0.84375</v>
      </c>
      <c r="H8" s="62" t="s">
        <v>206</v>
      </c>
      <c r="I8" s="65">
        <v>0.46180555555555558</v>
      </c>
      <c r="J8" s="757"/>
      <c r="K8" s="758"/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127">
        <v>7</v>
      </c>
      <c r="B9" s="758">
        <v>10869</v>
      </c>
      <c r="C9" s="758">
        <v>11</v>
      </c>
      <c r="D9" s="13" t="s">
        <v>232</v>
      </c>
      <c r="E9" s="13" t="s">
        <v>26</v>
      </c>
      <c r="F9" s="758" t="s">
        <v>194</v>
      </c>
      <c r="G9" s="14">
        <v>0.46875</v>
      </c>
      <c r="H9" s="62" t="s">
        <v>206</v>
      </c>
      <c r="I9" s="15">
        <v>0.4465277777777778</v>
      </c>
      <c r="J9" s="757"/>
      <c r="K9" s="758">
        <v>1800</v>
      </c>
      <c r="L9" s="758"/>
      <c r="M9" s="20"/>
      <c r="N9" s="758"/>
      <c r="O9" s="18" t="s">
        <v>233</v>
      </c>
      <c r="P9" s="19"/>
      <c r="Q9" s="758">
        <v>662</v>
      </c>
      <c r="R9" s="758"/>
      <c r="S9" s="16"/>
      <c r="T9" s="20"/>
      <c r="U9" s="758"/>
      <c r="V9" s="21"/>
    </row>
    <row r="10" spans="1:22">
      <c r="A10" s="127">
        <v>8</v>
      </c>
      <c r="B10" s="758">
        <v>10867</v>
      </c>
      <c r="C10" s="758">
        <v>20</v>
      </c>
      <c r="D10" s="13" t="s">
        <v>146</v>
      </c>
      <c r="E10" s="63" t="s">
        <v>26</v>
      </c>
      <c r="F10" s="62" t="s">
        <v>194</v>
      </c>
      <c r="G10" s="14">
        <v>0.64583333333333337</v>
      </c>
      <c r="H10" s="62" t="s">
        <v>206</v>
      </c>
      <c r="I10" s="15" t="s">
        <v>234</v>
      </c>
      <c r="J10" s="757"/>
      <c r="K10" s="758">
        <v>1200</v>
      </c>
      <c r="L10" s="758"/>
      <c r="M10" s="20"/>
      <c r="N10" s="758"/>
      <c r="O10" s="18" t="s">
        <v>235</v>
      </c>
      <c r="P10" s="19"/>
      <c r="Q10" s="758">
        <v>189</v>
      </c>
      <c r="R10" s="758"/>
      <c r="S10" s="16"/>
      <c r="T10" s="20"/>
      <c r="U10" s="758"/>
      <c r="V10" s="21"/>
    </row>
    <row r="11" spans="1:22">
      <c r="A11" s="128">
        <v>9</v>
      </c>
      <c r="B11" s="73"/>
      <c r="C11" s="73">
        <v>2</v>
      </c>
      <c r="D11" s="85" t="s">
        <v>236</v>
      </c>
      <c r="E11" s="74" t="s">
        <v>37</v>
      </c>
      <c r="F11" s="75" t="s">
        <v>194</v>
      </c>
      <c r="G11" s="76">
        <v>0.82222222222222219</v>
      </c>
      <c r="H11" s="73" t="s">
        <v>229</v>
      </c>
      <c r="I11" s="77" t="s">
        <v>28</v>
      </c>
      <c r="J11" s="78">
        <v>2100</v>
      </c>
      <c r="K11" s="73"/>
      <c r="L11" s="73"/>
      <c r="M11" s="79"/>
      <c r="N11" s="73">
        <v>2104</v>
      </c>
      <c r="O11" s="80" t="s">
        <v>237</v>
      </c>
      <c r="P11" s="81"/>
      <c r="Q11" s="73"/>
      <c r="R11" s="73"/>
      <c r="S11" s="82">
        <v>168</v>
      </c>
      <c r="T11" s="79">
        <v>274</v>
      </c>
      <c r="U11" s="73"/>
      <c r="V11" s="83"/>
    </row>
    <row r="12" spans="1:22">
      <c r="A12" s="127">
        <v>10</v>
      </c>
      <c r="B12" s="758">
        <v>10872</v>
      </c>
      <c r="C12" s="758">
        <v>17</v>
      </c>
      <c r="D12" s="22" t="s">
        <v>238</v>
      </c>
      <c r="E12" s="63" t="s">
        <v>26</v>
      </c>
      <c r="F12" s="62" t="s">
        <v>194</v>
      </c>
      <c r="G12" s="14">
        <v>0.81736111111111109</v>
      </c>
      <c r="H12" s="758" t="s">
        <v>206</v>
      </c>
      <c r="I12" s="15">
        <v>0.4777777777777778</v>
      </c>
      <c r="J12" s="757">
        <v>1200</v>
      </c>
      <c r="K12" s="758"/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127">
        <v>11</v>
      </c>
      <c r="B13" s="758"/>
      <c r="C13" s="758"/>
      <c r="D13" s="13"/>
      <c r="E13" s="13"/>
      <c r="F13" s="758"/>
      <c r="G13" s="14"/>
      <c r="H13" s="758"/>
      <c r="I13" s="15"/>
      <c r="J13" s="757"/>
      <c r="K13" s="758"/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27">
        <v>12</v>
      </c>
      <c r="B14" s="758"/>
      <c r="C14" s="758"/>
      <c r="D14" s="13"/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127">
        <v>13</v>
      </c>
      <c r="B15" s="758"/>
      <c r="C15" s="758"/>
      <c r="D15" s="22" t="s">
        <v>165</v>
      </c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 t="s">
        <v>239</v>
      </c>
      <c r="P15" s="19"/>
      <c r="Q15" s="758"/>
      <c r="R15" s="758"/>
      <c r="S15" s="16"/>
      <c r="T15" s="20"/>
      <c r="U15" s="758"/>
      <c r="V15" s="21">
        <v>418</v>
      </c>
    </row>
    <row r="16" spans="1:22">
      <c r="A16" s="127">
        <v>14</v>
      </c>
      <c r="B16" s="758"/>
      <c r="C16" s="758"/>
      <c r="D16" s="22" t="s">
        <v>51</v>
      </c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 t="s">
        <v>240</v>
      </c>
      <c r="P16" s="19"/>
      <c r="Q16" s="758"/>
      <c r="R16" s="758"/>
      <c r="S16" s="16"/>
      <c r="T16" s="20"/>
      <c r="U16" s="758"/>
      <c r="V16" s="21">
        <v>134</v>
      </c>
    </row>
    <row r="17" spans="1:22">
      <c r="A17" s="127">
        <v>15</v>
      </c>
      <c r="B17" s="758"/>
      <c r="C17" s="758"/>
      <c r="D17" s="22" t="s">
        <v>52</v>
      </c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 t="s">
        <v>241</v>
      </c>
      <c r="P17" s="19"/>
      <c r="Q17" s="758"/>
      <c r="R17" s="758"/>
      <c r="S17" s="16"/>
      <c r="T17" s="20"/>
      <c r="U17" s="758"/>
      <c r="V17" s="21">
        <v>33</v>
      </c>
    </row>
    <row r="18" spans="1:22">
      <c r="A18" s="127">
        <v>16</v>
      </c>
      <c r="B18" s="758"/>
      <c r="C18" s="758"/>
      <c r="D18" s="22" t="s">
        <v>113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 t="s">
        <v>242</v>
      </c>
      <c r="P18" s="19"/>
      <c r="Q18" s="758"/>
      <c r="R18" s="758"/>
      <c r="S18" s="16"/>
      <c r="T18" s="20"/>
      <c r="U18" s="758"/>
      <c r="V18" s="21">
        <v>63</v>
      </c>
    </row>
    <row r="19" spans="1:22">
      <c r="A19" s="127">
        <v>17</v>
      </c>
      <c r="B19" s="25"/>
      <c r="C19" s="25"/>
      <c r="D19" s="26" t="s">
        <v>243</v>
      </c>
      <c r="E19" s="27"/>
      <c r="F19" s="25"/>
      <c r="G19" s="28"/>
      <c r="H19" s="25"/>
      <c r="I19" s="29"/>
      <c r="J19" s="30"/>
      <c r="K19" s="25"/>
      <c r="L19" s="25"/>
      <c r="M19" s="31"/>
      <c r="N19" s="25"/>
      <c r="O19" s="32">
        <v>13924</v>
      </c>
      <c r="P19" s="33"/>
      <c r="Q19" s="25"/>
      <c r="R19" s="25"/>
      <c r="S19" s="34"/>
      <c r="T19" s="31"/>
      <c r="U19" s="25"/>
      <c r="V19" s="35">
        <v>95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3300</v>
      </c>
      <c r="K20" s="42">
        <f>SUM(K3:K19)</f>
        <v>4800</v>
      </c>
      <c r="L20" s="42">
        <f>SUM(L3:L19)</f>
        <v>3000</v>
      </c>
      <c r="M20" s="42">
        <f>SUM(M3:M19)</f>
        <v>24575</v>
      </c>
      <c r="N20" s="42">
        <f>SUM(N3:N19)</f>
        <v>6433</v>
      </c>
      <c r="O20" s="42"/>
      <c r="P20" s="42">
        <f>SUM(P3:P19)</f>
        <v>0</v>
      </c>
      <c r="Q20" s="42">
        <f>SUM(Q3:Q19)</f>
        <v>851</v>
      </c>
      <c r="R20" s="42">
        <f>SUM(R3:R19)</f>
        <v>1197</v>
      </c>
      <c r="S20" s="42">
        <f>SUM(S3:S19)</f>
        <v>1040</v>
      </c>
      <c r="T20" s="42">
        <f>SUM(T3:T19)</f>
        <v>2015</v>
      </c>
      <c r="U20" s="42">
        <f>SUM(U3:U19)</f>
        <v>0</v>
      </c>
      <c r="V20" s="42">
        <f>SUM(V3:V19)</f>
        <v>743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/>
      <c r="B23" s="48" t="s">
        <v>60</v>
      </c>
      <c r="C23" s="49"/>
      <c r="E23" s="781" t="s">
        <v>61</v>
      </c>
      <c r="F23" s="782"/>
      <c r="G23" s="50">
        <f>J20</f>
        <v>3300</v>
      </c>
      <c r="J23" s="47" t="s">
        <v>62</v>
      </c>
      <c r="K23" s="49">
        <f>J20</f>
        <v>3300</v>
      </c>
      <c r="M23" s="47" t="s">
        <v>62</v>
      </c>
      <c r="N23" s="49">
        <f>P20</f>
        <v>0</v>
      </c>
    </row>
    <row r="24" spans="1:22">
      <c r="A24" s="47">
        <v>3300</v>
      </c>
      <c r="B24" s="102" t="s">
        <v>60</v>
      </c>
      <c r="C24" s="49"/>
      <c r="E24" s="783" t="s">
        <v>64</v>
      </c>
      <c r="F24" s="784"/>
      <c r="G24" s="49">
        <f>P20</f>
        <v>0</v>
      </c>
      <c r="J24" s="47" t="s">
        <v>65</v>
      </c>
      <c r="K24" s="49">
        <f>K20</f>
        <v>4800</v>
      </c>
      <c r="M24" s="47" t="s">
        <v>66</v>
      </c>
      <c r="N24" s="49">
        <f>Q20</f>
        <v>851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3300</v>
      </c>
      <c r="J25" s="47" t="s">
        <v>37</v>
      </c>
      <c r="K25" s="49">
        <f>N20</f>
        <v>6433</v>
      </c>
      <c r="M25" s="47" t="s">
        <v>37</v>
      </c>
      <c r="N25" s="49">
        <f>U20</f>
        <v>0</v>
      </c>
    </row>
    <row r="26" spans="1:22">
      <c r="A26" s="47"/>
      <c r="B26" s="23"/>
      <c r="C26" s="49"/>
      <c r="J26" s="47" t="s">
        <v>68</v>
      </c>
      <c r="K26" s="49">
        <f>L20</f>
        <v>3000</v>
      </c>
      <c r="M26" s="47" t="s">
        <v>68</v>
      </c>
      <c r="N26" s="49">
        <f>R20</f>
        <v>1197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17533</v>
      </c>
      <c r="M27" s="61" t="s">
        <v>165</v>
      </c>
      <c r="N27" s="49">
        <v>418</v>
      </c>
    </row>
    <row r="28" spans="1:22">
      <c r="A28" s="47"/>
      <c r="B28" s="23"/>
      <c r="C28" s="49"/>
      <c r="J28" s="56" t="s">
        <v>71</v>
      </c>
      <c r="K28" s="57">
        <f>M20</f>
        <v>24575</v>
      </c>
      <c r="M28" s="61" t="s">
        <v>51</v>
      </c>
      <c r="N28" s="49">
        <v>134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33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63</v>
      </c>
    </row>
    <row r="34" spans="1:14">
      <c r="A34" s="58">
        <f>SUM(A23:A33)</f>
        <v>3300</v>
      </c>
      <c r="B34" s="59"/>
      <c r="C34" s="52" t="s">
        <v>55</v>
      </c>
      <c r="M34" s="54" t="s">
        <v>55</v>
      </c>
      <c r="N34" s="55">
        <f>SUM(N23:N33)</f>
        <v>2791</v>
      </c>
    </row>
    <row r="35" spans="1:14">
      <c r="M35" s="56" t="s">
        <v>71</v>
      </c>
      <c r="N35" s="57">
        <f>T20</f>
        <v>2015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E23:F23"/>
    <mergeCell ref="E24:F24"/>
    <mergeCell ref="E25:F25"/>
    <mergeCell ref="E27:G27"/>
    <mergeCell ref="A1:B1"/>
    <mergeCell ref="C1:I1"/>
    <mergeCell ref="J1:N1"/>
    <mergeCell ref="P1:V1"/>
    <mergeCell ref="A22:C22"/>
    <mergeCell ref="J22:K22"/>
    <mergeCell ref="M22:N2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5C1A-52D6-4B53-9C22-232ED27A0810}">
  <dimension ref="A1:V42"/>
  <sheetViews>
    <sheetView topLeftCell="F26" workbookViewId="0">
      <selection activeCell="N13" sqref="N1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206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10871</v>
      </c>
      <c r="C3" s="12">
        <v>16</v>
      </c>
      <c r="D3" s="13" t="s">
        <v>244</v>
      </c>
      <c r="E3" s="13" t="s">
        <v>26</v>
      </c>
      <c r="F3" s="758" t="s">
        <v>206</v>
      </c>
      <c r="G3" s="14">
        <v>0.41597222222222224</v>
      </c>
      <c r="H3" s="758" t="s">
        <v>206</v>
      </c>
      <c r="I3" s="15">
        <v>0.43263888888888891</v>
      </c>
      <c r="J3" s="757">
        <v>1000</v>
      </c>
      <c r="K3" s="16"/>
      <c r="L3" s="16"/>
      <c r="M3" s="17"/>
      <c r="N3" s="758"/>
      <c r="O3" s="18"/>
      <c r="P3" s="19"/>
      <c r="Q3" s="758"/>
      <c r="R3" s="758"/>
      <c r="S3" s="16"/>
      <c r="T3" s="20"/>
      <c r="U3" s="758"/>
      <c r="V3" s="21"/>
    </row>
    <row r="4" spans="1:22">
      <c r="A4" s="11">
        <v>2</v>
      </c>
      <c r="B4" s="758">
        <v>10875</v>
      </c>
      <c r="C4" s="758">
        <v>20</v>
      </c>
      <c r="D4" s="22" t="s">
        <v>245</v>
      </c>
      <c r="E4" s="63" t="s">
        <v>26</v>
      </c>
      <c r="F4" s="62" t="s">
        <v>206</v>
      </c>
      <c r="G4" s="64">
        <v>0.43333333333333335</v>
      </c>
      <c r="H4" s="62" t="s">
        <v>206</v>
      </c>
      <c r="I4" s="15">
        <v>0.78541666666666665</v>
      </c>
      <c r="J4" s="757">
        <v>1000</v>
      </c>
      <c r="K4" s="758">
        <v>200</v>
      </c>
      <c r="L4" s="758"/>
      <c r="M4" s="20"/>
      <c r="N4" s="758"/>
      <c r="O4" s="18" t="s">
        <v>246</v>
      </c>
      <c r="P4" s="19"/>
      <c r="Q4" s="758">
        <v>315</v>
      </c>
      <c r="R4" s="758"/>
      <c r="S4" s="16"/>
      <c r="T4" s="20"/>
      <c r="U4" s="758"/>
      <c r="V4" s="21"/>
    </row>
    <row r="5" spans="1:22">
      <c r="A5" s="72">
        <v>3</v>
      </c>
      <c r="B5" s="73"/>
      <c r="C5" s="122">
        <v>4</v>
      </c>
      <c r="D5" s="105" t="s">
        <v>201</v>
      </c>
      <c r="E5" s="105" t="s">
        <v>37</v>
      </c>
      <c r="F5" s="75" t="s">
        <v>202</v>
      </c>
      <c r="G5" s="86">
        <v>0.23055555555555557</v>
      </c>
      <c r="H5" s="75" t="s">
        <v>203</v>
      </c>
      <c r="I5" s="106" t="s">
        <v>28</v>
      </c>
      <c r="J5" s="107"/>
      <c r="K5" s="111"/>
      <c r="L5" s="111"/>
      <c r="M5" s="75">
        <v>21175</v>
      </c>
      <c r="N5" s="75"/>
      <c r="O5" s="109" t="s">
        <v>247</v>
      </c>
      <c r="P5" s="110"/>
      <c r="Q5" s="75"/>
      <c r="R5" s="75"/>
      <c r="S5" s="111">
        <v>546</v>
      </c>
      <c r="T5" s="108"/>
      <c r="U5" s="73"/>
      <c r="V5" s="83"/>
    </row>
    <row r="6" spans="1:22">
      <c r="A6" s="11">
        <v>4</v>
      </c>
      <c r="B6" s="758"/>
      <c r="C6" s="90">
        <v>7</v>
      </c>
      <c r="D6" s="91" t="s">
        <v>25</v>
      </c>
      <c r="E6" s="91" t="s">
        <v>26</v>
      </c>
      <c r="F6" s="90" t="s">
        <v>27</v>
      </c>
      <c r="G6" s="92">
        <v>0.84930555555555554</v>
      </c>
      <c r="H6" s="90" t="s">
        <v>206</v>
      </c>
      <c r="I6" s="93" t="s">
        <v>28</v>
      </c>
      <c r="J6" s="66"/>
      <c r="K6" s="62"/>
      <c r="L6" s="62"/>
      <c r="M6" s="71">
        <v>5100</v>
      </c>
      <c r="N6" s="62"/>
      <c r="O6" s="69" t="s">
        <v>248</v>
      </c>
      <c r="P6" s="70"/>
      <c r="Q6" s="62"/>
      <c r="R6" s="62"/>
      <c r="S6" s="67"/>
      <c r="T6" s="71">
        <v>1897</v>
      </c>
      <c r="U6" s="758"/>
      <c r="V6" s="21"/>
    </row>
    <row r="7" spans="1:22">
      <c r="A7" s="11">
        <v>5</v>
      </c>
      <c r="B7" s="758">
        <v>10876</v>
      </c>
      <c r="C7" s="62">
        <v>3</v>
      </c>
      <c r="D7" s="63" t="s">
        <v>192</v>
      </c>
      <c r="E7" s="63" t="s">
        <v>26</v>
      </c>
      <c r="F7" s="62" t="s">
        <v>105</v>
      </c>
      <c r="G7" s="64">
        <v>0.88055555555555554</v>
      </c>
      <c r="H7" s="62" t="s">
        <v>229</v>
      </c>
      <c r="I7" s="65">
        <v>0.38819444444444445</v>
      </c>
      <c r="J7" s="757"/>
      <c r="K7" s="758">
        <v>1800</v>
      </c>
      <c r="L7" s="758"/>
      <c r="M7" s="20"/>
      <c r="N7" s="758"/>
      <c r="O7" s="18"/>
      <c r="P7" s="19"/>
      <c r="Q7" s="758"/>
      <c r="R7" s="758"/>
      <c r="S7" s="16"/>
      <c r="T7" s="20"/>
      <c r="U7" s="758"/>
      <c r="V7" s="21"/>
    </row>
    <row r="8" spans="1:22">
      <c r="A8" s="72">
        <v>6</v>
      </c>
      <c r="B8" s="73">
        <v>624</v>
      </c>
      <c r="C8" s="75">
        <v>2</v>
      </c>
      <c r="D8" s="121" t="s">
        <v>236</v>
      </c>
      <c r="E8" s="105" t="s">
        <v>37</v>
      </c>
      <c r="F8" s="75" t="s">
        <v>194</v>
      </c>
      <c r="G8" s="86">
        <v>0.82222222222222219</v>
      </c>
      <c r="H8" s="75" t="s">
        <v>229</v>
      </c>
      <c r="I8" s="106">
        <v>0.32847222222222222</v>
      </c>
      <c r="J8" s="107"/>
      <c r="K8" s="75"/>
      <c r="L8" s="75"/>
      <c r="M8" s="108"/>
      <c r="N8" s="75"/>
      <c r="O8" s="109" t="s">
        <v>237</v>
      </c>
      <c r="P8" s="110">
        <v>300</v>
      </c>
      <c r="Q8" s="75"/>
      <c r="R8" s="75"/>
      <c r="S8" s="111"/>
      <c r="T8" s="108"/>
      <c r="U8" s="73">
        <v>168</v>
      </c>
      <c r="V8" s="83"/>
    </row>
    <row r="9" spans="1:22" ht="29.25">
      <c r="A9" s="72">
        <v>7</v>
      </c>
      <c r="B9" s="73">
        <v>626</v>
      </c>
      <c r="C9" s="75">
        <v>5</v>
      </c>
      <c r="D9" s="121" t="s">
        <v>196</v>
      </c>
      <c r="E9" s="105" t="s">
        <v>37</v>
      </c>
      <c r="F9" s="75" t="s">
        <v>105</v>
      </c>
      <c r="G9" s="86">
        <v>0.89583333333333337</v>
      </c>
      <c r="H9" s="75" t="s">
        <v>194</v>
      </c>
      <c r="I9" s="106">
        <v>0.4513888888888889</v>
      </c>
      <c r="J9" s="107"/>
      <c r="K9" s="75"/>
      <c r="L9" s="75"/>
      <c r="M9" s="108"/>
      <c r="N9" s="75"/>
      <c r="O9" s="139" t="s">
        <v>249</v>
      </c>
      <c r="P9" s="110"/>
      <c r="Q9" s="75"/>
      <c r="R9" s="75">
        <v>464</v>
      </c>
      <c r="S9" s="111"/>
      <c r="T9" s="108"/>
      <c r="U9" s="73">
        <v>252</v>
      </c>
      <c r="V9" s="83"/>
    </row>
    <row r="10" spans="1:22">
      <c r="A10" s="11">
        <v>8</v>
      </c>
      <c r="B10" s="758">
        <v>10873</v>
      </c>
      <c r="C10" s="758">
        <v>10</v>
      </c>
      <c r="D10" s="13" t="s">
        <v>250</v>
      </c>
      <c r="E10" s="63" t="s">
        <v>26</v>
      </c>
      <c r="F10" s="62" t="s">
        <v>206</v>
      </c>
      <c r="G10" s="14">
        <v>0.50347222222222221</v>
      </c>
      <c r="H10" s="758" t="s">
        <v>206</v>
      </c>
      <c r="I10" s="15" t="s">
        <v>251</v>
      </c>
      <c r="J10" s="757"/>
      <c r="K10" s="758"/>
      <c r="L10" s="758" t="s">
        <v>252</v>
      </c>
      <c r="M10" s="20" t="s">
        <v>252</v>
      </c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>
        <v>9</v>
      </c>
      <c r="B11" s="758">
        <v>10881</v>
      </c>
      <c r="C11" s="758">
        <v>17</v>
      </c>
      <c r="D11" s="22" t="s">
        <v>253</v>
      </c>
      <c r="E11" s="63" t="s">
        <v>26</v>
      </c>
      <c r="F11" s="62" t="s">
        <v>206</v>
      </c>
      <c r="G11" s="14">
        <v>0.64861111111111114</v>
      </c>
      <c r="H11" s="758" t="s">
        <v>229</v>
      </c>
      <c r="I11" s="15"/>
      <c r="J11" s="757">
        <v>1000</v>
      </c>
      <c r="K11" s="758">
        <v>200</v>
      </c>
      <c r="L11" s="758"/>
      <c r="M11" s="20" t="s">
        <v>92</v>
      </c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72">
        <v>10</v>
      </c>
      <c r="B12" s="73"/>
      <c r="C12" s="73">
        <v>12</v>
      </c>
      <c r="D12" s="85" t="s">
        <v>254</v>
      </c>
      <c r="E12" s="74" t="s">
        <v>37</v>
      </c>
      <c r="F12" s="75" t="s">
        <v>206</v>
      </c>
      <c r="G12" s="76">
        <v>0.65763888888888888</v>
      </c>
      <c r="H12" s="73" t="s">
        <v>229</v>
      </c>
      <c r="I12" s="77" t="s">
        <v>28</v>
      </c>
      <c r="J12" s="78"/>
      <c r="K12" s="73"/>
      <c r="L12" s="73"/>
      <c r="M12" s="79"/>
      <c r="N12" s="73">
        <v>1952.99</v>
      </c>
      <c r="O12" s="80" t="s">
        <v>255</v>
      </c>
      <c r="P12" s="81"/>
      <c r="Q12" s="73"/>
      <c r="R12" s="73"/>
      <c r="S12" s="82">
        <v>126</v>
      </c>
      <c r="T12" s="79">
        <v>315</v>
      </c>
      <c r="U12" s="73"/>
      <c r="V12" s="83"/>
    </row>
    <row r="13" spans="1:22">
      <c r="A13" s="11" t="s">
        <v>256</v>
      </c>
      <c r="B13" s="758">
        <v>10874</v>
      </c>
      <c r="C13" s="758">
        <v>6</v>
      </c>
      <c r="D13" s="129" t="s">
        <v>257</v>
      </c>
      <c r="E13" s="63" t="s">
        <v>26</v>
      </c>
      <c r="F13" s="62" t="s">
        <v>206</v>
      </c>
      <c r="G13" s="14">
        <v>0.69097222222222221</v>
      </c>
      <c r="H13" s="758" t="s">
        <v>206</v>
      </c>
      <c r="I13" s="15">
        <v>0.74513888888888891</v>
      </c>
      <c r="J13" s="757">
        <v>1500</v>
      </c>
      <c r="K13" s="758"/>
      <c r="L13" s="758"/>
      <c r="M13" s="20"/>
      <c r="N13" s="758"/>
      <c r="O13" s="18" t="s">
        <v>258</v>
      </c>
      <c r="P13" s="19">
        <v>120</v>
      </c>
      <c r="Q13" s="758"/>
      <c r="R13" s="758"/>
      <c r="S13" s="16"/>
      <c r="T13" s="20"/>
      <c r="U13" s="758"/>
      <c r="V13" s="21"/>
    </row>
    <row r="14" spans="1:22">
      <c r="A14" s="11"/>
      <c r="B14" s="758">
        <v>10877</v>
      </c>
      <c r="C14" s="758">
        <v>14</v>
      </c>
      <c r="D14" s="13" t="s">
        <v>193</v>
      </c>
      <c r="E14" s="13" t="s">
        <v>26</v>
      </c>
      <c r="F14" s="758" t="s">
        <v>206</v>
      </c>
      <c r="G14" s="14">
        <v>0.84722222222222221</v>
      </c>
      <c r="H14" s="758" t="s">
        <v>229</v>
      </c>
      <c r="I14" s="15">
        <v>0.38819444444444445</v>
      </c>
      <c r="J14" s="757"/>
      <c r="K14" s="758"/>
      <c r="L14" s="758">
        <v>3000</v>
      </c>
      <c r="M14" s="20"/>
      <c r="N14" s="758"/>
      <c r="O14" s="18" t="s">
        <v>259</v>
      </c>
      <c r="P14" s="19"/>
      <c r="Q14" s="758"/>
      <c r="R14" s="758">
        <v>651</v>
      </c>
      <c r="S14" s="758"/>
      <c r="T14" s="20"/>
      <c r="U14" s="758"/>
      <c r="V14" s="21"/>
    </row>
    <row r="15" spans="1:22">
      <c r="A15" s="72"/>
      <c r="B15" s="73"/>
      <c r="C15" s="73">
        <v>11</v>
      </c>
      <c r="D15" s="85" t="s">
        <v>260</v>
      </c>
      <c r="E15" s="74" t="s">
        <v>37</v>
      </c>
      <c r="F15" s="73" t="s">
        <v>206</v>
      </c>
      <c r="G15" s="76">
        <v>0.875</v>
      </c>
      <c r="H15" s="73" t="s">
        <v>261</v>
      </c>
      <c r="I15" s="77" t="s">
        <v>28</v>
      </c>
      <c r="J15" s="78"/>
      <c r="K15" s="73"/>
      <c r="L15" s="73"/>
      <c r="M15" s="79"/>
      <c r="N15" s="73">
        <v>5103.7700000000004</v>
      </c>
      <c r="O15" s="80" t="s">
        <v>262</v>
      </c>
      <c r="P15" s="81"/>
      <c r="Q15" s="73"/>
      <c r="R15" s="73"/>
      <c r="S15" s="82">
        <v>284</v>
      </c>
      <c r="T15" s="79">
        <v>189</v>
      </c>
      <c r="U15" s="73"/>
      <c r="V15" s="83"/>
    </row>
    <row r="16" spans="1:22">
      <c r="A16" s="124"/>
      <c r="B16" s="125">
        <v>10878</v>
      </c>
      <c r="C16" s="125">
        <v>10</v>
      </c>
      <c r="D16" s="130" t="s">
        <v>263</v>
      </c>
      <c r="E16" s="131" t="s">
        <v>26</v>
      </c>
      <c r="F16" s="125" t="s">
        <v>206</v>
      </c>
      <c r="G16" s="132">
        <v>0.9458333333333333</v>
      </c>
      <c r="H16" s="125" t="s">
        <v>261</v>
      </c>
      <c r="I16" s="133">
        <v>0.41180555555555554</v>
      </c>
      <c r="J16" s="134"/>
      <c r="K16" s="125">
        <v>2000</v>
      </c>
      <c r="L16" s="125"/>
      <c r="M16" s="135"/>
      <c r="N16" s="125"/>
      <c r="O16" s="136" t="s">
        <v>264</v>
      </c>
      <c r="P16" s="137"/>
      <c r="Q16" s="125">
        <v>105</v>
      </c>
      <c r="R16" s="125"/>
      <c r="S16" s="138"/>
      <c r="T16" s="135"/>
      <c r="U16" s="125"/>
      <c r="V16" s="126"/>
    </row>
    <row r="17" spans="1:22">
      <c r="A17" s="124"/>
      <c r="B17" s="125"/>
      <c r="C17" s="125"/>
      <c r="D17" s="130"/>
      <c r="E17" s="131"/>
      <c r="F17" s="125"/>
      <c r="G17" s="132"/>
      <c r="H17" s="125"/>
      <c r="I17" s="133"/>
      <c r="J17" s="134" t="s">
        <v>92</v>
      </c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125"/>
      <c r="C18" s="125"/>
      <c r="D18" s="130"/>
      <c r="E18" s="131"/>
      <c r="F18" s="125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130"/>
      <c r="E19" s="131"/>
      <c r="F19" s="125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1"/>
      <c r="B20" s="758"/>
      <c r="C20" s="758"/>
      <c r="D20" s="22" t="s">
        <v>52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 t="s">
        <v>265</v>
      </c>
      <c r="P20" s="19"/>
      <c r="Q20" s="758"/>
      <c r="R20" s="758"/>
      <c r="S20" s="16"/>
      <c r="T20" s="20"/>
      <c r="U20" s="758"/>
      <c r="V20" s="21">
        <v>33</v>
      </c>
    </row>
    <row r="21" spans="1:22">
      <c r="A21" s="11"/>
      <c r="B21" s="758"/>
      <c r="C21" s="758"/>
      <c r="D21" s="22" t="s">
        <v>51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266</v>
      </c>
      <c r="P21" s="19"/>
      <c r="Q21" s="758"/>
      <c r="R21" s="758"/>
      <c r="S21" s="16"/>
      <c r="T21" s="20"/>
      <c r="U21" s="758"/>
      <c r="V21" s="21">
        <v>198</v>
      </c>
    </row>
    <row r="22" spans="1:22">
      <c r="A22" s="11"/>
      <c r="B22" s="758"/>
      <c r="C22" s="758"/>
      <c r="D22" s="22" t="s">
        <v>115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267</v>
      </c>
      <c r="P22" s="19"/>
      <c r="Q22" s="758"/>
      <c r="R22" s="758"/>
      <c r="S22" s="16"/>
      <c r="T22" s="20"/>
      <c r="U22" s="758"/>
      <c r="V22" s="21">
        <v>95</v>
      </c>
    </row>
    <row r="23" spans="1:22">
      <c r="A23" s="24"/>
      <c r="B23" s="25"/>
      <c r="C23" s="25"/>
      <c r="D23" s="26" t="s">
        <v>268</v>
      </c>
      <c r="E23" s="27"/>
      <c r="F23" s="25"/>
      <c r="G23" s="28"/>
      <c r="H23" s="25"/>
      <c r="I23" s="29"/>
      <c r="J23" s="30"/>
      <c r="K23" s="25"/>
      <c r="L23" s="25"/>
      <c r="M23" s="31"/>
      <c r="N23" s="25"/>
      <c r="O23" s="32" t="s">
        <v>269</v>
      </c>
      <c r="P23" s="33"/>
      <c r="Q23" s="25"/>
      <c r="R23" s="25"/>
      <c r="S23" s="34"/>
      <c r="T23" s="31"/>
      <c r="U23" s="25"/>
      <c r="V23" s="35">
        <v>63</v>
      </c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4500</v>
      </c>
      <c r="K24" s="42">
        <f>SUM(K3:K23)</f>
        <v>4200</v>
      </c>
      <c r="L24" s="42">
        <f>SUM(L3:L23)</f>
        <v>3000</v>
      </c>
      <c r="M24" s="42">
        <f>SUM(M3:M23)</f>
        <v>26275</v>
      </c>
      <c r="N24" s="42">
        <f>SUM(N3:N23)</f>
        <v>7056.76</v>
      </c>
      <c r="O24" s="42"/>
      <c r="P24" s="42">
        <f>SUM(P3:P23)</f>
        <v>420</v>
      </c>
      <c r="Q24" s="42">
        <f>SUM(Q3:Q23)</f>
        <v>420</v>
      </c>
      <c r="R24" s="42">
        <f>SUM(R3:R23)</f>
        <v>1115</v>
      </c>
      <c r="S24" s="42">
        <f>SUM(S3:S23)</f>
        <v>956</v>
      </c>
      <c r="T24" s="42">
        <f>SUM(T3:T23)</f>
        <v>2401</v>
      </c>
      <c r="U24" s="42">
        <f>SUM(U3:U23)</f>
        <v>420</v>
      </c>
      <c r="V24" s="42">
        <f>SUM(V3:V23)</f>
        <v>389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2000</v>
      </c>
      <c r="B27" s="48" t="s">
        <v>60</v>
      </c>
      <c r="C27" s="49"/>
      <c r="E27" s="781" t="s">
        <v>61</v>
      </c>
      <c r="F27" s="782"/>
      <c r="G27" s="50">
        <f>J24</f>
        <v>4500</v>
      </c>
      <c r="J27" s="47" t="s">
        <v>62</v>
      </c>
      <c r="K27" s="49">
        <f>J24</f>
        <v>4500</v>
      </c>
      <c r="M27" s="47" t="s">
        <v>62</v>
      </c>
      <c r="N27" s="49">
        <f>P24</f>
        <v>420</v>
      </c>
    </row>
    <row r="28" spans="1:22">
      <c r="A28" s="47">
        <v>1000</v>
      </c>
      <c r="B28" s="114" t="s">
        <v>60</v>
      </c>
      <c r="C28" s="115"/>
      <c r="E28" s="783" t="s">
        <v>64</v>
      </c>
      <c r="F28" s="784"/>
      <c r="G28" s="49">
        <f>P24</f>
        <v>420</v>
      </c>
      <c r="J28" s="47" t="s">
        <v>65</v>
      </c>
      <c r="K28" s="49">
        <f>K24</f>
        <v>4200</v>
      </c>
      <c r="M28" s="47" t="s">
        <v>66</v>
      </c>
      <c r="N28" s="49">
        <f>Q24</f>
        <v>420</v>
      </c>
    </row>
    <row r="29" spans="1:22">
      <c r="A29" s="47">
        <v>1920</v>
      </c>
      <c r="B29" s="114" t="s">
        <v>60</v>
      </c>
      <c r="C29" s="115"/>
      <c r="E29" s="796" t="s">
        <v>67</v>
      </c>
      <c r="F29" s="797"/>
      <c r="G29" s="52">
        <f>SUM(G27:G28)</f>
        <v>4920</v>
      </c>
      <c r="J29" s="47" t="s">
        <v>37</v>
      </c>
      <c r="K29" s="49">
        <f>N24</f>
        <v>7056.76</v>
      </c>
      <c r="M29" s="47" t="s">
        <v>37</v>
      </c>
      <c r="N29" s="49">
        <f>U24</f>
        <v>420</v>
      </c>
    </row>
    <row r="30" spans="1:22">
      <c r="A30" s="47"/>
      <c r="B30" s="23"/>
      <c r="C30" s="49"/>
      <c r="J30" s="47" t="s">
        <v>68</v>
      </c>
      <c r="K30" s="49">
        <f>L24</f>
        <v>3000</v>
      </c>
      <c r="M30" s="47" t="s">
        <v>68</v>
      </c>
      <c r="N30" s="49">
        <f>R24</f>
        <v>1115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18756.760000000002</v>
      </c>
      <c r="M31" s="61" t="s">
        <v>70</v>
      </c>
      <c r="N31" s="49">
        <v>0</v>
      </c>
    </row>
    <row r="32" spans="1:22">
      <c r="A32" s="47"/>
      <c r="B32" s="23"/>
      <c r="C32" s="49"/>
      <c r="J32" s="56" t="s">
        <v>71</v>
      </c>
      <c r="K32" s="57">
        <f>M24</f>
        <v>26275</v>
      </c>
      <c r="M32" s="61" t="s">
        <v>51</v>
      </c>
      <c r="N32" s="49">
        <v>198</v>
      </c>
    </row>
    <row r="33" spans="1:14">
      <c r="A33" s="47"/>
      <c r="B33" s="23"/>
      <c r="C33" s="55"/>
      <c r="M33" s="61" t="s">
        <v>72</v>
      </c>
      <c r="N33" s="49">
        <v>0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33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95</v>
      </c>
    </row>
    <row r="37" spans="1:14">
      <c r="A37" s="47"/>
      <c r="B37" s="23"/>
      <c r="C37" s="55"/>
      <c r="M37" s="61" t="s">
        <v>54</v>
      </c>
      <c r="N37" s="49">
        <v>63</v>
      </c>
    </row>
    <row r="38" spans="1:14">
      <c r="A38" s="58">
        <f>SUM(A27:A37)</f>
        <v>4920</v>
      </c>
      <c r="B38" s="59"/>
      <c r="C38" s="52" t="s">
        <v>55</v>
      </c>
      <c r="M38" s="54" t="s">
        <v>55</v>
      </c>
      <c r="N38" s="55">
        <f>SUM(N27:N37)</f>
        <v>2764</v>
      </c>
    </row>
    <row r="39" spans="1:14">
      <c r="M39" s="56" t="s">
        <v>71</v>
      </c>
      <c r="N39" s="57">
        <f>T24</f>
        <v>2401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B87F-C7C8-4A1A-B4EA-A9BC52531269}">
  <dimension ref="A1:V43"/>
  <sheetViews>
    <sheetView topLeftCell="D25" workbookViewId="0">
      <selection activeCell="N15" sqref="N1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229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10883</v>
      </c>
      <c r="C3" s="12">
        <v>6</v>
      </c>
      <c r="D3" s="13" t="s">
        <v>270</v>
      </c>
      <c r="E3" s="13" t="s">
        <v>26</v>
      </c>
      <c r="F3" s="758" t="s">
        <v>229</v>
      </c>
      <c r="G3" s="14">
        <v>0.42777777777777776</v>
      </c>
      <c r="H3" s="758" t="s">
        <v>229</v>
      </c>
      <c r="I3" s="15">
        <v>0.69236111111111109</v>
      </c>
      <c r="J3" s="757"/>
      <c r="K3" s="16">
        <v>1500</v>
      </c>
      <c r="L3" s="16"/>
      <c r="M3" s="17"/>
      <c r="N3" s="758"/>
      <c r="O3" s="18"/>
      <c r="P3" s="19"/>
      <c r="Q3" s="758"/>
      <c r="R3" s="758"/>
      <c r="S3" s="16"/>
      <c r="T3" s="20"/>
      <c r="U3" s="758"/>
      <c r="V3" s="21"/>
    </row>
    <row r="4" spans="1:22">
      <c r="A4" s="11">
        <v>2</v>
      </c>
      <c r="B4" s="758">
        <v>10882</v>
      </c>
      <c r="C4" s="758">
        <v>20</v>
      </c>
      <c r="D4" s="22" t="s">
        <v>180</v>
      </c>
      <c r="E4" s="63" t="s">
        <v>26</v>
      </c>
      <c r="F4" s="62" t="s">
        <v>229</v>
      </c>
      <c r="G4" s="14">
        <v>0.45555555555555555</v>
      </c>
      <c r="H4" s="758" t="s">
        <v>229</v>
      </c>
      <c r="I4" s="15">
        <v>0.63749999999999996</v>
      </c>
      <c r="J4" s="757">
        <v>1200</v>
      </c>
      <c r="K4" s="758"/>
      <c r="L4" s="758"/>
      <c r="M4" s="20"/>
      <c r="N4" s="758"/>
      <c r="O4" s="18">
        <v>13958</v>
      </c>
      <c r="P4" s="19">
        <v>210</v>
      </c>
      <c r="Q4" s="758"/>
      <c r="R4" s="758"/>
      <c r="S4" s="16"/>
      <c r="T4" s="20"/>
      <c r="U4" s="758"/>
      <c r="V4" s="21"/>
    </row>
    <row r="5" spans="1:22">
      <c r="A5" s="72">
        <v>3</v>
      </c>
      <c r="B5" s="73"/>
      <c r="C5" s="122">
        <v>4</v>
      </c>
      <c r="D5" s="105" t="s">
        <v>201</v>
      </c>
      <c r="E5" s="105" t="s">
        <v>37</v>
      </c>
      <c r="F5" s="75" t="s">
        <v>202</v>
      </c>
      <c r="G5" s="86">
        <v>0.23055555555555557</v>
      </c>
      <c r="H5" s="75" t="s">
        <v>203</v>
      </c>
      <c r="I5" s="106" t="s">
        <v>28</v>
      </c>
      <c r="J5" s="107"/>
      <c r="K5" s="111">
        <v>21175</v>
      </c>
      <c r="L5" s="111"/>
      <c r="M5" s="108"/>
      <c r="N5" s="75"/>
      <c r="O5" s="109" t="s">
        <v>271</v>
      </c>
      <c r="P5" s="110"/>
      <c r="Q5" s="75"/>
      <c r="R5" s="75"/>
      <c r="S5" s="111">
        <v>693</v>
      </c>
      <c r="T5" s="108"/>
      <c r="U5" s="73"/>
      <c r="V5" s="83"/>
    </row>
    <row r="6" spans="1:22">
      <c r="A6" s="11">
        <v>4</v>
      </c>
      <c r="B6" s="758"/>
      <c r="C6" s="90">
        <v>7</v>
      </c>
      <c r="D6" s="91" t="s">
        <v>25</v>
      </c>
      <c r="E6" s="91" t="s">
        <v>26</v>
      </c>
      <c r="F6" s="90" t="s">
        <v>27</v>
      </c>
      <c r="G6" s="92">
        <v>0.84930555555555554</v>
      </c>
      <c r="H6" s="90" t="s">
        <v>261</v>
      </c>
      <c r="I6" s="93" t="s">
        <v>28</v>
      </c>
      <c r="J6" s="66"/>
      <c r="K6" s="62"/>
      <c r="L6" s="62"/>
      <c r="M6" s="71">
        <v>6800</v>
      </c>
      <c r="N6" s="62"/>
      <c r="O6" s="69" t="s">
        <v>248</v>
      </c>
      <c r="P6" s="70"/>
      <c r="Q6" s="62"/>
      <c r="R6" s="62"/>
      <c r="S6" s="67"/>
      <c r="T6" s="71">
        <v>1960</v>
      </c>
      <c r="U6" s="758"/>
      <c r="V6" s="21"/>
    </row>
    <row r="7" spans="1:22">
      <c r="A7" s="72">
        <v>5</v>
      </c>
      <c r="B7" s="73">
        <v>630</v>
      </c>
      <c r="C7" s="75">
        <v>12</v>
      </c>
      <c r="D7" s="121" t="s">
        <v>254</v>
      </c>
      <c r="E7" s="105" t="s">
        <v>37</v>
      </c>
      <c r="F7" s="75" t="s">
        <v>206</v>
      </c>
      <c r="G7" s="86">
        <v>0.65763888888888888</v>
      </c>
      <c r="H7" s="75" t="s">
        <v>261</v>
      </c>
      <c r="I7" s="106" t="s">
        <v>272</v>
      </c>
      <c r="J7" s="107"/>
      <c r="K7" s="75"/>
      <c r="L7" s="75"/>
      <c r="M7" s="108"/>
      <c r="N7" s="75">
        <v>1953</v>
      </c>
      <c r="O7" s="109" t="s">
        <v>273</v>
      </c>
      <c r="P7" s="110"/>
      <c r="Q7" s="75">
        <v>662</v>
      </c>
      <c r="R7" s="75"/>
      <c r="S7" s="111"/>
      <c r="T7" s="108"/>
      <c r="U7" s="73">
        <v>231</v>
      </c>
      <c r="V7" s="83"/>
    </row>
    <row r="8" spans="1:22">
      <c r="A8" s="72">
        <v>6</v>
      </c>
      <c r="B8" s="73">
        <v>628</v>
      </c>
      <c r="C8" s="75">
        <v>11</v>
      </c>
      <c r="D8" s="121" t="s">
        <v>260</v>
      </c>
      <c r="E8" s="105" t="s">
        <v>37</v>
      </c>
      <c r="F8" s="75" t="s">
        <v>206</v>
      </c>
      <c r="G8" s="86">
        <v>0.875</v>
      </c>
      <c r="H8" s="75" t="s">
        <v>261</v>
      </c>
      <c r="I8" s="106" t="s">
        <v>28</v>
      </c>
      <c r="J8" s="107"/>
      <c r="K8" s="75"/>
      <c r="L8" s="75"/>
      <c r="M8" s="108"/>
      <c r="N8" s="75"/>
      <c r="O8" s="109" t="s">
        <v>274</v>
      </c>
      <c r="P8" s="110"/>
      <c r="Q8" s="75"/>
      <c r="R8" s="75"/>
      <c r="S8" s="111"/>
      <c r="T8" s="108">
        <v>515</v>
      </c>
      <c r="U8" s="73">
        <v>641</v>
      </c>
      <c r="V8" s="83"/>
    </row>
    <row r="9" spans="1:22">
      <c r="A9" s="11">
        <v>7</v>
      </c>
      <c r="B9" s="758">
        <v>10890</v>
      </c>
      <c r="C9" s="62">
        <v>17</v>
      </c>
      <c r="D9" s="120" t="s">
        <v>253</v>
      </c>
      <c r="E9" s="63" t="s">
        <v>26</v>
      </c>
      <c r="F9" s="62" t="s">
        <v>206</v>
      </c>
      <c r="G9" s="64">
        <v>0.64861111111111114</v>
      </c>
      <c r="H9" s="62" t="s">
        <v>261</v>
      </c>
      <c r="I9" s="65">
        <v>0.5</v>
      </c>
      <c r="J9" s="757"/>
      <c r="K9" s="758">
        <v>1200</v>
      </c>
      <c r="L9" s="758"/>
      <c r="M9" s="20"/>
      <c r="N9" s="758"/>
      <c r="O9" s="18" t="s">
        <v>275</v>
      </c>
      <c r="P9" s="19"/>
      <c r="Q9" s="758">
        <v>84</v>
      </c>
      <c r="R9" s="758"/>
      <c r="S9" s="16"/>
      <c r="T9" s="20"/>
      <c r="U9" s="758"/>
      <c r="V9" s="21"/>
    </row>
    <row r="10" spans="1:22">
      <c r="A10" s="11">
        <v>8</v>
      </c>
      <c r="B10" s="758">
        <v>10889</v>
      </c>
      <c r="C10" s="758">
        <v>2</v>
      </c>
      <c r="D10" s="13" t="s">
        <v>276</v>
      </c>
      <c r="E10" s="63" t="s">
        <v>26</v>
      </c>
      <c r="F10" s="62" t="s">
        <v>229</v>
      </c>
      <c r="G10" s="14">
        <v>0.57222222222222219</v>
      </c>
      <c r="H10" s="758" t="s">
        <v>261</v>
      </c>
      <c r="I10" s="15">
        <v>0.45833333333333331</v>
      </c>
      <c r="J10" s="757">
        <v>1600</v>
      </c>
      <c r="K10" s="758"/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72">
        <v>9</v>
      </c>
      <c r="B11" s="73">
        <v>10886</v>
      </c>
      <c r="C11" s="73">
        <v>3</v>
      </c>
      <c r="D11" s="85" t="s">
        <v>277</v>
      </c>
      <c r="E11" s="105" t="s">
        <v>26</v>
      </c>
      <c r="F11" s="75" t="s">
        <v>229</v>
      </c>
      <c r="G11" s="76">
        <v>0.58472222222222225</v>
      </c>
      <c r="H11" s="73" t="s">
        <v>261</v>
      </c>
      <c r="I11" s="77">
        <v>0.45833333333333331</v>
      </c>
      <c r="J11" s="78"/>
      <c r="K11" s="73">
        <v>1811</v>
      </c>
      <c r="L11" s="73"/>
      <c r="M11" s="79"/>
      <c r="N11" s="73"/>
      <c r="O11" s="80" t="s">
        <v>278</v>
      </c>
      <c r="P11" s="81"/>
      <c r="Q11" s="73">
        <v>788</v>
      </c>
      <c r="R11" s="73"/>
      <c r="S11" s="82"/>
      <c r="T11" s="79"/>
      <c r="U11" s="73">
        <v>389</v>
      </c>
      <c r="V11" s="83"/>
    </row>
    <row r="12" spans="1:22">
      <c r="A12" s="11">
        <v>10</v>
      </c>
      <c r="B12" s="758">
        <v>10888</v>
      </c>
      <c r="C12" s="758">
        <v>10</v>
      </c>
      <c r="D12" s="22" t="s">
        <v>279</v>
      </c>
      <c r="E12" s="63" t="s">
        <v>26</v>
      </c>
      <c r="F12" s="62" t="s">
        <v>229</v>
      </c>
      <c r="G12" s="14">
        <v>0.70833333333333337</v>
      </c>
      <c r="H12" s="758" t="s">
        <v>261</v>
      </c>
      <c r="I12" s="15">
        <v>0.41666666666666669</v>
      </c>
      <c r="J12" s="757"/>
      <c r="K12" s="758">
        <v>2000</v>
      </c>
      <c r="L12" s="758"/>
      <c r="M12" s="20"/>
      <c r="N12" s="758"/>
      <c r="O12" s="18">
        <v>13972</v>
      </c>
      <c r="P12" s="19"/>
      <c r="Q12" s="758">
        <v>210</v>
      </c>
      <c r="R12" s="758"/>
      <c r="S12" s="16"/>
      <c r="T12" s="20"/>
      <c r="U12" s="758"/>
      <c r="V12" s="21"/>
    </row>
    <row r="13" spans="1:22">
      <c r="A13" s="72">
        <v>11</v>
      </c>
      <c r="B13" s="73"/>
      <c r="C13" s="73">
        <v>9</v>
      </c>
      <c r="D13" s="74" t="s">
        <v>280</v>
      </c>
      <c r="E13" s="105" t="s">
        <v>37</v>
      </c>
      <c r="F13" s="75" t="s">
        <v>229</v>
      </c>
      <c r="G13" s="76">
        <v>0.70833333333333337</v>
      </c>
      <c r="H13" s="73" t="s">
        <v>281</v>
      </c>
      <c r="I13" s="77" t="s">
        <v>28</v>
      </c>
      <c r="J13" s="78"/>
      <c r="K13" s="73"/>
      <c r="L13" s="73"/>
      <c r="M13" s="79"/>
      <c r="N13" s="73">
        <v>4894.84</v>
      </c>
      <c r="O13" s="80" t="s">
        <v>282</v>
      </c>
      <c r="P13" s="81"/>
      <c r="Q13" s="73"/>
      <c r="R13" s="73"/>
      <c r="S13" s="82">
        <v>189</v>
      </c>
      <c r="T13" s="79">
        <v>1113</v>
      </c>
      <c r="U13" s="73"/>
      <c r="V13" s="83"/>
    </row>
    <row r="14" spans="1:22">
      <c r="A14" s="11">
        <v>12</v>
      </c>
      <c r="B14" s="758">
        <v>10884</v>
      </c>
      <c r="C14" s="758">
        <v>16</v>
      </c>
      <c r="D14" s="13" t="s">
        <v>283</v>
      </c>
      <c r="E14" s="63" t="s">
        <v>26</v>
      </c>
      <c r="F14" s="62" t="s">
        <v>229</v>
      </c>
      <c r="G14" s="14" t="s">
        <v>284</v>
      </c>
      <c r="H14" s="758" t="s">
        <v>261</v>
      </c>
      <c r="I14" s="15">
        <v>0.84722222222222221</v>
      </c>
      <c r="J14" s="757">
        <v>1200</v>
      </c>
      <c r="K14" s="758"/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72">
        <v>13</v>
      </c>
      <c r="B15" s="75">
        <v>629</v>
      </c>
      <c r="C15" s="73">
        <v>6</v>
      </c>
      <c r="D15" s="75" t="s">
        <v>285</v>
      </c>
      <c r="E15" s="74" t="s">
        <v>37</v>
      </c>
      <c r="F15" s="75" t="s">
        <v>229</v>
      </c>
      <c r="G15" s="86">
        <v>0.79166666666666663</v>
      </c>
      <c r="H15" s="75" t="s">
        <v>261</v>
      </c>
      <c r="I15" s="77" t="s">
        <v>28</v>
      </c>
      <c r="J15" s="78"/>
      <c r="K15" s="73"/>
      <c r="L15" s="73"/>
      <c r="M15" s="79"/>
      <c r="N15" s="73">
        <v>2110</v>
      </c>
      <c r="O15" s="80" t="s">
        <v>286</v>
      </c>
      <c r="P15" s="81"/>
      <c r="Q15" s="73"/>
      <c r="R15" s="73"/>
      <c r="S15" s="82"/>
      <c r="T15" s="79">
        <v>84</v>
      </c>
      <c r="U15" s="73">
        <v>147</v>
      </c>
      <c r="V15" s="83"/>
    </row>
    <row r="16" spans="1:22" s="148" customFormat="1">
      <c r="A16" s="88">
        <v>14</v>
      </c>
      <c r="B16" s="90">
        <v>10885</v>
      </c>
      <c r="C16" s="89">
        <v>1</v>
      </c>
      <c r="D16" s="101" t="s">
        <v>287</v>
      </c>
      <c r="E16" s="140" t="s">
        <v>26</v>
      </c>
      <c r="F16" s="90" t="s">
        <v>229</v>
      </c>
      <c r="G16" s="92">
        <v>0.88541666666666663</v>
      </c>
      <c r="H16" s="90" t="s">
        <v>261</v>
      </c>
      <c r="I16" s="141">
        <v>0.23472222222222222</v>
      </c>
      <c r="J16" s="142"/>
      <c r="K16" s="89">
        <v>2500</v>
      </c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 s="148" customFormat="1">
      <c r="A17" s="88">
        <v>15</v>
      </c>
      <c r="B17" s="90"/>
      <c r="C17" s="89">
        <v>5</v>
      </c>
      <c r="D17" s="101" t="s">
        <v>288</v>
      </c>
      <c r="E17" s="140" t="s">
        <v>26</v>
      </c>
      <c r="F17" s="90" t="s">
        <v>229</v>
      </c>
      <c r="G17" s="92">
        <v>0.88680555555555551</v>
      </c>
      <c r="H17" s="90" t="s">
        <v>281</v>
      </c>
      <c r="I17" s="141" t="s">
        <v>28</v>
      </c>
      <c r="J17" s="142"/>
      <c r="K17" s="89">
        <v>4500</v>
      </c>
      <c r="L17" s="89"/>
      <c r="M17" s="143"/>
      <c r="N17" s="89"/>
      <c r="O17" s="144">
        <v>13980</v>
      </c>
      <c r="P17" s="145"/>
      <c r="Q17" s="89"/>
      <c r="R17" s="89"/>
      <c r="S17" s="146"/>
      <c r="T17" s="143">
        <v>210</v>
      </c>
      <c r="U17" s="89"/>
      <c r="V17" s="147"/>
    </row>
    <row r="18" spans="1:22" s="148" customFormat="1">
      <c r="A18" s="88"/>
      <c r="B18" s="90"/>
      <c r="C18" s="89"/>
      <c r="D18" s="101"/>
      <c r="E18" s="140"/>
      <c r="F18" s="90"/>
      <c r="G18" s="92"/>
      <c r="H18" s="90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 s="148" customFormat="1">
      <c r="A19" s="88"/>
      <c r="B19" s="90"/>
      <c r="C19" s="89"/>
      <c r="D19" s="101" t="s">
        <v>289</v>
      </c>
      <c r="E19" s="140"/>
      <c r="F19" s="90"/>
      <c r="G19" s="92"/>
      <c r="H19" s="90"/>
      <c r="I19" s="141"/>
      <c r="J19" s="142"/>
      <c r="K19" s="89"/>
      <c r="L19" s="89"/>
      <c r="M19" s="143"/>
      <c r="N19" s="89"/>
      <c r="O19" s="144">
        <v>13964</v>
      </c>
      <c r="P19" s="145"/>
      <c r="Q19" s="89"/>
      <c r="R19" s="89"/>
      <c r="S19" s="146"/>
      <c r="T19" s="143"/>
      <c r="U19" s="89"/>
      <c r="V19" s="147">
        <v>164</v>
      </c>
    </row>
    <row r="20" spans="1:22" s="148" customFormat="1">
      <c r="A20" s="88"/>
      <c r="B20" s="90"/>
      <c r="C20" s="89"/>
      <c r="D20" s="101" t="s">
        <v>73</v>
      </c>
      <c r="E20" s="140"/>
      <c r="F20" s="90"/>
      <c r="G20" s="92"/>
      <c r="H20" s="90"/>
      <c r="I20" s="141"/>
      <c r="J20" s="142"/>
      <c r="K20" s="89"/>
      <c r="L20" s="89"/>
      <c r="M20" s="143"/>
      <c r="N20" s="89"/>
      <c r="O20" s="144">
        <v>13962</v>
      </c>
      <c r="P20" s="145"/>
      <c r="Q20" s="89"/>
      <c r="R20" s="89"/>
      <c r="S20" s="146"/>
      <c r="T20" s="143"/>
      <c r="U20" s="89"/>
      <c r="V20" s="147">
        <v>50</v>
      </c>
    </row>
    <row r="21" spans="1:22" s="148" customFormat="1">
      <c r="A21" s="88"/>
      <c r="B21" s="90"/>
      <c r="C21" s="89"/>
      <c r="D21" s="101" t="s">
        <v>52</v>
      </c>
      <c r="E21" s="140"/>
      <c r="F21" s="90"/>
      <c r="G21" s="92"/>
      <c r="H21" s="90"/>
      <c r="I21" s="141"/>
      <c r="J21" s="142"/>
      <c r="K21" s="89"/>
      <c r="L21" s="89"/>
      <c r="M21" s="143"/>
      <c r="N21" s="89"/>
      <c r="O21" s="144">
        <v>13963</v>
      </c>
      <c r="P21" s="145"/>
      <c r="Q21" s="89"/>
      <c r="R21" s="89"/>
      <c r="S21" s="146"/>
      <c r="T21" s="143"/>
      <c r="U21" s="89"/>
      <c r="V21" s="147">
        <v>33</v>
      </c>
    </row>
    <row r="22" spans="1:22" s="148" customFormat="1">
      <c r="A22" s="88"/>
      <c r="B22" s="90"/>
      <c r="C22" s="89"/>
      <c r="D22" s="101" t="s">
        <v>53</v>
      </c>
      <c r="E22" s="140"/>
      <c r="F22" s="90"/>
      <c r="G22" s="92"/>
      <c r="H22" s="90"/>
      <c r="I22" s="141"/>
      <c r="J22" s="142"/>
      <c r="K22" s="89"/>
      <c r="L22" s="89"/>
      <c r="M22" s="143"/>
      <c r="N22" s="89"/>
      <c r="O22" s="144">
        <v>13965</v>
      </c>
      <c r="P22" s="145"/>
      <c r="Q22" s="89"/>
      <c r="R22" s="89"/>
      <c r="S22" s="146"/>
      <c r="T22" s="143"/>
      <c r="U22" s="89"/>
      <c r="V22" s="147">
        <v>95</v>
      </c>
    </row>
    <row r="23" spans="1:22">
      <c r="A23" s="11"/>
      <c r="B23" s="758"/>
      <c r="C23" s="758"/>
      <c r="D23" s="22" t="s">
        <v>54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>
        <v>13966</v>
      </c>
      <c r="P23" s="19"/>
      <c r="Q23" s="758"/>
      <c r="R23" s="758"/>
      <c r="S23" s="16"/>
      <c r="T23" s="20"/>
      <c r="U23" s="758"/>
      <c r="V23" s="21">
        <v>63</v>
      </c>
    </row>
    <row r="24" spans="1:22">
      <c r="A24" s="24"/>
      <c r="B24" s="25"/>
      <c r="C24" s="25"/>
      <c r="D24" s="26" t="s">
        <v>290</v>
      </c>
      <c r="E24" s="27"/>
      <c r="F24" s="25"/>
      <c r="G24" s="28"/>
      <c r="H24" s="25"/>
      <c r="I24" s="29"/>
      <c r="J24" s="30"/>
      <c r="K24" s="25"/>
      <c r="L24" s="25"/>
      <c r="M24" s="31"/>
      <c r="N24" s="25"/>
      <c r="O24" s="32" t="s">
        <v>291</v>
      </c>
      <c r="P24" s="33"/>
      <c r="Q24" s="25"/>
      <c r="R24" s="25"/>
      <c r="S24" s="34"/>
      <c r="T24" s="31">
        <v>151</v>
      </c>
      <c r="U24" s="25"/>
      <c r="V24" s="35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4000</v>
      </c>
      <c r="K25" s="42">
        <f>SUM(K3:K24)</f>
        <v>34686</v>
      </c>
      <c r="L25" s="42">
        <f>SUM(L3:L24)</f>
        <v>0</v>
      </c>
      <c r="M25" s="42">
        <f>SUM(M3:M24)</f>
        <v>6800</v>
      </c>
      <c r="N25" s="42">
        <f>SUM(N3:N24)</f>
        <v>8957.84</v>
      </c>
      <c r="O25" s="42"/>
      <c r="P25" s="42">
        <f>SUM(P3:P24)</f>
        <v>210</v>
      </c>
      <c r="Q25" s="42">
        <f>SUM(Q3:Q24)</f>
        <v>1744</v>
      </c>
      <c r="R25" s="42">
        <f>SUM(R3:R24)</f>
        <v>0</v>
      </c>
      <c r="S25" s="42">
        <f>SUM(S3:S24)</f>
        <v>882</v>
      </c>
      <c r="T25" s="42">
        <f>SUM(T3:T24)</f>
        <v>4033</v>
      </c>
      <c r="U25" s="42">
        <f>SUM(U3:U24)</f>
        <v>1408</v>
      </c>
      <c r="V25" s="42">
        <f>SUM(V3:V24)</f>
        <v>405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1000</v>
      </c>
      <c r="B28" s="48" t="s">
        <v>60</v>
      </c>
      <c r="C28" s="49"/>
      <c r="E28" s="781" t="s">
        <v>61</v>
      </c>
      <c r="F28" s="782"/>
      <c r="G28" s="50">
        <f>J25</f>
        <v>4000</v>
      </c>
      <c r="J28" s="47" t="s">
        <v>62</v>
      </c>
      <c r="K28" s="49">
        <f>J25</f>
        <v>4000</v>
      </c>
      <c r="M28" s="47" t="s">
        <v>62</v>
      </c>
      <c r="N28" s="49">
        <f>P25</f>
        <v>210</v>
      </c>
    </row>
    <row r="29" spans="1:22">
      <c r="A29" s="47">
        <v>2000</v>
      </c>
      <c r="B29" s="114" t="s">
        <v>60</v>
      </c>
      <c r="C29" s="115"/>
      <c r="E29" s="783" t="s">
        <v>64</v>
      </c>
      <c r="F29" s="784"/>
      <c r="G29" s="49">
        <f>P25</f>
        <v>210</v>
      </c>
      <c r="J29" s="47" t="s">
        <v>65</v>
      </c>
      <c r="K29" s="49">
        <f>K25</f>
        <v>34686</v>
      </c>
      <c r="M29" s="47" t="s">
        <v>66</v>
      </c>
      <c r="N29" s="49">
        <f>Q25</f>
        <v>1744</v>
      </c>
    </row>
    <row r="30" spans="1:22">
      <c r="A30" s="47">
        <v>30</v>
      </c>
      <c r="B30" s="119" t="s">
        <v>292</v>
      </c>
      <c r="C30" s="49"/>
      <c r="E30" s="796" t="s">
        <v>67</v>
      </c>
      <c r="F30" s="797"/>
      <c r="G30" s="52">
        <f>SUM(G28:G29)</f>
        <v>4210</v>
      </c>
      <c r="J30" s="47" t="s">
        <v>37</v>
      </c>
      <c r="K30" s="49">
        <f>N25</f>
        <v>8957.84</v>
      </c>
      <c r="M30" s="47" t="s">
        <v>37</v>
      </c>
      <c r="N30" s="49">
        <f>U25</f>
        <v>1408</v>
      </c>
    </row>
    <row r="31" spans="1:22">
      <c r="A31" s="47">
        <v>400</v>
      </c>
      <c r="B31" s="119" t="s">
        <v>293</v>
      </c>
      <c r="C31" s="49"/>
      <c r="J31" s="47" t="s">
        <v>68</v>
      </c>
      <c r="K31" s="49">
        <f>L25</f>
        <v>0</v>
      </c>
      <c r="M31" s="47" t="s">
        <v>68</v>
      </c>
      <c r="N31" s="49">
        <f>R25</f>
        <v>0</v>
      </c>
    </row>
    <row r="32" spans="1:22">
      <c r="A32" s="47">
        <v>900</v>
      </c>
      <c r="B32" s="119" t="s">
        <v>60</v>
      </c>
      <c r="C32" s="49"/>
      <c r="E32" s="798" t="s">
        <v>69</v>
      </c>
      <c r="F32" s="799"/>
      <c r="G32" s="799"/>
      <c r="H32" s="53">
        <f>G30-A39</f>
        <v>-120</v>
      </c>
      <c r="J32" s="54" t="s">
        <v>55</v>
      </c>
      <c r="K32" s="55">
        <f>SUM(K28:K31)</f>
        <v>47643.839999999997</v>
      </c>
      <c r="M32" s="61" t="s">
        <v>70</v>
      </c>
      <c r="N32" s="49">
        <v>0</v>
      </c>
    </row>
    <row r="33" spans="1:14">
      <c r="A33" s="47"/>
      <c r="B33" s="23"/>
      <c r="C33" s="49"/>
      <c r="J33" s="56" t="s">
        <v>71</v>
      </c>
      <c r="K33" s="57">
        <f>M25</f>
        <v>6800</v>
      </c>
      <c r="M33" s="61" t="s">
        <v>51</v>
      </c>
      <c r="N33" s="49">
        <v>164</v>
      </c>
    </row>
    <row r="34" spans="1:14">
      <c r="A34" s="47"/>
      <c r="B34" s="23"/>
      <c r="C34" s="55"/>
      <c r="M34" s="61" t="s">
        <v>72</v>
      </c>
      <c r="N34" s="49">
        <v>0</v>
      </c>
    </row>
    <row r="35" spans="1:14">
      <c r="A35" s="47"/>
      <c r="B35" s="23"/>
      <c r="C35" s="55"/>
      <c r="M35" s="47" t="s">
        <v>73</v>
      </c>
      <c r="N35" s="49">
        <v>50</v>
      </c>
    </row>
    <row r="36" spans="1:14">
      <c r="A36" s="47"/>
      <c r="B36" s="23"/>
      <c r="C36" s="55"/>
      <c r="D36" s="46"/>
      <c r="M36" s="61" t="s">
        <v>52</v>
      </c>
      <c r="N36" s="49">
        <v>33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95</v>
      </c>
    </row>
    <row r="38" spans="1:14">
      <c r="A38" s="47"/>
      <c r="B38" s="23"/>
      <c r="C38" s="55"/>
      <c r="M38" s="61" t="s">
        <v>54</v>
      </c>
      <c r="N38" s="49">
        <v>63</v>
      </c>
    </row>
    <row r="39" spans="1:14">
      <c r="A39" s="58">
        <f>SUM(A28:A38)</f>
        <v>4330</v>
      </c>
      <c r="B39" s="59"/>
      <c r="C39" s="52" t="s">
        <v>55</v>
      </c>
      <c r="M39" s="54" t="s">
        <v>55</v>
      </c>
      <c r="N39" s="55">
        <f>SUM(N28:N38)</f>
        <v>3767</v>
      </c>
    </row>
    <row r="40" spans="1:14">
      <c r="M40" s="56" t="s">
        <v>71</v>
      </c>
      <c r="N40" s="57">
        <f>T25</f>
        <v>4033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E28:F28"/>
    <mergeCell ref="E29:F29"/>
    <mergeCell ref="E30:F30"/>
    <mergeCell ref="E32:G32"/>
    <mergeCell ref="A1:B1"/>
    <mergeCell ref="C1:I1"/>
    <mergeCell ref="J1:N1"/>
    <mergeCell ref="P1:V1"/>
    <mergeCell ref="A27:C27"/>
    <mergeCell ref="J27:K27"/>
    <mergeCell ref="M27:N27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92EF-D58F-4A8C-A074-532A315C0F94}">
  <dimension ref="A1:V38"/>
  <sheetViews>
    <sheetView workbookViewId="0">
      <selection activeCell="U7" sqref="U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2.140625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261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122">
        <v>4</v>
      </c>
      <c r="D3" s="105" t="s">
        <v>201</v>
      </c>
      <c r="E3" s="105" t="s">
        <v>37</v>
      </c>
      <c r="F3" s="75" t="s">
        <v>202</v>
      </c>
      <c r="G3" s="86">
        <v>0.23055555555555557</v>
      </c>
      <c r="H3" s="75" t="s">
        <v>203</v>
      </c>
      <c r="I3" s="106" t="s">
        <v>28</v>
      </c>
      <c r="J3" s="107"/>
      <c r="K3" s="111"/>
      <c r="L3" s="111"/>
      <c r="M3" s="108"/>
      <c r="N3" s="75"/>
      <c r="O3" s="109" t="s">
        <v>294</v>
      </c>
      <c r="P3" s="110"/>
      <c r="Q3" s="75"/>
      <c r="R3" s="75"/>
      <c r="S3" s="111">
        <v>840</v>
      </c>
      <c r="T3" s="108"/>
      <c r="U3" s="75"/>
      <c r="V3" s="112"/>
    </row>
    <row r="4" spans="1:22">
      <c r="A4" s="11">
        <v>2</v>
      </c>
      <c r="B4" s="758"/>
      <c r="C4" s="90">
        <v>7</v>
      </c>
      <c r="D4" s="91" t="s">
        <v>25</v>
      </c>
      <c r="E4" s="91" t="s">
        <v>26</v>
      </c>
      <c r="F4" s="90" t="s">
        <v>27</v>
      </c>
      <c r="G4" s="92">
        <v>0.84930555555555554</v>
      </c>
      <c r="H4" s="90" t="s">
        <v>261</v>
      </c>
      <c r="I4" s="93" t="s">
        <v>28</v>
      </c>
      <c r="J4" s="66"/>
      <c r="K4" s="62"/>
      <c r="L4" s="62"/>
      <c r="M4" s="71">
        <v>8500</v>
      </c>
      <c r="N4" s="62"/>
      <c r="O4" s="69" t="s">
        <v>248</v>
      </c>
      <c r="P4" s="70"/>
      <c r="Q4" s="62"/>
      <c r="R4" s="62"/>
      <c r="S4" s="67"/>
      <c r="T4" s="71">
        <v>1960</v>
      </c>
      <c r="U4" s="62"/>
      <c r="V4" s="159"/>
    </row>
    <row r="5" spans="1:22" ht="29.25">
      <c r="A5" s="72">
        <v>3</v>
      </c>
      <c r="B5" s="73">
        <v>10898</v>
      </c>
      <c r="C5" s="75">
        <v>11</v>
      </c>
      <c r="D5" s="121" t="s">
        <v>260</v>
      </c>
      <c r="E5" s="105" t="s">
        <v>26</v>
      </c>
      <c r="F5" s="75" t="s">
        <v>206</v>
      </c>
      <c r="G5" s="86">
        <v>0.875</v>
      </c>
      <c r="H5" s="75" t="s">
        <v>261</v>
      </c>
      <c r="I5" s="106">
        <v>0.48958333333333331</v>
      </c>
      <c r="J5" s="107"/>
      <c r="K5" s="75">
        <v>1874</v>
      </c>
      <c r="L5" s="75"/>
      <c r="M5" s="108"/>
      <c r="N5" s="75"/>
      <c r="O5" s="139" t="s">
        <v>295</v>
      </c>
      <c r="P5" s="110"/>
      <c r="Q5" s="75">
        <v>641</v>
      </c>
      <c r="R5" s="75"/>
      <c r="S5" s="111"/>
      <c r="T5" s="108"/>
      <c r="U5" s="75">
        <v>326</v>
      </c>
      <c r="V5" s="112"/>
    </row>
    <row r="6" spans="1:22">
      <c r="A6" s="72">
        <v>4</v>
      </c>
      <c r="B6" s="73">
        <v>632</v>
      </c>
      <c r="C6" s="75">
        <v>9</v>
      </c>
      <c r="D6" s="105" t="s">
        <v>280</v>
      </c>
      <c r="E6" s="105" t="s">
        <v>37</v>
      </c>
      <c r="F6" s="75" t="s">
        <v>229</v>
      </c>
      <c r="G6" s="86">
        <v>0.70833333333333337</v>
      </c>
      <c r="H6" s="75" t="s">
        <v>281</v>
      </c>
      <c r="I6" s="106">
        <v>0.35972222222222222</v>
      </c>
      <c r="J6" s="107"/>
      <c r="K6" s="75"/>
      <c r="L6" s="75"/>
      <c r="M6" s="108"/>
      <c r="N6" s="75"/>
      <c r="O6" s="109" t="s">
        <v>296</v>
      </c>
      <c r="P6" s="110"/>
      <c r="Q6" s="75">
        <v>1623</v>
      </c>
      <c r="R6" s="75"/>
      <c r="S6" s="111"/>
      <c r="T6" s="108"/>
      <c r="U6" s="75">
        <v>368</v>
      </c>
      <c r="V6" s="112"/>
    </row>
    <row r="7" spans="1:22">
      <c r="A7" s="72">
        <v>5</v>
      </c>
      <c r="B7" s="73">
        <v>10896</v>
      </c>
      <c r="C7" s="75">
        <v>6</v>
      </c>
      <c r="D7" s="75" t="s">
        <v>285</v>
      </c>
      <c r="E7" s="105" t="s">
        <v>26</v>
      </c>
      <c r="F7" s="75" t="s">
        <v>229</v>
      </c>
      <c r="G7" s="86">
        <v>0.79166666666666663</v>
      </c>
      <c r="H7" s="75" t="s">
        <v>281</v>
      </c>
      <c r="I7" s="106">
        <v>0.40555555555555556</v>
      </c>
      <c r="J7" s="107"/>
      <c r="K7" s="75">
        <v>1590</v>
      </c>
      <c r="L7" s="75"/>
      <c r="M7" s="108"/>
      <c r="N7" s="75"/>
      <c r="O7" s="109" t="s">
        <v>297</v>
      </c>
      <c r="P7" s="110"/>
      <c r="Q7" s="75"/>
      <c r="R7" s="75"/>
      <c r="S7" s="111"/>
      <c r="T7" s="108"/>
      <c r="U7" s="75">
        <v>210</v>
      </c>
      <c r="V7" s="112"/>
    </row>
    <row r="8" spans="1:22">
      <c r="A8" s="11">
        <v>6</v>
      </c>
      <c r="B8" s="758">
        <v>10897</v>
      </c>
      <c r="C8" s="90">
        <v>5</v>
      </c>
      <c r="D8" s="101" t="s">
        <v>288</v>
      </c>
      <c r="E8" s="91" t="s">
        <v>26</v>
      </c>
      <c r="F8" s="90" t="s">
        <v>229</v>
      </c>
      <c r="G8" s="92">
        <v>0.88680555555555551</v>
      </c>
      <c r="H8" s="90" t="s">
        <v>281</v>
      </c>
      <c r="I8" s="93">
        <v>0.45833333333333331</v>
      </c>
      <c r="J8" s="94"/>
      <c r="K8" s="90"/>
      <c r="L8" s="90"/>
      <c r="M8" s="99"/>
      <c r="N8" s="90"/>
      <c r="O8" s="97" t="s">
        <v>298</v>
      </c>
      <c r="P8" s="98">
        <v>400</v>
      </c>
      <c r="Q8" s="90">
        <v>136</v>
      </c>
      <c r="R8" s="90"/>
      <c r="S8" s="95"/>
      <c r="T8" s="99"/>
      <c r="U8" s="90"/>
      <c r="V8" s="100"/>
    </row>
    <row r="9" spans="1:22">
      <c r="A9" s="11">
        <v>7</v>
      </c>
      <c r="B9" s="758">
        <v>10892</v>
      </c>
      <c r="C9" s="758">
        <v>20</v>
      </c>
      <c r="D9" s="13" t="s">
        <v>299</v>
      </c>
      <c r="E9" s="13" t="s">
        <v>26</v>
      </c>
      <c r="F9" s="758" t="s">
        <v>261</v>
      </c>
      <c r="G9" s="14">
        <v>0.41666666666666669</v>
      </c>
      <c r="H9" s="62" t="s">
        <v>261</v>
      </c>
      <c r="I9" s="15">
        <v>0.58333333333333337</v>
      </c>
      <c r="J9" s="757">
        <v>1200</v>
      </c>
      <c r="K9" s="758"/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1">
        <v>8</v>
      </c>
      <c r="B10" s="758">
        <v>10891</v>
      </c>
      <c r="C10" s="758">
        <v>19</v>
      </c>
      <c r="D10" s="13" t="s">
        <v>191</v>
      </c>
      <c r="E10" s="13" t="s">
        <v>26</v>
      </c>
      <c r="F10" s="62" t="s">
        <v>261</v>
      </c>
      <c r="G10" s="14" t="s">
        <v>272</v>
      </c>
      <c r="H10" s="62" t="s">
        <v>261</v>
      </c>
      <c r="I10" s="15">
        <v>0.625</v>
      </c>
      <c r="J10" s="757">
        <v>1200</v>
      </c>
      <c r="K10" s="758"/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>
        <v>9</v>
      </c>
      <c r="B11" s="758">
        <v>10893</v>
      </c>
      <c r="C11" s="758">
        <v>2</v>
      </c>
      <c r="D11" s="22" t="s">
        <v>300</v>
      </c>
      <c r="E11" s="13" t="s">
        <v>26</v>
      </c>
      <c r="F11" s="62" t="s">
        <v>261</v>
      </c>
      <c r="G11" s="14">
        <v>0.54166666666666663</v>
      </c>
      <c r="H11" s="62" t="s">
        <v>261</v>
      </c>
      <c r="I11" s="15">
        <v>0.75</v>
      </c>
      <c r="J11" s="757"/>
      <c r="K11" s="758">
        <v>1500</v>
      </c>
      <c r="L11" s="758"/>
      <c r="M11" s="20"/>
      <c r="N11" s="758"/>
      <c r="O11" s="18">
        <v>13981</v>
      </c>
      <c r="P11" s="19">
        <v>390</v>
      </c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>
        <v>10894</v>
      </c>
      <c r="C12" s="758">
        <v>19</v>
      </c>
      <c r="D12" s="22" t="s">
        <v>301</v>
      </c>
      <c r="E12" s="13" t="s">
        <v>26</v>
      </c>
      <c r="F12" s="62" t="s">
        <v>261</v>
      </c>
      <c r="G12" s="14" t="s">
        <v>302</v>
      </c>
      <c r="H12" s="62" t="s">
        <v>261</v>
      </c>
      <c r="I12" s="15">
        <v>0.86041666666666672</v>
      </c>
      <c r="J12" s="757"/>
      <c r="K12" s="758">
        <v>1000</v>
      </c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11">
        <v>11</v>
      </c>
      <c r="B13" s="758"/>
      <c r="C13" s="758"/>
      <c r="D13" s="13"/>
      <c r="E13" s="13"/>
      <c r="F13" s="758"/>
      <c r="G13" s="14"/>
      <c r="H13" s="758"/>
      <c r="I13" s="15"/>
      <c r="J13" s="757"/>
      <c r="K13" s="758"/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1"/>
      <c r="B14" s="758"/>
      <c r="C14" s="758"/>
      <c r="D14" s="13"/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11"/>
      <c r="B15" s="758"/>
      <c r="C15" s="758"/>
      <c r="D15" s="22"/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11"/>
      <c r="B16" s="758"/>
      <c r="C16" s="758"/>
      <c r="D16" s="22" t="s">
        <v>163</v>
      </c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>
        <v>13982</v>
      </c>
      <c r="P16" s="19"/>
      <c r="Q16" s="758"/>
      <c r="R16" s="758"/>
      <c r="S16" s="16"/>
      <c r="T16" s="20"/>
      <c r="U16" s="758"/>
      <c r="V16" s="21">
        <v>202</v>
      </c>
    </row>
    <row r="17" spans="1:22">
      <c r="A17" s="11"/>
      <c r="B17" s="758"/>
      <c r="C17" s="758"/>
      <c r="D17" s="22" t="s">
        <v>52</v>
      </c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>
        <v>13983</v>
      </c>
      <c r="P17" s="19"/>
      <c r="Q17" s="758"/>
      <c r="R17" s="758"/>
      <c r="S17" s="16"/>
      <c r="T17" s="20"/>
      <c r="U17" s="758"/>
      <c r="V17" s="21">
        <v>33</v>
      </c>
    </row>
    <row r="18" spans="1:22">
      <c r="A18" s="11"/>
      <c r="B18" s="758"/>
      <c r="C18" s="758"/>
      <c r="D18" s="22" t="s">
        <v>53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>
        <v>13984</v>
      </c>
      <c r="P18" s="19"/>
      <c r="Q18" s="758"/>
      <c r="R18" s="758"/>
      <c r="S18" s="16"/>
      <c r="T18" s="20"/>
      <c r="U18" s="758"/>
      <c r="V18" s="21">
        <v>32</v>
      </c>
    </row>
    <row r="19" spans="1:22">
      <c r="A19" s="24"/>
      <c r="B19" s="25"/>
      <c r="C19" s="25"/>
      <c r="D19" s="149" t="s">
        <v>290</v>
      </c>
      <c r="E19" s="150"/>
      <c r="F19" s="151"/>
      <c r="G19" s="152"/>
      <c r="H19" s="151"/>
      <c r="I19" s="153"/>
      <c r="J19" s="154"/>
      <c r="K19" s="151"/>
      <c r="L19" s="151"/>
      <c r="M19" s="155"/>
      <c r="N19" s="151"/>
      <c r="O19" s="156" t="s">
        <v>291</v>
      </c>
      <c r="P19" s="157">
        <v>150</v>
      </c>
      <c r="Q19" s="151"/>
      <c r="R19" s="151"/>
      <c r="S19" s="158"/>
      <c r="T19" s="155"/>
      <c r="U19" s="151"/>
      <c r="V19" s="35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2400</v>
      </c>
      <c r="K20" s="42">
        <f>SUM(K3:K19)</f>
        <v>5964</v>
      </c>
      <c r="L20" s="42">
        <f>SUM(L3:L19)</f>
        <v>0</v>
      </c>
      <c r="M20" s="42">
        <f>SUM(M3:M19)</f>
        <v>8500</v>
      </c>
      <c r="N20" s="42">
        <f>SUM(N3:N19)</f>
        <v>0</v>
      </c>
      <c r="O20" s="42"/>
      <c r="P20" s="42">
        <f>SUM(P3:P19)</f>
        <v>940</v>
      </c>
      <c r="Q20" s="42">
        <f>SUM(Q3:Q19)</f>
        <v>2400</v>
      </c>
      <c r="R20" s="42">
        <f>SUM(R3:R19)</f>
        <v>0</v>
      </c>
      <c r="S20" s="42">
        <f>SUM(S3:S19)</f>
        <v>840</v>
      </c>
      <c r="T20" s="42">
        <f>SUM(T3:T19)</f>
        <v>1960</v>
      </c>
      <c r="U20" s="42">
        <f>SUM(U3:U19)</f>
        <v>904</v>
      </c>
      <c r="V20" s="42">
        <f>SUM(V3:V19)</f>
        <v>267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120</v>
      </c>
      <c r="B23" s="102" t="s">
        <v>303</v>
      </c>
      <c r="C23" s="49"/>
      <c r="E23" s="781" t="s">
        <v>61</v>
      </c>
      <c r="F23" s="782"/>
      <c r="G23" s="50">
        <f>J20</f>
        <v>2400</v>
      </c>
      <c r="J23" s="47" t="s">
        <v>62</v>
      </c>
      <c r="K23" s="49">
        <f>J20</f>
        <v>2400</v>
      </c>
      <c r="M23" s="47" t="s">
        <v>62</v>
      </c>
      <c r="N23" s="49">
        <f>P20</f>
        <v>940</v>
      </c>
    </row>
    <row r="24" spans="1:22">
      <c r="A24" s="47">
        <v>120</v>
      </c>
      <c r="B24" s="102" t="s">
        <v>304</v>
      </c>
      <c r="C24" s="49"/>
      <c r="E24" s="783" t="s">
        <v>64</v>
      </c>
      <c r="F24" s="784"/>
      <c r="G24" s="49">
        <f>P20</f>
        <v>940</v>
      </c>
      <c r="J24" s="47" t="s">
        <v>65</v>
      </c>
      <c r="K24" s="49">
        <f>K20</f>
        <v>5964</v>
      </c>
      <c r="M24" s="47" t="s">
        <v>66</v>
      </c>
      <c r="N24" s="49">
        <f>Q20</f>
        <v>2400</v>
      </c>
    </row>
    <row r="25" spans="1:22">
      <c r="A25" s="47">
        <v>2550</v>
      </c>
      <c r="B25" s="119" t="s">
        <v>60</v>
      </c>
      <c r="C25" s="49"/>
      <c r="E25" s="796" t="s">
        <v>67</v>
      </c>
      <c r="F25" s="797"/>
      <c r="G25" s="52">
        <f>SUM(G23:G24)</f>
        <v>3340</v>
      </c>
      <c r="J25" s="47" t="s">
        <v>37</v>
      </c>
      <c r="K25" s="49">
        <f>N20</f>
        <v>0</v>
      </c>
      <c r="M25" s="47" t="s">
        <v>37</v>
      </c>
      <c r="N25" s="49">
        <f>U20</f>
        <v>904</v>
      </c>
    </row>
    <row r="26" spans="1:22">
      <c r="A26" s="47">
        <v>550</v>
      </c>
      <c r="B26" s="160" t="s">
        <v>60</v>
      </c>
      <c r="C26" s="115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8364</v>
      </c>
      <c r="M27" s="61" t="s">
        <v>70</v>
      </c>
      <c r="N27" s="49">
        <v>202</v>
      </c>
    </row>
    <row r="28" spans="1:22">
      <c r="A28" s="47"/>
      <c r="B28" s="23"/>
      <c r="C28" s="49"/>
      <c r="J28" s="56" t="s">
        <v>71</v>
      </c>
      <c r="K28" s="57">
        <f>M20</f>
        <v>8500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33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32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3340</v>
      </c>
      <c r="B34" s="59"/>
      <c r="C34" s="52" t="s">
        <v>55</v>
      </c>
      <c r="M34" s="54" t="s">
        <v>55</v>
      </c>
      <c r="N34" s="55">
        <f>SUM(N23:N33)</f>
        <v>4511</v>
      </c>
    </row>
    <row r="35" spans="1:14">
      <c r="M35" s="56" t="s">
        <v>71</v>
      </c>
      <c r="N35" s="57">
        <f>T20</f>
        <v>1960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E23:F23"/>
    <mergeCell ref="E24:F24"/>
    <mergeCell ref="E25:F25"/>
    <mergeCell ref="E27:G27"/>
    <mergeCell ref="A1:B1"/>
    <mergeCell ref="C1:I1"/>
    <mergeCell ref="J1:N1"/>
    <mergeCell ref="P1:V1"/>
    <mergeCell ref="A22:C22"/>
    <mergeCell ref="J22:K22"/>
    <mergeCell ref="M22:N2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5C2B-8D62-4BBC-A870-57FE714CB3AF}">
  <dimension ref="A1:V36"/>
  <sheetViews>
    <sheetView topLeftCell="H20" workbookViewId="0">
      <selection activeCell="N11" sqref="N1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169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/>
      <c r="C3" s="90">
        <v>7</v>
      </c>
      <c r="D3" s="91" t="s">
        <v>25</v>
      </c>
      <c r="E3" s="91" t="s">
        <v>26</v>
      </c>
      <c r="F3" s="90" t="s">
        <v>27</v>
      </c>
      <c r="G3" s="92">
        <v>0.84930555555555554</v>
      </c>
      <c r="H3" s="90" t="s">
        <v>261</v>
      </c>
      <c r="I3" s="93" t="s">
        <v>28</v>
      </c>
      <c r="J3" s="66">
        <v>10200</v>
      </c>
      <c r="K3" s="62"/>
      <c r="L3" s="62"/>
      <c r="M3" s="71"/>
      <c r="N3" s="62"/>
      <c r="O3" s="69" t="s">
        <v>248</v>
      </c>
      <c r="P3" s="70">
        <v>800</v>
      </c>
      <c r="Q3" s="62"/>
      <c r="R3" s="62"/>
      <c r="S3" s="67"/>
      <c r="T3" s="71">
        <v>1160</v>
      </c>
      <c r="U3" s="758"/>
      <c r="V3" s="21"/>
    </row>
    <row r="4" spans="1:22">
      <c r="A4" s="11">
        <v>2</v>
      </c>
      <c r="B4" s="758">
        <v>10899</v>
      </c>
      <c r="C4" s="758">
        <v>17</v>
      </c>
      <c r="D4" s="22" t="s">
        <v>305</v>
      </c>
      <c r="E4" s="13" t="s">
        <v>26</v>
      </c>
      <c r="F4" s="758" t="s">
        <v>281</v>
      </c>
      <c r="G4" s="14">
        <v>0.42430555555555555</v>
      </c>
      <c r="H4" s="758" t="s">
        <v>281</v>
      </c>
      <c r="I4" s="15">
        <v>0.67777777777777781</v>
      </c>
      <c r="J4" s="757"/>
      <c r="K4" s="758">
        <v>1100</v>
      </c>
      <c r="L4" s="758"/>
      <c r="M4" s="20"/>
      <c r="N4" s="758"/>
      <c r="O4" s="18"/>
      <c r="P4" s="19"/>
      <c r="Q4" s="758"/>
      <c r="R4" s="758"/>
      <c r="S4" s="16"/>
      <c r="T4" s="20"/>
      <c r="U4" s="758"/>
      <c r="V4" s="21"/>
    </row>
    <row r="5" spans="1:22" ht="29.25">
      <c r="A5" s="72">
        <v>3</v>
      </c>
      <c r="B5" s="73"/>
      <c r="C5" s="122">
        <v>4</v>
      </c>
      <c r="D5" s="105" t="s">
        <v>201</v>
      </c>
      <c r="E5" s="105" t="s">
        <v>37</v>
      </c>
      <c r="F5" s="75" t="s">
        <v>202</v>
      </c>
      <c r="G5" s="86">
        <v>0.23055555555555557</v>
      </c>
      <c r="H5" s="75" t="s">
        <v>203</v>
      </c>
      <c r="I5" s="106" t="s">
        <v>28</v>
      </c>
      <c r="J5" s="107"/>
      <c r="K5" s="111"/>
      <c r="L5" s="111"/>
      <c r="M5" s="108"/>
      <c r="N5" s="75"/>
      <c r="O5" s="139" t="s">
        <v>306</v>
      </c>
      <c r="P5" s="110"/>
      <c r="Q5" s="75"/>
      <c r="R5" s="75"/>
      <c r="S5" s="111">
        <v>987</v>
      </c>
      <c r="T5" s="79"/>
      <c r="U5" s="73"/>
      <c r="V5" s="83"/>
    </row>
    <row r="6" spans="1:22">
      <c r="A6" s="11">
        <v>4</v>
      </c>
      <c r="B6" s="758"/>
      <c r="C6" s="758">
        <v>1</v>
      </c>
      <c r="D6" s="13" t="s">
        <v>307</v>
      </c>
      <c r="E6" s="13" t="s">
        <v>26</v>
      </c>
      <c r="F6" s="758" t="s">
        <v>281</v>
      </c>
      <c r="G6" s="14">
        <v>0.86805555555555558</v>
      </c>
      <c r="H6" s="14">
        <v>0.42916666666666664</v>
      </c>
      <c r="I6" s="15" t="s">
        <v>28</v>
      </c>
      <c r="J6" s="757">
        <v>5000</v>
      </c>
      <c r="K6" s="758"/>
      <c r="L6" s="758"/>
      <c r="M6" s="20"/>
      <c r="N6" s="758"/>
      <c r="O6" s="18"/>
      <c r="P6" s="19"/>
      <c r="Q6" s="758"/>
      <c r="R6" s="758"/>
      <c r="S6" s="16"/>
      <c r="T6" s="20"/>
      <c r="U6" s="758"/>
      <c r="V6" s="21"/>
    </row>
    <row r="7" spans="1:22">
      <c r="A7" s="11">
        <v>5</v>
      </c>
      <c r="B7" s="758">
        <v>10902</v>
      </c>
      <c r="C7" s="758">
        <v>2</v>
      </c>
      <c r="D7" s="13" t="s">
        <v>308</v>
      </c>
      <c r="E7" s="13" t="s">
        <v>26</v>
      </c>
      <c r="F7" s="758" t="s">
        <v>281</v>
      </c>
      <c r="G7" s="14">
        <v>0.87430555555555556</v>
      </c>
      <c r="H7" s="758" t="s">
        <v>309</v>
      </c>
      <c r="I7" s="15">
        <v>0.43055555555555558</v>
      </c>
      <c r="J7" s="757"/>
      <c r="K7" s="758">
        <v>3000</v>
      </c>
      <c r="L7" s="758"/>
      <c r="M7" s="20"/>
      <c r="N7" s="758"/>
      <c r="O7" s="18"/>
      <c r="P7" s="19"/>
      <c r="Q7" s="758"/>
      <c r="R7" s="758"/>
      <c r="S7" s="16"/>
      <c r="T7" s="20"/>
      <c r="U7" s="758"/>
      <c r="V7" s="21"/>
    </row>
    <row r="8" spans="1:22">
      <c r="A8" s="11">
        <v>6</v>
      </c>
      <c r="B8" s="758">
        <v>10900</v>
      </c>
      <c r="C8" s="758">
        <v>10</v>
      </c>
      <c r="D8" s="13" t="s">
        <v>310</v>
      </c>
      <c r="E8" s="13" t="s">
        <v>26</v>
      </c>
      <c r="F8" s="758" t="s">
        <v>281</v>
      </c>
      <c r="G8" s="14">
        <v>0.90902777777777777</v>
      </c>
      <c r="H8" s="758" t="s">
        <v>281</v>
      </c>
      <c r="I8" s="15">
        <v>6.9444444444444441E-3</v>
      </c>
      <c r="J8" s="757"/>
      <c r="K8" s="758">
        <v>1500</v>
      </c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11">
        <v>7</v>
      </c>
      <c r="B9" s="758">
        <v>10903</v>
      </c>
      <c r="C9" s="758">
        <v>16</v>
      </c>
      <c r="D9" s="13" t="s">
        <v>311</v>
      </c>
      <c r="E9" s="13" t="s">
        <v>26</v>
      </c>
      <c r="F9" s="758" t="s">
        <v>281</v>
      </c>
      <c r="G9" s="14">
        <v>0.94791666666666663</v>
      </c>
      <c r="H9" s="758" t="s">
        <v>309</v>
      </c>
      <c r="I9" s="15">
        <v>0.55000000000000004</v>
      </c>
      <c r="J9" s="757"/>
      <c r="K9" s="758">
        <v>1500</v>
      </c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1">
        <v>8</v>
      </c>
      <c r="B10" s="758"/>
      <c r="C10" s="758">
        <v>20</v>
      </c>
      <c r="D10" s="13" t="s">
        <v>312</v>
      </c>
      <c r="E10" s="13" t="s">
        <v>26</v>
      </c>
      <c r="F10" s="758" t="s">
        <v>281</v>
      </c>
      <c r="G10" s="14">
        <v>0.97777777777777775</v>
      </c>
      <c r="H10" s="758" t="s">
        <v>309</v>
      </c>
      <c r="I10" s="15" t="s">
        <v>28</v>
      </c>
      <c r="J10" s="757"/>
      <c r="K10" s="758">
        <v>1500</v>
      </c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72">
        <v>9</v>
      </c>
      <c r="B11" s="73"/>
      <c r="C11" s="75">
        <v>9</v>
      </c>
      <c r="D11" s="121" t="s">
        <v>313</v>
      </c>
      <c r="E11" s="105" t="s">
        <v>37</v>
      </c>
      <c r="F11" s="75" t="s">
        <v>309</v>
      </c>
      <c r="G11" s="86">
        <v>0.50069444444444444</v>
      </c>
      <c r="H11" s="75" t="s">
        <v>314</v>
      </c>
      <c r="I11" s="106" t="s">
        <v>28</v>
      </c>
      <c r="J11" s="107"/>
      <c r="K11" s="111"/>
      <c r="L11" s="111"/>
      <c r="M11" s="161"/>
      <c r="N11" s="75">
        <v>9135</v>
      </c>
      <c r="O11" s="109" t="s">
        <v>315</v>
      </c>
      <c r="P11" s="110"/>
      <c r="Q11" s="75"/>
      <c r="R11" s="75"/>
      <c r="S11" s="111">
        <v>179</v>
      </c>
      <c r="T11" s="108"/>
      <c r="U11" s="75"/>
      <c r="V11" s="112"/>
    </row>
    <row r="12" spans="1:22" s="148" customFormat="1">
      <c r="A12" s="88">
        <v>10</v>
      </c>
      <c r="B12" s="89"/>
      <c r="C12" s="62">
        <v>11</v>
      </c>
      <c r="D12" s="120" t="s">
        <v>316</v>
      </c>
      <c r="E12" s="63" t="s">
        <v>26</v>
      </c>
      <c r="F12" s="62" t="s">
        <v>309</v>
      </c>
      <c r="G12" s="64">
        <v>2.7777777777777779E-3</v>
      </c>
      <c r="H12" s="62" t="s">
        <v>309</v>
      </c>
      <c r="I12" s="15">
        <v>0.45833333333333331</v>
      </c>
      <c r="J12" s="757"/>
      <c r="K12" s="758">
        <v>1800</v>
      </c>
      <c r="L12" s="95"/>
      <c r="M12" s="99"/>
      <c r="N12" s="90"/>
      <c r="O12" s="97"/>
      <c r="P12" s="98"/>
      <c r="Q12" s="90"/>
      <c r="R12" s="90"/>
      <c r="S12" s="95"/>
      <c r="T12" s="99"/>
      <c r="U12" s="90"/>
      <c r="V12" s="100"/>
    </row>
    <row r="13" spans="1:22" s="148" customFormat="1">
      <c r="A13" s="88"/>
      <c r="B13" s="89"/>
      <c r="C13" s="90"/>
      <c r="D13" s="101"/>
      <c r="E13" s="91"/>
      <c r="F13" s="90"/>
      <c r="G13" s="92"/>
      <c r="H13" s="90"/>
      <c r="I13" s="93"/>
      <c r="J13" s="94"/>
      <c r="K13" s="95"/>
      <c r="L13" s="95"/>
      <c r="M13" s="99"/>
      <c r="N13" s="90"/>
      <c r="O13" s="97"/>
      <c r="P13" s="98"/>
      <c r="Q13" s="90"/>
      <c r="R13" s="90"/>
      <c r="S13" s="95"/>
      <c r="T13" s="99"/>
      <c r="U13" s="90"/>
      <c r="V13" s="100"/>
    </row>
    <row r="14" spans="1:22">
      <c r="A14" s="11"/>
      <c r="B14" s="758"/>
      <c r="C14" s="758"/>
      <c r="D14" s="22" t="s">
        <v>115</v>
      </c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 t="s">
        <v>317</v>
      </c>
      <c r="P14" s="19"/>
      <c r="Q14" s="758"/>
      <c r="R14" s="758"/>
      <c r="S14" s="16"/>
      <c r="T14" s="20"/>
      <c r="U14" s="758"/>
      <c r="V14" s="62">
        <v>95</v>
      </c>
    </row>
    <row r="15" spans="1:22">
      <c r="A15" s="11"/>
      <c r="B15" s="758"/>
      <c r="C15" s="758"/>
      <c r="D15" s="22" t="s">
        <v>113</v>
      </c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 t="s">
        <v>318</v>
      </c>
      <c r="P15" s="19"/>
      <c r="Q15" s="758"/>
      <c r="R15" s="758"/>
      <c r="S15" s="16"/>
      <c r="T15" s="20"/>
      <c r="U15" s="758"/>
      <c r="V15" s="62">
        <v>63</v>
      </c>
    </row>
    <row r="16" spans="1:22">
      <c r="A16" s="11"/>
      <c r="B16" s="758"/>
      <c r="C16" s="758"/>
      <c r="D16" s="22" t="s">
        <v>52</v>
      </c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 t="s">
        <v>319</v>
      </c>
      <c r="P16" s="19"/>
      <c r="Q16" s="758"/>
      <c r="R16" s="758"/>
      <c r="S16" s="16"/>
      <c r="T16" s="20"/>
      <c r="U16" s="758"/>
      <c r="V16" s="62">
        <v>33</v>
      </c>
    </row>
    <row r="17" spans="1:22">
      <c r="A17" s="24"/>
      <c r="B17" s="25"/>
      <c r="C17" s="25"/>
      <c r="D17" s="26" t="s">
        <v>51</v>
      </c>
      <c r="E17" s="27"/>
      <c r="F17" s="25"/>
      <c r="G17" s="28"/>
      <c r="H17" s="25"/>
      <c r="I17" s="29"/>
      <c r="J17" s="30"/>
      <c r="K17" s="25"/>
      <c r="L17" s="25"/>
      <c r="M17" s="31"/>
      <c r="N17" s="25"/>
      <c r="O17" s="32" t="s">
        <v>320</v>
      </c>
      <c r="P17" s="33"/>
      <c r="Q17" s="25"/>
      <c r="R17" s="25"/>
      <c r="S17" s="34"/>
      <c r="T17" s="31"/>
      <c r="U17" s="25"/>
      <c r="V17" s="151">
        <v>134</v>
      </c>
    </row>
    <row r="18" spans="1:22">
      <c r="A18" s="36" t="s">
        <v>55</v>
      </c>
      <c r="B18" s="37"/>
      <c r="C18" s="37"/>
      <c r="D18" s="38"/>
      <c r="E18" s="39"/>
      <c r="F18" s="37"/>
      <c r="G18" s="40"/>
      <c r="H18" s="37"/>
      <c r="I18" s="41"/>
      <c r="J18" s="42">
        <f>SUM(J3:J17)</f>
        <v>15200</v>
      </c>
      <c r="K18" s="42">
        <f>SUM(K3:K17)</f>
        <v>10400</v>
      </c>
      <c r="L18" s="42">
        <f>SUM(L3:L17)</f>
        <v>0</v>
      </c>
      <c r="M18" s="42">
        <f>SUM(M3:M17)</f>
        <v>0</v>
      </c>
      <c r="N18" s="42">
        <f>SUM(N3:N17)</f>
        <v>9135</v>
      </c>
      <c r="O18" s="42"/>
      <c r="P18" s="42">
        <f>SUM(P3:P17)</f>
        <v>800</v>
      </c>
      <c r="Q18" s="42">
        <f>SUM(Q3:Q17)</f>
        <v>0</v>
      </c>
      <c r="R18" s="42">
        <f>SUM(R3:R17)</f>
        <v>0</v>
      </c>
      <c r="S18" s="42">
        <f>SUM(S3:S17)</f>
        <v>1166</v>
      </c>
      <c r="T18" s="42">
        <f>SUM(T3:T17)</f>
        <v>1160</v>
      </c>
      <c r="U18" s="42">
        <f>SUM(U3:U17)</f>
        <v>0</v>
      </c>
      <c r="V18" s="42">
        <f>SUM(V3:V17)</f>
        <v>325</v>
      </c>
    </row>
    <row r="20" spans="1:22">
      <c r="A20" s="791" t="s">
        <v>56</v>
      </c>
      <c r="B20" s="792"/>
      <c r="C20" s="793"/>
      <c r="E20" s="43" t="s">
        <v>57</v>
      </c>
      <c r="F20" s="44"/>
      <c r="G20" s="45"/>
      <c r="J20" s="794" t="s">
        <v>58</v>
      </c>
      <c r="K20" s="795"/>
      <c r="M20" s="791" t="s">
        <v>59</v>
      </c>
      <c r="N20" s="793"/>
      <c r="O20" s="46"/>
      <c r="P20" s="46"/>
      <c r="Q20" s="46"/>
      <c r="R20" s="46"/>
      <c r="S20" s="46"/>
      <c r="T20" s="46"/>
      <c r="U20" s="46"/>
      <c r="V20" s="46"/>
    </row>
    <row r="21" spans="1:22">
      <c r="A21" s="47"/>
      <c r="B21" s="48" t="s">
        <v>60</v>
      </c>
      <c r="C21" s="49"/>
      <c r="E21" s="781" t="s">
        <v>61</v>
      </c>
      <c r="F21" s="782"/>
      <c r="G21" s="50">
        <f>J18</f>
        <v>15200</v>
      </c>
      <c r="J21" s="47" t="s">
        <v>62</v>
      </c>
      <c r="K21" s="49">
        <f>J18</f>
        <v>15200</v>
      </c>
      <c r="M21" s="47" t="s">
        <v>62</v>
      </c>
      <c r="N21" s="49">
        <f>P18</f>
        <v>800</v>
      </c>
    </row>
    <row r="22" spans="1:22">
      <c r="A22" s="47">
        <v>5000</v>
      </c>
      <c r="B22" s="102" t="s">
        <v>321</v>
      </c>
      <c r="C22" s="49"/>
      <c r="E22" s="783" t="s">
        <v>64</v>
      </c>
      <c r="F22" s="784"/>
      <c r="G22" s="49">
        <f>P18</f>
        <v>800</v>
      </c>
      <c r="J22" s="47" t="s">
        <v>65</v>
      </c>
      <c r="K22" s="49">
        <f>K18</f>
        <v>10400</v>
      </c>
      <c r="M22" s="47" t="s">
        <v>66</v>
      </c>
      <c r="N22" s="49">
        <f>Q18</f>
        <v>0</v>
      </c>
    </row>
    <row r="23" spans="1:22">
      <c r="A23" s="47">
        <v>10000</v>
      </c>
      <c r="B23" s="119" t="s">
        <v>60</v>
      </c>
      <c r="C23" s="49"/>
      <c r="E23" s="796" t="s">
        <v>67</v>
      </c>
      <c r="F23" s="797"/>
      <c r="G23" s="52">
        <f>SUM(G21:G22)</f>
        <v>16000</v>
      </c>
      <c r="J23" s="47" t="s">
        <v>37</v>
      </c>
      <c r="K23" s="49">
        <f>N18</f>
        <v>9135</v>
      </c>
      <c r="M23" s="47" t="s">
        <v>37</v>
      </c>
      <c r="N23" s="49">
        <f>U18</f>
        <v>0</v>
      </c>
    </row>
    <row r="24" spans="1:22">
      <c r="A24" s="47">
        <v>1000</v>
      </c>
      <c r="B24" s="119" t="s">
        <v>322</v>
      </c>
      <c r="C24" s="49"/>
      <c r="J24" s="47" t="s">
        <v>68</v>
      </c>
      <c r="K24" s="49">
        <f>L18</f>
        <v>0</v>
      </c>
      <c r="M24" s="47" t="s">
        <v>68</v>
      </c>
      <c r="N24" s="49">
        <f>R18</f>
        <v>0</v>
      </c>
    </row>
    <row r="25" spans="1:22">
      <c r="A25" s="47"/>
      <c r="B25" s="23"/>
      <c r="C25" s="49"/>
      <c r="E25" s="798" t="s">
        <v>69</v>
      </c>
      <c r="F25" s="799"/>
      <c r="G25" s="799"/>
      <c r="H25" s="53">
        <f>G23-A32</f>
        <v>0</v>
      </c>
      <c r="J25" s="54" t="s">
        <v>55</v>
      </c>
      <c r="K25" s="55">
        <f>SUM(K21:K24)</f>
        <v>34735</v>
      </c>
      <c r="M25" s="61" t="s">
        <v>70</v>
      </c>
      <c r="N25" s="49">
        <v>0</v>
      </c>
    </row>
    <row r="26" spans="1:22">
      <c r="A26" s="47"/>
      <c r="B26" s="23"/>
      <c r="C26" s="49"/>
      <c r="J26" s="56" t="s">
        <v>71</v>
      </c>
      <c r="K26" s="57">
        <f>M18</f>
        <v>0</v>
      </c>
      <c r="M26" s="61" t="s">
        <v>51</v>
      </c>
      <c r="N26" s="49">
        <v>134</v>
      </c>
    </row>
    <row r="27" spans="1:22">
      <c r="A27" s="47"/>
      <c r="B27" s="23"/>
      <c r="C27" s="55"/>
      <c r="M27" s="61" t="s">
        <v>72</v>
      </c>
      <c r="N27" s="49">
        <v>0</v>
      </c>
    </row>
    <row r="28" spans="1:22">
      <c r="A28" s="47"/>
      <c r="B28" s="23"/>
      <c r="C28" s="55"/>
      <c r="M28" s="47" t="s">
        <v>73</v>
      </c>
      <c r="N28" s="49">
        <v>0</v>
      </c>
    </row>
    <row r="29" spans="1:22">
      <c r="A29" s="47"/>
      <c r="B29" s="23"/>
      <c r="C29" s="55"/>
      <c r="D29" s="46"/>
      <c r="M29" s="61" t="s">
        <v>52</v>
      </c>
      <c r="N29" s="49">
        <v>33</v>
      </c>
    </row>
    <row r="30" spans="1:22">
      <c r="A30" s="47"/>
      <c r="B30" s="23"/>
      <c r="C30" s="55"/>
      <c r="D30" s="46"/>
      <c r="E30" s="46"/>
      <c r="M30" s="61" t="s">
        <v>53</v>
      </c>
      <c r="N30" s="49">
        <v>95</v>
      </c>
    </row>
    <row r="31" spans="1:22">
      <c r="A31" s="47"/>
      <c r="B31" s="23"/>
      <c r="C31" s="55"/>
      <c r="M31" s="61" t="s">
        <v>54</v>
      </c>
      <c r="N31" s="49">
        <v>63</v>
      </c>
    </row>
    <row r="32" spans="1:22">
      <c r="A32" s="58">
        <f>SUM(A21:A31)</f>
        <v>16000</v>
      </c>
      <c r="B32" s="59"/>
      <c r="C32" s="52" t="s">
        <v>55</v>
      </c>
      <c r="M32" s="54" t="s">
        <v>55</v>
      </c>
      <c r="N32" s="55">
        <f>SUM(N21:N31)</f>
        <v>1125</v>
      </c>
    </row>
    <row r="33" spans="13:14">
      <c r="M33" s="56" t="s">
        <v>71</v>
      </c>
      <c r="N33" s="57">
        <f>T18</f>
        <v>1160</v>
      </c>
    </row>
    <row r="36" spans="13:14">
      <c r="M3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1 A13:V17 A12:B12 L12:V12" name="Range1"/>
    <protectedRange sqref="A20:D35" name="Range2"/>
    <protectedRange sqref="P20:V32" name="Range3"/>
    <protectedRange sqref="M25:N27 M29:N33 M35:N36" name="Range4"/>
    <protectedRange sqref="A1:B1" name="Range5"/>
    <protectedRange sqref="C12:K12" name="Range1_1"/>
  </protectedRanges>
  <mergeCells count="11">
    <mergeCell ref="E21:F21"/>
    <mergeCell ref="E22:F22"/>
    <mergeCell ref="E23:F23"/>
    <mergeCell ref="E25:G25"/>
    <mergeCell ref="A1:B1"/>
    <mergeCell ref="C1:I1"/>
    <mergeCell ref="J1:N1"/>
    <mergeCell ref="P1:V1"/>
    <mergeCell ref="A20:C20"/>
    <mergeCell ref="J20:K20"/>
    <mergeCell ref="M20:N20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041F-7F55-4715-9B97-EE967C89CA88}">
  <dimension ref="A1:V48"/>
  <sheetViews>
    <sheetView topLeftCell="N1" workbookViewId="0">
      <selection activeCell="N16" sqref="N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4.28515625" customWidth="1"/>
    <col min="16" max="16" width="8.5703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309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9</v>
      </c>
      <c r="D3" s="121" t="s">
        <v>313</v>
      </c>
      <c r="E3" s="105" t="s">
        <v>37</v>
      </c>
      <c r="F3" s="75" t="s">
        <v>309</v>
      </c>
      <c r="G3" s="86">
        <v>0.50069444444444444</v>
      </c>
      <c r="H3" s="75" t="s">
        <v>314</v>
      </c>
      <c r="I3" s="106" t="s">
        <v>28</v>
      </c>
      <c r="J3" s="107"/>
      <c r="K3" s="111"/>
      <c r="L3" s="111"/>
      <c r="M3" s="161"/>
      <c r="N3" s="75"/>
      <c r="O3" s="109" t="s">
        <v>323</v>
      </c>
      <c r="P3" s="110"/>
      <c r="Q3" s="75"/>
      <c r="R3" s="75"/>
      <c r="S3" s="111">
        <v>410</v>
      </c>
      <c r="T3" s="108">
        <v>231</v>
      </c>
      <c r="U3" s="75"/>
      <c r="V3" s="112"/>
    </row>
    <row r="4" spans="1:22" ht="29.25">
      <c r="A4" s="72">
        <v>2</v>
      </c>
      <c r="B4" s="73"/>
      <c r="C4" s="122">
        <v>4</v>
      </c>
      <c r="D4" s="105" t="s">
        <v>201</v>
      </c>
      <c r="E4" s="105" t="s">
        <v>37</v>
      </c>
      <c r="F4" s="75" t="s">
        <v>202</v>
      </c>
      <c r="G4" s="86">
        <v>0.23055555555555557</v>
      </c>
      <c r="H4" s="75" t="s">
        <v>203</v>
      </c>
      <c r="I4" s="106" t="s">
        <v>28</v>
      </c>
      <c r="J4" s="107"/>
      <c r="K4" s="111"/>
      <c r="L4" s="111"/>
      <c r="M4" s="108"/>
      <c r="N4" s="75"/>
      <c r="O4" s="139" t="s">
        <v>324</v>
      </c>
      <c r="P4" s="110"/>
      <c r="Q4" s="75"/>
      <c r="R4" s="75"/>
      <c r="S4" s="111">
        <v>1124</v>
      </c>
      <c r="T4" s="108"/>
      <c r="U4" s="75"/>
      <c r="V4" s="112"/>
    </row>
    <row r="5" spans="1:22">
      <c r="A5" s="11">
        <v>3</v>
      </c>
      <c r="B5" s="758"/>
      <c r="C5" s="62">
        <v>1</v>
      </c>
      <c r="D5" s="63" t="s">
        <v>307</v>
      </c>
      <c r="E5" s="63" t="s">
        <v>26</v>
      </c>
      <c r="F5" s="62" t="s">
        <v>281</v>
      </c>
      <c r="G5" s="64">
        <v>0.86805555555555558</v>
      </c>
      <c r="H5" s="64">
        <v>0.42916666666666664</v>
      </c>
      <c r="I5" s="65" t="s">
        <v>28</v>
      </c>
      <c r="J5" s="66"/>
      <c r="K5" s="62"/>
      <c r="L5" s="62"/>
      <c r="M5" s="71"/>
      <c r="N5" s="62"/>
      <c r="O5" s="69" t="s">
        <v>325</v>
      </c>
      <c r="P5" s="70"/>
      <c r="Q5" s="62"/>
      <c r="R5" s="62"/>
      <c r="S5" s="67"/>
      <c r="T5" s="71">
        <v>494</v>
      </c>
      <c r="U5" s="62"/>
      <c r="V5" s="159"/>
    </row>
    <row r="6" spans="1:22">
      <c r="A6" s="11">
        <v>4</v>
      </c>
      <c r="B6" s="758"/>
      <c r="C6" s="62">
        <v>20</v>
      </c>
      <c r="D6" s="63" t="s">
        <v>312</v>
      </c>
      <c r="E6" s="63" t="s">
        <v>26</v>
      </c>
      <c r="F6" s="62" t="s">
        <v>281</v>
      </c>
      <c r="G6" s="64">
        <v>0.97777777777777775</v>
      </c>
      <c r="H6" s="62" t="s">
        <v>309</v>
      </c>
      <c r="I6" s="65" t="s">
        <v>28</v>
      </c>
      <c r="J6" s="66"/>
      <c r="K6" s="62">
        <v>1500</v>
      </c>
      <c r="L6" s="62"/>
      <c r="M6" s="71"/>
      <c r="N6" s="62"/>
      <c r="O6" s="69" t="s">
        <v>326</v>
      </c>
      <c r="P6" s="70"/>
      <c r="Q6" s="62"/>
      <c r="R6" s="62"/>
      <c r="S6" s="67"/>
      <c r="T6" s="71">
        <v>452</v>
      </c>
      <c r="U6" s="62"/>
      <c r="V6" s="159"/>
    </row>
    <row r="7" spans="1:22">
      <c r="A7" s="11">
        <v>5</v>
      </c>
      <c r="B7" s="758">
        <v>10910</v>
      </c>
      <c r="C7" s="90">
        <v>7</v>
      </c>
      <c r="D7" s="91" t="s">
        <v>25</v>
      </c>
      <c r="E7" s="91" t="s">
        <v>26</v>
      </c>
      <c r="F7" s="90" t="s">
        <v>27</v>
      </c>
      <c r="G7" s="92">
        <v>0.84930555555555554</v>
      </c>
      <c r="H7" s="90" t="s">
        <v>261</v>
      </c>
      <c r="I7" s="93">
        <v>0.50416666666666665</v>
      </c>
      <c r="J7" s="66">
        <v>1700</v>
      </c>
      <c r="K7" s="62"/>
      <c r="L7" s="62"/>
      <c r="M7" s="71"/>
      <c r="N7" s="62"/>
      <c r="O7" s="69" t="s">
        <v>327</v>
      </c>
      <c r="P7" s="70">
        <v>1360</v>
      </c>
      <c r="Q7" s="62"/>
      <c r="R7" s="62"/>
      <c r="S7" s="67"/>
      <c r="T7" s="71"/>
      <c r="U7" s="62"/>
      <c r="V7" s="159"/>
    </row>
    <row r="8" spans="1:22">
      <c r="A8" s="11">
        <v>6</v>
      </c>
      <c r="B8" s="758">
        <v>10906</v>
      </c>
      <c r="C8" s="758">
        <v>17</v>
      </c>
      <c r="D8" s="13" t="s">
        <v>328</v>
      </c>
      <c r="E8" s="91" t="s">
        <v>26</v>
      </c>
      <c r="F8" s="758" t="s">
        <v>309</v>
      </c>
      <c r="G8" s="14">
        <v>0.33333333333333331</v>
      </c>
      <c r="H8" s="62" t="s">
        <v>309</v>
      </c>
      <c r="I8" s="15">
        <v>0.625</v>
      </c>
      <c r="J8" s="757"/>
      <c r="K8" s="758">
        <v>1500</v>
      </c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11">
        <v>7</v>
      </c>
      <c r="B9" s="758">
        <v>10904</v>
      </c>
      <c r="C9" s="758">
        <v>19</v>
      </c>
      <c r="D9" s="13" t="s">
        <v>134</v>
      </c>
      <c r="E9" s="91" t="s">
        <v>26</v>
      </c>
      <c r="F9" s="62" t="s">
        <v>309</v>
      </c>
      <c r="G9" s="14">
        <v>0.45833333333333331</v>
      </c>
      <c r="H9" s="62" t="s">
        <v>309</v>
      </c>
      <c r="I9" s="15">
        <v>0.54166666666666663</v>
      </c>
      <c r="J9" s="757"/>
      <c r="K9" s="758">
        <v>1200</v>
      </c>
      <c r="L9" s="758"/>
      <c r="M9" s="20"/>
      <c r="N9" s="758"/>
      <c r="O9" s="18"/>
      <c r="P9" s="19"/>
      <c r="Q9" s="12" t="s">
        <v>329</v>
      </c>
      <c r="R9" s="758"/>
      <c r="S9" s="16"/>
      <c r="T9" s="20"/>
      <c r="U9" s="758"/>
      <c r="V9" s="21"/>
    </row>
    <row r="10" spans="1:22">
      <c r="A10" s="11">
        <v>8</v>
      </c>
      <c r="B10" s="758">
        <v>10905</v>
      </c>
      <c r="C10" s="758">
        <v>10</v>
      </c>
      <c r="D10" s="13" t="s">
        <v>330</v>
      </c>
      <c r="E10" s="91" t="s">
        <v>26</v>
      </c>
      <c r="F10" s="62" t="s">
        <v>309</v>
      </c>
      <c r="G10" s="14" t="s">
        <v>331</v>
      </c>
      <c r="H10" s="62" t="s">
        <v>309</v>
      </c>
      <c r="I10" s="15">
        <v>0.54166666666666663</v>
      </c>
      <c r="J10" s="757"/>
      <c r="K10" s="758">
        <v>1500</v>
      </c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>
        <v>9</v>
      </c>
      <c r="B11" s="758">
        <v>10907</v>
      </c>
      <c r="C11" s="758">
        <v>16</v>
      </c>
      <c r="D11" s="22" t="s">
        <v>332</v>
      </c>
      <c r="E11" s="91" t="s">
        <v>26</v>
      </c>
      <c r="F11" s="62" t="s">
        <v>309</v>
      </c>
      <c r="G11" s="14" t="s">
        <v>331</v>
      </c>
      <c r="H11" s="62" t="s">
        <v>309</v>
      </c>
      <c r="I11" s="15">
        <v>0.75</v>
      </c>
      <c r="J11" s="757"/>
      <c r="K11" s="758">
        <v>1200</v>
      </c>
      <c r="L11" s="758"/>
      <c r="M11" s="20"/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>
        <v>10911</v>
      </c>
      <c r="C12" s="758">
        <v>11</v>
      </c>
      <c r="D12" s="22" t="s">
        <v>333</v>
      </c>
      <c r="E12" s="91" t="s">
        <v>26</v>
      </c>
      <c r="F12" s="62" t="s">
        <v>309</v>
      </c>
      <c r="G12" s="14">
        <v>0.58333333333333337</v>
      </c>
      <c r="H12" s="62" t="s">
        <v>334</v>
      </c>
      <c r="I12" s="15">
        <v>0.34027777777777779</v>
      </c>
      <c r="J12" s="757">
        <v>1800</v>
      </c>
      <c r="K12" s="758"/>
      <c r="L12" s="758"/>
      <c r="M12" s="20"/>
      <c r="N12" s="758"/>
      <c r="O12" s="18" t="s">
        <v>335</v>
      </c>
      <c r="P12" s="19"/>
      <c r="Q12" s="758">
        <v>688</v>
      </c>
      <c r="R12" s="758"/>
      <c r="S12" s="16"/>
      <c r="T12" s="20"/>
      <c r="U12" s="758"/>
      <c r="V12" s="21"/>
    </row>
    <row r="13" spans="1:22">
      <c r="A13" s="11">
        <v>11</v>
      </c>
      <c r="B13" s="758">
        <v>10908</v>
      </c>
      <c r="C13" s="758">
        <v>19</v>
      </c>
      <c r="D13" s="13" t="s">
        <v>336</v>
      </c>
      <c r="E13" s="91" t="s">
        <v>26</v>
      </c>
      <c r="F13" s="62" t="s">
        <v>309</v>
      </c>
      <c r="G13" s="14" t="s">
        <v>337</v>
      </c>
      <c r="H13" s="62" t="s">
        <v>309</v>
      </c>
      <c r="I13" s="15" t="s">
        <v>338</v>
      </c>
      <c r="J13" s="757"/>
      <c r="K13" s="758">
        <v>1200</v>
      </c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72">
        <v>12</v>
      </c>
      <c r="B14" s="73"/>
      <c r="C14" s="73">
        <v>10</v>
      </c>
      <c r="D14" s="74" t="s">
        <v>339</v>
      </c>
      <c r="E14" s="74" t="s">
        <v>37</v>
      </c>
      <c r="F14" s="73" t="s">
        <v>309</v>
      </c>
      <c r="G14" s="76">
        <v>5.33</v>
      </c>
      <c r="H14" s="73" t="s">
        <v>340</v>
      </c>
      <c r="I14" s="77" t="s">
        <v>28</v>
      </c>
      <c r="J14" s="78"/>
      <c r="K14" s="118" t="s">
        <v>341</v>
      </c>
      <c r="L14" s="73"/>
      <c r="M14" s="79"/>
      <c r="N14" s="73">
        <v>3289</v>
      </c>
      <c r="O14" s="109" t="s">
        <v>342</v>
      </c>
      <c r="P14" s="110"/>
      <c r="Q14" s="75"/>
      <c r="R14" s="75"/>
      <c r="S14" s="111">
        <v>200</v>
      </c>
      <c r="T14" s="108">
        <v>252</v>
      </c>
      <c r="U14" s="73"/>
      <c r="V14" s="83"/>
    </row>
    <row r="15" spans="1:22">
      <c r="A15" s="72">
        <v>13</v>
      </c>
      <c r="B15" s="73"/>
      <c r="C15" s="73">
        <v>2</v>
      </c>
      <c r="D15" s="85" t="s">
        <v>343</v>
      </c>
      <c r="E15" s="74" t="s">
        <v>37</v>
      </c>
      <c r="F15" s="75" t="s">
        <v>309</v>
      </c>
      <c r="G15" s="76" t="s">
        <v>344</v>
      </c>
      <c r="H15" s="73" t="s">
        <v>345</v>
      </c>
      <c r="I15" s="77" t="s">
        <v>28</v>
      </c>
      <c r="J15" s="78"/>
      <c r="K15" s="73"/>
      <c r="L15" s="73"/>
      <c r="M15" s="79"/>
      <c r="N15" s="73">
        <v>6090</v>
      </c>
      <c r="O15" s="80">
        <v>14016</v>
      </c>
      <c r="P15" s="81"/>
      <c r="Q15" s="73"/>
      <c r="R15" s="73"/>
      <c r="S15" s="82">
        <v>168</v>
      </c>
      <c r="T15" s="79"/>
      <c r="U15" s="73"/>
      <c r="V15" s="83"/>
    </row>
    <row r="16" spans="1:22">
      <c r="A16" s="72">
        <v>14</v>
      </c>
      <c r="B16" s="73"/>
      <c r="C16" s="73">
        <v>6</v>
      </c>
      <c r="D16" s="85" t="s">
        <v>346</v>
      </c>
      <c r="E16" s="74" t="s">
        <v>37</v>
      </c>
      <c r="F16" s="75" t="s">
        <v>309</v>
      </c>
      <c r="G16" s="76">
        <v>0.875</v>
      </c>
      <c r="H16" s="73" t="s">
        <v>347</v>
      </c>
      <c r="I16" s="77" t="s">
        <v>28</v>
      </c>
      <c r="J16" s="78"/>
      <c r="K16" s="73"/>
      <c r="L16" s="73"/>
      <c r="M16" s="79">
        <v>4567.5</v>
      </c>
      <c r="N16" s="73">
        <v>4567.5</v>
      </c>
      <c r="O16" s="80">
        <v>14019</v>
      </c>
      <c r="P16" s="81"/>
      <c r="Q16" s="73"/>
      <c r="R16" s="73"/>
      <c r="S16" s="82">
        <v>84</v>
      </c>
      <c r="T16" s="79"/>
      <c r="U16" s="73"/>
      <c r="V16" s="83"/>
    </row>
    <row r="17" spans="1:22">
      <c r="A17" s="11">
        <v>15</v>
      </c>
      <c r="B17" s="758">
        <v>10909</v>
      </c>
      <c r="C17" s="758">
        <v>12</v>
      </c>
      <c r="D17" s="22" t="s">
        <v>348</v>
      </c>
      <c r="E17" s="13" t="s">
        <v>26</v>
      </c>
      <c r="F17" s="62" t="s">
        <v>309</v>
      </c>
      <c r="G17" s="14" t="s">
        <v>309</v>
      </c>
      <c r="H17" s="758" t="s">
        <v>334</v>
      </c>
      <c r="I17" s="15">
        <v>0.97222222222222221</v>
      </c>
      <c r="J17" s="757"/>
      <c r="K17" s="758">
        <v>1500</v>
      </c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11">
        <v>16</v>
      </c>
      <c r="B18" s="758">
        <v>10912</v>
      </c>
      <c r="C18" s="758">
        <v>5</v>
      </c>
      <c r="D18" s="22" t="s">
        <v>349</v>
      </c>
      <c r="E18" s="13" t="s">
        <v>26</v>
      </c>
      <c r="F18" s="62" t="s">
        <v>309</v>
      </c>
      <c r="G18" s="14">
        <v>0.88402777777777775</v>
      </c>
      <c r="H18" s="758" t="s">
        <v>334</v>
      </c>
      <c r="I18" s="15">
        <v>0.45833333333333331</v>
      </c>
      <c r="J18" s="757"/>
      <c r="K18" s="758">
        <v>2500</v>
      </c>
      <c r="L18" s="758"/>
      <c r="M18" s="20"/>
      <c r="N18" s="758"/>
      <c r="O18" s="18" t="s">
        <v>350</v>
      </c>
      <c r="P18" s="19">
        <v>985</v>
      </c>
      <c r="Q18" s="758"/>
      <c r="R18" s="758"/>
      <c r="S18" s="16"/>
      <c r="T18" s="20"/>
      <c r="U18" s="758"/>
      <c r="V18" s="21"/>
    </row>
    <row r="19" spans="1:22">
      <c r="A19" s="72">
        <v>17</v>
      </c>
      <c r="B19" s="73"/>
      <c r="C19" s="73">
        <v>3</v>
      </c>
      <c r="D19" s="85" t="s">
        <v>351</v>
      </c>
      <c r="E19" s="105" t="s">
        <v>37</v>
      </c>
      <c r="F19" s="75" t="s">
        <v>309</v>
      </c>
      <c r="G19" s="76">
        <v>0.99652777777777779</v>
      </c>
      <c r="H19" s="73" t="s">
        <v>203</v>
      </c>
      <c r="I19" s="77" t="s">
        <v>28</v>
      </c>
      <c r="J19" s="78"/>
      <c r="K19" s="73"/>
      <c r="L19" s="73"/>
      <c r="M19" s="79"/>
      <c r="N19" s="73">
        <v>10657.5</v>
      </c>
      <c r="O19" s="80">
        <v>14017</v>
      </c>
      <c r="P19" s="81"/>
      <c r="Q19" s="73"/>
      <c r="R19" s="73"/>
      <c r="S19" s="82">
        <v>221</v>
      </c>
      <c r="T19" s="79"/>
      <c r="U19" s="73"/>
      <c r="V19" s="83"/>
    </row>
    <row r="20" spans="1:22">
      <c r="A20" s="11"/>
      <c r="B20" s="758"/>
      <c r="C20" s="758"/>
      <c r="D20" s="22"/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/>
      <c r="P20" s="19"/>
      <c r="Q20" s="758"/>
      <c r="R20" s="758"/>
      <c r="S20" s="16"/>
      <c r="T20" s="20"/>
      <c r="U20" s="758"/>
      <c r="V20" s="21"/>
    </row>
    <row r="21" spans="1:22">
      <c r="A21" s="11"/>
      <c r="B21" s="758"/>
      <c r="C21" s="758"/>
      <c r="D21" s="22"/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/>
      <c r="P21" s="19"/>
      <c r="Q21" s="758"/>
      <c r="R21" s="758"/>
      <c r="S21" s="16"/>
      <c r="T21" s="20"/>
      <c r="U21" s="758"/>
      <c r="V21" s="21"/>
    </row>
    <row r="22" spans="1:22">
      <c r="A22" s="11"/>
      <c r="B22" s="758"/>
      <c r="C22" s="758"/>
      <c r="D22" s="22"/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/>
      <c r="P22" s="19"/>
      <c r="Q22" s="758"/>
      <c r="R22" s="758"/>
      <c r="S22" s="16"/>
      <c r="T22" s="20"/>
      <c r="U22" s="758"/>
      <c r="V22" s="21"/>
    </row>
    <row r="23" spans="1:22">
      <c r="A23" s="11"/>
      <c r="B23" s="758"/>
      <c r="C23" s="758"/>
      <c r="D23" s="22"/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/>
      <c r="P23" s="19"/>
      <c r="Q23" s="758"/>
      <c r="R23" s="758"/>
      <c r="S23" s="16"/>
      <c r="T23" s="20"/>
      <c r="U23" s="758"/>
      <c r="V23" s="21"/>
    </row>
    <row r="24" spans="1:22">
      <c r="A24" s="11"/>
      <c r="B24" s="758"/>
      <c r="C24" s="758"/>
      <c r="D24" s="22" t="s">
        <v>163</v>
      </c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>
        <v>14003</v>
      </c>
      <c r="P24" s="19"/>
      <c r="Q24" s="758"/>
      <c r="R24" s="758"/>
      <c r="S24" s="16"/>
      <c r="T24" s="20"/>
      <c r="U24" s="758"/>
      <c r="V24" s="21">
        <v>67</v>
      </c>
    </row>
    <row r="25" spans="1:22">
      <c r="A25" s="11"/>
      <c r="B25" s="758"/>
      <c r="C25" s="758"/>
      <c r="D25" s="22" t="s">
        <v>51</v>
      </c>
      <c r="E25" s="13"/>
      <c r="F25" s="758"/>
      <c r="G25" s="14"/>
      <c r="H25" s="758"/>
      <c r="I25" s="15"/>
      <c r="J25" s="757"/>
      <c r="K25" s="758"/>
      <c r="L25" s="758"/>
      <c r="M25" s="20"/>
      <c r="N25" s="758"/>
      <c r="O25" s="18">
        <v>14005</v>
      </c>
      <c r="P25" s="19"/>
      <c r="Q25" s="758"/>
      <c r="R25" s="758"/>
      <c r="S25" s="16"/>
      <c r="T25" s="20"/>
      <c r="U25" s="758"/>
      <c r="V25" s="21">
        <v>134</v>
      </c>
    </row>
    <row r="26" spans="1:22">
      <c r="A26" s="11"/>
      <c r="B26" s="758"/>
      <c r="C26" s="758"/>
      <c r="D26" s="22" t="s">
        <v>93</v>
      </c>
      <c r="E26" s="13"/>
      <c r="F26" s="758"/>
      <c r="G26" s="14"/>
      <c r="H26" s="758"/>
      <c r="I26" s="15"/>
      <c r="J26" s="757"/>
      <c r="K26" s="758"/>
      <c r="L26" s="758"/>
      <c r="M26" s="20"/>
      <c r="N26" s="758"/>
      <c r="O26" s="18">
        <v>14002</v>
      </c>
      <c r="P26" s="19"/>
      <c r="Q26" s="758"/>
      <c r="R26" s="758"/>
      <c r="S26" s="16"/>
      <c r="T26" s="20"/>
      <c r="U26" s="758"/>
      <c r="V26" s="21">
        <v>101</v>
      </c>
    </row>
    <row r="27" spans="1:22">
      <c r="A27" s="11"/>
      <c r="B27" s="758"/>
      <c r="C27" s="758"/>
      <c r="D27" s="22" t="s">
        <v>52</v>
      </c>
      <c r="E27" s="13"/>
      <c r="F27" s="758"/>
      <c r="G27" s="14"/>
      <c r="H27" s="758"/>
      <c r="I27" s="15"/>
      <c r="J27" s="757"/>
      <c r="K27" s="758"/>
      <c r="L27" s="758"/>
      <c r="M27" s="20"/>
      <c r="N27" s="758"/>
      <c r="O27" s="18">
        <v>14004</v>
      </c>
      <c r="P27" s="19"/>
      <c r="Q27" s="758"/>
      <c r="R27" s="758"/>
      <c r="S27" s="16"/>
      <c r="T27" s="20"/>
      <c r="U27" s="758"/>
      <c r="V27" s="21">
        <v>33</v>
      </c>
    </row>
    <row r="28" spans="1:22">
      <c r="A28" s="11"/>
      <c r="B28" s="758"/>
      <c r="C28" s="758"/>
      <c r="D28" s="22" t="s">
        <v>53</v>
      </c>
      <c r="E28" s="13"/>
      <c r="F28" s="758"/>
      <c r="G28" s="14"/>
      <c r="H28" s="758"/>
      <c r="I28" s="15"/>
      <c r="J28" s="757"/>
      <c r="K28" s="758"/>
      <c r="L28" s="758"/>
      <c r="M28" s="20"/>
      <c r="N28" s="758"/>
      <c r="O28" s="18">
        <v>14006</v>
      </c>
      <c r="P28" s="19"/>
      <c r="Q28" s="758"/>
      <c r="R28" s="758"/>
      <c r="S28" s="16"/>
      <c r="T28" s="20"/>
      <c r="U28" s="758"/>
      <c r="V28" s="21">
        <v>95</v>
      </c>
    </row>
    <row r="29" spans="1:22">
      <c r="A29" s="11"/>
      <c r="B29" s="758"/>
      <c r="C29" s="758"/>
      <c r="D29" s="22" t="s">
        <v>54</v>
      </c>
      <c r="E29" s="13"/>
      <c r="F29" s="758"/>
      <c r="G29" s="14"/>
      <c r="H29" s="758"/>
      <c r="I29" s="15"/>
      <c r="J29" s="757"/>
      <c r="K29" s="758"/>
      <c r="L29" s="758"/>
      <c r="M29" s="20"/>
      <c r="N29" s="758"/>
      <c r="O29" s="18">
        <v>14007</v>
      </c>
      <c r="P29" s="19"/>
      <c r="Q29" s="758"/>
      <c r="R29" s="758"/>
      <c r="S29" s="16"/>
      <c r="T29" s="20"/>
      <c r="U29" s="758"/>
      <c r="V29" s="21">
        <v>63</v>
      </c>
    </row>
    <row r="30" spans="1:22">
      <c r="A30" s="36" t="s">
        <v>55</v>
      </c>
      <c r="B30" s="37"/>
      <c r="C30" s="37"/>
      <c r="D30" s="38"/>
      <c r="E30" s="39"/>
      <c r="F30" s="37"/>
      <c r="G30" s="40"/>
      <c r="H30" s="37"/>
      <c r="I30" s="41"/>
      <c r="J30" s="42">
        <f>SUM(J3:J29)</f>
        <v>3500</v>
      </c>
      <c r="K30" s="42">
        <f>SUM(K3:K29)</f>
        <v>12100</v>
      </c>
      <c r="L30" s="42">
        <f>SUM(L3:L29)</f>
        <v>0</v>
      </c>
      <c r="M30" s="42">
        <f>SUM(M3:M29)</f>
        <v>4567.5</v>
      </c>
      <c r="N30" s="42">
        <f>SUM(N3:N29)</f>
        <v>24604</v>
      </c>
      <c r="O30" s="42"/>
      <c r="P30" s="42">
        <f>SUM(P3:P29)</f>
        <v>2345</v>
      </c>
      <c r="Q30" s="42">
        <f>SUM(Q3:Q29)</f>
        <v>688</v>
      </c>
      <c r="R30" s="42">
        <f>SUM(R3:R29)</f>
        <v>0</v>
      </c>
      <c r="S30" s="42">
        <f>SUM(S3:S29)</f>
        <v>2207</v>
      </c>
      <c r="T30" s="42">
        <f>SUM(T3:T29)</f>
        <v>1429</v>
      </c>
      <c r="U30" s="42">
        <f>SUM(U3:U29)</f>
        <v>0</v>
      </c>
      <c r="V30" s="42">
        <f>SUM(V3:V29)</f>
        <v>493</v>
      </c>
    </row>
    <row r="32" spans="1:22">
      <c r="A32" s="791" t="s">
        <v>56</v>
      </c>
      <c r="B32" s="792"/>
      <c r="C32" s="793"/>
      <c r="E32" s="43" t="s">
        <v>57</v>
      </c>
      <c r="F32" s="44"/>
      <c r="G32" s="45"/>
      <c r="J32" s="794" t="s">
        <v>58</v>
      </c>
      <c r="K32" s="795"/>
      <c r="M32" s="791" t="s">
        <v>59</v>
      </c>
      <c r="N32" s="793"/>
      <c r="O32" s="46"/>
      <c r="P32" s="46"/>
      <c r="Q32" s="46"/>
      <c r="R32" s="46"/>
      <c r="S32" s="46"/>
      <c r="T32" s="46"/>
      <c r="U32" s="46"/>
      <c r="V32" s="46"/>
    </row>
    <row r="33" spans="1:14">
      <c r="A33" s="47">
        <v>300</v>
      </c>
      <c r="B33" s="48" t="s">
        <v>60</v>
      </c>
      <c r="C33" s="49"/>
      <c r="E33" s="781" t="s">
        <v>61</v>
      </c>
      <c r="F33" s="782"/>
      <c r="G33" s="50">
        <f>J30</f>
        <v>3500</v>
      </c>
      <c r="J33" s="47" t="s">
        <v>62</v>
      </c>
      <c r="K33" s="49">
        <f>J30</f>
        <v>3500</v>
      </c>
      <c r="M33" s="47" t="s">
        <v>62</v>
      </c>
      <c r="N33" s="49">
        <f>P30</f>
        <v>2345</v>
      </c>
    </row>
    <row r="34" spans="1:14">
      <c r="A34" s="47">
        <v>1500</v>
      </c>
      <c r="B34" s="102" t="s">
        <v>352</v>
      </c>
      <c r="C34" s="49"/>
      <c r="E34" s="783" t="s">
        <v>64</v>
      </c>
      <c r="F34" s="784"/>
      <c r="G34" s="49">
        <f>P30</f>
        <v>2345</v>
      </c>
      <c r="J34" s="47" t="s">
        <v>65</v>
      </c>
      <c r="K34" s="49">
        <f>K30</f>
        <v>12100</v>
      </c>
      <c r="M34" s="47" t="s">
        <v>66</v>
      </c>
      <c r="N34" s="49">
        <f>Q30</f>
        <v>688</v>
      </c>
    </row>
    <row r="35" spans="1:14">
      <c r="A35" s="47">
        <v>370</v>
      </c>
      <c r="B35" s="119" t="s">
        <v>353</v>
      </c>
      <c r="C35" s="49"/>
      <c r="E35" s="796" t="s">
        <v>67</v>
      </c>
      <c r="F35" s="797"/>
      <c r="G35" s="52">
        <f>SUM(G33:G34)</f>
        <v>5845</v>
      </c>
      <c r="J35" s="47" t="s">
        <v>37</v>
      </c>
      <c r="K35" s="49">
        <f>N30</f>
        <v>24604</v>
      </c>
      <c r="M35" s="47" t="s">
        <v>37</v>
      </c>
      <c r="N35" s="49">
        <f>U30</f>
        <v>0</v>
      </c>
    </row>
    <row r="36" spans="1:14">
      <c r="A36" s="47">
        <v>3100</v>
      </c>
      <c r="B36" s="48" t="s">
        <v>60</v>
      </c>
      <c r="C36" s="49"/>
      <c r="J36" s="47" t="s">
        <v>68</v>
      </c>
      <c r="K36" s="49">
        <f>L30</f>
        <v>0</v>
      </c>
      <c r="M36" s="47" t="s">
        <v>68</v>
      </c>
      <c r="N36" s="49">
        <f>R30</f>
        <v>0</v>
      </c>
    </row>
    <row r="37" spans="1:14">
      <c r="A37" s="47">
        <v>575</v>
      </c>
      <c r="B37" s="119" t="s">
        <v>60</v>
      </c>
      <c r="C37" s="49"/>
      <c r="E37" s="798" t="s">
        <v>69</v>
      </c>
      <c r="F37" s="799"/>
      <c r="G37" s="799"/>
      <c r="H37" s="53">
        <f>G35-A44</f>
        <v>0</v>
      </c>
      <c r="J37" s="54" t="s">
        <v>55</v>
      </c>
      <c r="K37" s="55">
        <f>SUM(K33:K36)</f>
        <v>40204</v>
      </c>
      <c r="M37" s="61" t="s">
        <v>70</v>
      </c>
      <c r="N37" s="49">
        <v>67</v>
      </c>
    </row>
    <row r="38" spans="1:14">
      <c r="A38" s="47"/>
      <c r="B38" s="23"/>
      <c r="C38" s="49"/>
      <c r="J38" s="56" t="s">
        <v>71</v>
      </c>
      <c r="K38" s="57">
        <f>M30</f>
        <v>4567.5</v>
      </c>
      <c r="M38" s="61" t="s">
        <v>51</v>
      </c>
      <c r="N38" s="49">
        <v>134</v>
      </c>
    </row>
    <row r="39" spans="1:14">
      <c r="A39" s="47"/>
      <c r="B39" s="23"/>
      <c r="C39" s="55"/>
      <c r="M39" s="61" t="s">
        <v>72</v>
      </c>
      <c r="N39" s="49">
        <v>0</v>
      </c>
    </row>
    <row r="40" spans="1:14">
      <c r="A40" s="47"/>
      <c r="B40" s="23"/>
      <c r="C40" s="55"/>
      <c r="D40" s="162" t="s">
        <v>354</v>
      </c>
      <c r="M40" s="47" t="s">
        <v>73</v>
      </c>
      <c r="N40" s="49">
        <v>101</v>
      </c>
    </row>
    <row r="41" spans="1:14">
      <c r="A41" s="47"/>
      <c r="B41" s="113" t="s">
        <v>355</v>
      </c>
      <c r="C41" s="55"/>
      <c r="D41" s="46"/>
      <c r="M41" s="61" t="s">
        <v>52</v>
      </c>
      <c r="N41" s="49">
        <v>33</v>
      </c>
    </row>
    <row r="42" spans="1:14">
      <c r="A42" s="47"/>
      <c r="B42" s="23"/>
      <c r="C42" s="55"/>
      <c r="D42" s="46"/>
      <c r="E42" s="46"/>
      <c r="M42" s="61" t="s">
        <v>53</v>
      </c>
      <c r="N42" s="49">
        <v>95</v>
      </c>
    </row>
    <row r="43" spans="1:14">
      <c r="A43" s="47"/>
      <c r="B43" s="23"/>
      <c r="C43" s="55"/>
      <c r="M43" s="61" t="s">
        <v>54</v>
      </c>
      <c r="N43" s="49">
        <v>63</v>
      </c>
    </row>
    <row r="44" spans="1:14">
      <c r="A44" s="58">
        <f>SUM(A33:A43)</f>
        <v>5845</v>
      </c>
      <c r="B44" s="59"/>
      <c r="C44" s="52" t="s">
        <v>55</v>
      </c>
      <c r="M44" s="54" t="s">
        <v>55</v>
      </c>
      <c r="N44" s="55">
        <f>SUM(N33:N43)</f>
        <v>3526</v>
      </c>
    </row>
    <row r="45" spans="1:14">
      <c r="M45" s="56" t="s">
        <v>71</v>
      </c>
      <c r="N45" s="57">
        <f>T30</f>
        <v>1429</v>
      </c>
    </row>
    <row r="48" spans="1:14">
      <c r="M4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9" name="Range1"/>
    <protectedRange sqref="A32:D47" name="Range2"/>
    <protectedRange sqref="P32:V44" name="Range3"/>
    <protectedRange sqref="M37:N39 M41:N45 M47:N48" name="Range4"/>
    <protectedRange sqref="A1:B1" name="Range5"/>
  </protectedRanges>
  <mergeCells count="11">
    <mergeCell ref="E33:F33"/>
    <mergeCell ref="E34:F34"/>
    <mergeCell ref="E35:F35"/>
    <mergeCell ref="E37:G37"/>
    <mergeCell ref="A1:B1"/>
    <mergeCell ref="C1:I1"/>
    <mergeCell ref="J1:N1"/>
    <mergeCell ref="P1:V1"/>
    <mergeCell ref="A32:C32"/>
    <mergeCell ref="J32:K32"/>
    <mergeCell ref="M32:N3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1D53-F3A5-41A7-A697-C82BFEA84473}">
  <dimension ref="A1:V44"/>
  <sheetViews>
    <sheetView topLeftCell="F13" workbookViewId="0">
      <selection activeCell="N14" sqref="N1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7.28515625" customWidth="1"/>
    <col min="15" max="15" width="32.28515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334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9</v>
      </c>
      <c r="D3" s="121" t="s">
        <v>313</v>
      </c>
      <c r="E3" s="105" t="s">
        <v>37</v>
      </c>
      <c r="F3" s="75" t="s">
        <v>309</v>
      </c>
      <c r="G3" s="86">
        <v>0.50069444444444444</v>
      </c>
      <c r="H3" s="75" t="s">
        <v>314</v>
      </c>
      <c r="I3" s="106" t="s">
        <v>28</v>
      </c>
      <c r="J3" s="107"/>
      <c r="K3" s="111"/>
      <c r="L3" s="111"/>
      <c r="M3" s="161"/>
      <c r="N3" s="75"/>
      <c r="O3" s="109" t="s">
        <v>356</v>
      </c>
      <c r="P3" s="110"/>
      <c r="Q3" s="75"/>
      <c r="R3" s="75"/>
      <c r="S3" s="111">
        <v>631</v>
      </c>
      <c r="T3" s="108">
        <v>231</v>
      </c>
      <c r="U3" s="75"/>
      <c r="V3" s="112"/>
    </row>
    <row r="4" spans="1:22" ht="29.25">
      <c r="A4" s="72">
        <v>2</v>
      </c>
      <c r="B4" s="73"/>
      <c r="C4" s="122">
        <v>4</v>
      </c>
      <c r="D4" s="105" t="s">
        <v>201</v>
      </c>
      <c r="E4" s="105" t="s">
        <v>37</v>
      </c>
      <c r="F4" s="75" t="s">
        <v>202</v>
      </c>
      <c r="G4" s="86">
        <v>0.23055555555555557</v>
      </c>
      <c r="H4" s="75" t="s">
        <v>203</v>
      </c>
      <c r="I4" s="106" t="s">
        <v>28</v>
      </c>
      <c r="J4" s="107"/>
      <c r="K4" s="111"/>
      <c r="L4" s="111"/>
      <c r="M4" s="108"/>
      <c r="N4" s="75"/>
      <c r="O4" s="139" t="s">
        <v>357</v>
      </c>
      <c r="P4" s="110"/>
      <c r="Q4" s="75"/>
      <c r="R4" s="75"/>
      <c r="S4" s="111">
        <v>1250</v>
      </c>
      <c r="T4" s="108"/>
      <c r="U4" s="75"/>
      <c r="V4" s="112"/>
    </row>
    <row r="5" spans="1:22">
      <c r="A5" s="11">
        <v>3</v>
      </c>
      <c r="B5" s="758"/>
      <c r="C5" s="62">
        <v>1</v>
      </c>
      <c r="D5" s="63" t="s">
        <v>307</v>
      </c>
      <c r="E5" s="63" t="s">
        <v>26</v>
      </c>
      <c r="F5" s="62" t="s">
        <v>281</v>
      </c>
      <c r="G5" s="64">
        <v>0.86805555555555558</v>
      </c>
      <c r="H5" s="64" t="s">
        <v>358</v>
      </c>
      <c r="I5" s="65" t="s">
        <v>28</v>
      </c>
      <c r="J5" s="66"/>
      <c r="K5" s="62"/>
      <c r="L5" s="62"/>
      <c r="M5" s="71">
        <v>1600</v>
      </c>
      <c r="N5" s="62"/>
      <c r="O5" s="69" t="s">
        <v>359</v>
      </c>
      <c r="P5" s="70"/>
      <c r="Q5" s="62"/>
      <c r="R5" s="62"/>
      <c r="S5" s="67"/>
      <c r="T5" s="71">
        <v>872</v>
      </c>
      <c r="U5" s="62"/>
      <c r="V5" s="159"/>
    </row>
    <row r="6" spans="1:22">
      <c r="A6" s="11">
        <v>4</v>
      </c>
      <c r="B6" s="758">
        <v>10915</v>
      </c>
      <c r="C6" s="62">
        <v>20</v>
      </c>
      <c r="D6" s="63" t="s">
        <v>312</v>
      </c>
      <c r="E6" s="63" t="s">
        <v>26</v>
      </c>
      <c r="F6" s="62" t="s">
        <v>281</v>
      </c>
      <c r="G6" s="64">
        <v>0.97777777777777775</v>
      </c>
      <c r="H6" s="62" t="s">
        <v>340</v>
      </c>
      <c r="I6" s="65">
        <v>0.27708333333333335</v>
      </c>
      <c r="J6" s="66"/>
      <c r="K6" s="62">
        <v>1500</v>
      </c>
      <c r="L6" s="62"/>
      <c r="M6" s="71"/>
      <c r="N6" s="62"/>
      <c r="O6" s="69" t="s">
        <v>360</v>
      </c>
      <c r="P6" s="70"/>
      <c r="Q6" s="62">
        <v>925</v>
      </c>
      <c r="R6" s="62"/>
      <c r="S6" s="67"/>
      <c r="T6" s="71"/>
      <c r="U6" s="62"/>
      <c r="V6" s="159"/>
    </row>
    <row r="7" spans="1:22">
      <c r="A7" s="72">
        <v>5</v>
      </c>
      <c r="B7" s="73">
        <v>634</v>
      </c>
      <c r="C7" s="75">
        <v>10</v>
      </c>
      <c r="D7" s="105" t="s">
        <v>339</v>
      </c>
      <c r="E7" s="105" t="s">
        <v>37</v>
      </c>
      <c r="F7" s="75" t="s">
        <v>309</v>
      </c>
      <c r="G7" s="86">
        <v>5.33</v>
      </c>
      <c r="H7" s="75" t="s">
        <v>340</v>
      </c>
      <c r="I7" s="106">
        <v>0.46805555555555556</v>
      </c>
      <c r="J7" s="107"/>
      <c r="K7" s="122" t="s">
        <v>341</v>
      </c>
      <c r="L7" s="75"/>
      <c r="M7" s="108"/>
      <c r="N7" s="75"/>
      <c r="O7" s="109" t="s">
        <v>361</v>
      </c>
      <c r="P7" s="110"/>
      <c r="Q7" s="75">
        <v>284</v>
      </c>
      <c r="R7" s="75"/>
      <c r="S7" s="111"/>
      <c r="T7" s="108"/>
      <c r="U7" s="75">
        <v>379</v>
      </c>
      <c r="V7" s="112"/>
    </row>
    <row r="8" spans="1:22">
      <c r="A8" s="72">
        <v>6</v>
      </c>
      <c r="B8" s="73"/>
      <c r="C8" s="75">
        <v>2</v>
      </c>
      <c r="D8" s="121" t="s">
        <v>343</v>
      </c>
      <c r="E8" s="105" t="s">
        <v>37</v>
      </c>
      <c r="F8" s="75" t="s">
        <v>309</v>
      </c>
      <c r="G8" s="86" t="s">
        <v>344</v>
      </c>
      <c r="H8" s="75" t="s">
        <v>345</v>
      </c>
      <c r="I8" s="106" t="s">
        <v>28</v>
      </c>
      <c r="J8" s="107"/>
      <c r="K8" s="75"/>
      <c r="L8" s="75"/>
      <c r="M8" s="108"/>
      <c r="N8" s="75"/>
      <c r="O8" s="109" t="s">
        <v>362</v>
      </c>
      <c r="P8" s="110"/>
      <c r="Q8" s="75"/>
      <c r="R8" s="75"/>
      <c r="S8" s="111">
        <v>378</v>
      </c>
      <c r="T8" s="108"/>
      <c r="U8" s="75"/>
      <c r="V8" s="112"/>
    </row>
    <row r="9" spans="1:22">
      <c r="A9" s="72">
        <v>7</v>
      </c>
      <c r="B9" s="73"/>
      <c r="C9" s="75" t="s">
        <v>363</v>
      </c>
      <c r="D9" s="121" t="s">
        <v>346</v>
      </c>
      <c r="E9" s="105" t="s">
        <v>37</v>
      </c>
      <c r="F9" s="75" t="s">
        <v>309</v>
      </c>
      <c r="G9" s="86">
        <v>0.875</v>
      </c>
      <c r="H9" s="75" t="s">
        <v>347</v>
      </c>
      <c r="I9" s="106" t="s">
        <v>28</v>
      </c>
      <c r="J9" s="107"/>
      <c r="K9" s="75"/>
      <c r="L9" s="75"/>
      <c r="M9" s="108">
        <v>4567.5</v>
      </c>
      <c r="N9" s="75"/>
      <c r="O9" s="109">
        <v>14019</v>
      </c>
      <c r="P9" s="110"/>
      <c r="Q9" s="75"/>
      <c r="R9" s="75"/>
      <c r="S9" s="111">
        <v>84</v>
      </c>
      <c r="T9" s="108"/>
      <c r="U9" s="75"/>
      <c r="V9" s="112"/>
    </row>
    <row r="10" spans="1:22">
      <c r="A10" s="72">
        <v>8</v>
      </c>
      <c r="B10" s="73"/>
      <c r="C10" s="75">
        <v>3</v>
      </c>
      <c r="D10" s="121" t="s">
        <v>351</v>
      </c>
      <c r="E10" s="105" t="s">
        <v>37</v>
      </c>
      <c r="F10" s="75" t="s">
        <v>309</v>
      </c>
      <c r="G10" s="86">
        <v>0.99652777777777779</v>
      </c>
      <c r="H10" s="75" t="s">
        <v>203</v>
      </c>
      <c r="I10" s="106" t="s">
        <v>28</v>
      </c>
      <c r="J10" s="107"/>
      <c r="K10" s="75"/>
      <c r="L10" s="75"/>
      <c r="M10" s="108"/>
      <c r="N10" s="75"/>
      <c r="O10" s="109" t="s">
        <v>364</v>
      </c>
      <c r="P10" s="110"/>
      <c r="Q10" s="75"/>
      <c r="R10" s="75"/>
      <c r="S10" s="111">
        <v>421</v>
      </c>
      <c r="T10" s="108"/>
      <c r="U10" s="75"/>
      <c r="V10" s="112"/>
    </row>
    <row r="11" spans="1:22">
      <c r="A11" s="11">
        <v>9</v>
      </c>
      <c r="B11" s="758"/>
      <c r="C11" s="90">
        <v>7</v>
      </c>
      <c r="D11" s="91" t="s">
        <v>25</v>
      </c>
      <c r="E11" s="91" t="s">
        <v>26</v>
      </c>
      <c r="F11" s="90" t="s">
        <v>27</v>
      </c>
      <c r="G11" s="92">
        <v>0.84930555555555554</v>
      </c>
      <c r="H11" s="90" t="s">
        <v>203</v>
      </c>
      <c r="I11" s="93" t="s">
        <v>28</v>
      </c>
      <c r="J11" s="66"/>
      <c r="K11" s="62"/>
      <c r="L11" s="62"/>
      <c r="M11" s="71">
        <v>1700</v>
      </c>
      <c r="N11" s="62"/>
      <c r="O11" s="69" t="s">
        <v>365</v>
      </c>
      <c r="P11" s="70"/>
      <c r="Q11" s="62"/>
      <c r="R11" s="62"/>
      <c r="S11" s="67"/>
      <c r="T11" s="71">
        <v>247</v>
      </c>
      <c r="U11" s="62"/>
      <c r="V11" s="159"/>
    </row>
    <row r="12" spans="1:22">
      <c r="A12" s="11">
        <v>10</v>
      </c>
      <c r="B12" s="758">
        <v>10913</v>
      </c>
      <c r="C12" s="758">
        <v>11</v>
      </c>
      <c r="D12" s="22" t="s">
        <v>366</v>
      </c>
      <c r="E12" s="13" t="s">
        <v>26</v>
      </c>
      <c r="F12" s="758" t="s">
        <v>334</v>
      </c>
      <c r="G12" s="14">
        <v>0.5</v>
      </c>
      <c r="H12" s="758" t="s">
        <v>334</v>
      </c>
      <c r="I12" s="15">
        <v>0.29930555555555555</v>
      </c>
      <c r="J12" s="757">
        <v>1500</v>
      </c>
      <c r="K12" s="758"/>
      <c r="L12" s="758"/>
      <c r="M12" s="20"/>
      <c r="N12" s="758"/>
      <c r="O12" s="18"/>
      <c r="P12" s="19"/>
      <c r="Q12" s="758"/>
      <c r="R12" s="758"/>
      <c r="S12" s="16" t="s">
        <v>252</v>
      </c>
      <c r="T12" s="20"/>
      <c r="U12" s="758"/>
      <c r="V12" s="21"/>
    </row>
    <row r="13" spans="1:22">
      <c r="A13" s="11">
        <v>11</v>
      </c>
      <c r="B13" s="758">
        <v>10914</v>
      </c>
      <c r="C13" s="758">
        <v>19</v>
      </c>
      <c r="D13" s="13" t="s">
        <v>78</v>
      </c>
      <c r="E13" s="13" t="s">
        <v>26</v>
      </c>
      <c r="F13" s="758" t="s">
        <v>334</v>
      </c>
      <c r="G13" s="14">
        <v>0.75</v>
      </c>
      <c r="H13" s="62" t="s">
        <v>334</v>
      </c>
      <c r="I13" s="15">
        <v>0.83333333333333337</v>
      </c>
      <c r="J13" s="757"/>
      <c r="K13" s="758">
        <v>1200</v>
      </c>
      <c r="L13" s="758"/>
      <c r="M13" s="20"/>
      <c r="N13" s="758"/>
      <c r="O13" s="18"/>
      <c r="P13" s="163" t="s">
        <v>367</v>
      </c>
      <c r="Q13" s="758"/>
      <c r="R13" s="758"/>
      <c r="S13" s="16"/>
      <c r="T13" s="20"/>
      <c r="U13" s="758"/>
      <c r="V13" s="21"/>
    </row>
    <row r="14" spans="1:22">
      <c r="A14" s="72">
        <v>12</v>
      </c>
      <c r="B14" s="73"/>
      <c r="C14" s="73">
        <v>5</v>
      </c>
      <c r="D14" s="74" t="s">
        <v>368</v>
      </c>
      <c r="E14" s="74" t="s">
        <v>37</v>
      </c>
      <c r="F14" s="75" t="s">
        <v>334</v>
      </c>
      <c r="G14" s="76" t="s">
        <v>130</v>
      </c>
      <c r="H14" s="73" t="s">
        <v>358</v>
      </c>
      <c r="I14" s="77" t="s">
        <v>28</v>
      </c>
      <c r="J14" s="78"/>
      <c r="K14" s="73"/>
      <c r="L14" s="73"/>
      <c r="M14" s="79"/>
      <c r="N14" s="73">
        <v>5202</v>
      </c>
      <c r="O14" s="80" t="s">
        <v>369</v>
      </c>
      <c r="P14" s="81"/>
      <c r="Q14" s="73"/>
      <c r="R14" s="73"/>
      <c r="S14" s="73">
        <v>189</v>
      </c>
      <c r="T14" s="79">
        <v>126</v>
      </c>
      <c r="U14" s="73"/>
      <c r="V14" s="83"/>
    </row>
    <row r="15" spans="1:22">
      <c r="A15" s="11"/>
      <c r="B15" s="758">
        <v>10919</v>
      </c>
      <c r="C15" s="758">
        <v>6</v>
      </c>
      <c r="D15" s="22" t="s">
        <v>370</v>
      </c>
      <c r="E15" s="13" t="s">
        <v>26</v>
      </c>
      <c r="F15" s="758" t="s">
        <v>334</v>
      </c>
      <c r="G15" s="14">
        <v>0.84513888888888888</v>
      </c>
      <c r="H15" s="758" t="s">
        <v>340</v>
      </c>
      <c r="I15" s="15">
        <v>0.48749999999999999</v>
      </c>
      <c r="J15" s="757"/>
      <c r="K15" s="758">
        <v>1700</v>
      </c>
      <c r="L15" s="758"/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11"/>
      <c r="B16" s="758">
        <v>10916</v>
      </c>
      <c r="C16" s="758">
        <v>16</v>
      </c>
      <c r="D16" s="22" t="s">
        <v>371</v>
      </c>
      <c r="E16" s="13" t="s">
        <v>26</v>
      </c>
      <c r="F16" s="758" t="s">
        <v>334</v>
      </c>
      <c r="G16" s="14">
        <v>0.9</v>
      </c>
      <c r="H16" s="758" t="s">
        <v>340</v>
      </c>
      <c r="I16" s="15">
        <v>0.4</v>
      </c>
      <c r="J16" s="757"/>
      <c r="K16" s="758">
        <v>1500</v>
      </c>
      <c r="L16" s="758"/>
      <c r="M16" s="20"/>
      <c r="N16" s="758"/>
      <c r="O16" s="18">
        <v>14033</v>
      </c>
      <c r="P16" s="19"/>
      <c r="Q16" s="758">
        <v>294</v>
      </c>
      <c r="R16" s="758"/>
      <c r="S16" s="16"/>
      <c r="T16" s="20"/>
      <c r="U16" s="758"/>
      <c r="V16" s="21"/>
    </row>
    <row r="17" spans="1:22">
      <c r="A17" s="11"/>
      <c r="B17" s="758"/>
      <c r="C17" s="758"/>
      <c r="D17" s="22"/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11"/>
      <c r="B18" s="758"/>
      <c r="C18" s="758"/>
      <c r="D18" s="22"/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/>
      <c r="P18" s="19"/>
      <c r="Q18" s="758"/>
      <c r="R18" s="758"/>
      <c r="S18" s="16"/>
      <c r="T18" s="20"/>
      <c r="U18" s="758"/>
      <c r="V18" s="21"/>
    </row>
    <row r="19" spans="1:22">
      <c r="A19" s="11"/>
      <c r="B19" s="758"/>
      <c r="C19" s="758"/>
      <c r="D19" s="22"/>
      <c r="E19" s="13"/>
      <c r="F19" s="758"/>
      <c r="G19" s="14"/>
      <c r="H19" s="758"/>
      <c r="I19" s="15"/>
      <c r="J19" s="757"/>
      <c r="K19" s="758"/>
      <c r="L19" s="12" t="s">
        <v>372</v>
      </c>
      <c r="M19" s="20"/>
      <c r="N19" s="758"/>
      <c r="O19" s="18"/>
      <c r="P19" s="19"/>
      <c r="Q19" s="758"/>
      <c r="R19" s="758"/>
      <c r="S19" s="16"/>
      <c r="T19" s="20"/>
      <c r="U19" s="758"/>
      <c r="V19" s="21"/>
    </row>
    <row r="20" spans="1:22">
      <c r="A20" s="11"/>
      <c r="B20" s="758"/>
      <c r="C20" s="758"/>
      <c r="D20" s="22" t="s">
        <v>163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>
        <v>14024</v>
      </c>
      <c r="P20" s="19"/>
      <c r="Q20" s="758"/>
      <c r="R20" s="758"/>
      <c r="S20" s="16"/>
      <c r="T20" s="20"/>
      <c r="U20" s="758"/>
      <c r="V20" s="21">
        <v>134</v>
      </c>
    </row>
    <row r="21" spans="1:22">
      <c r="A21" s="11"/>
      <c r="B21" s="758"/>
      <c r="C21" s="758"/>
      <c r="D21" s="22" t="s">
        <v>51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>
        <v>14026</v>
      </c>
      <c r="P21" s="19"/>
      <c r="Q21" s="758"/>
      <c r="R21" s="758"/>
      <c r="S21" s="16"/>
      <c r="T21" s="20"/>
      <c r="U21" s="758"/>
      <c r="V21" s="21">
        <v>134</v>
      </c>
    </row>
    <row r="22" spans="1:22">
      <c r="A22" s="11"/>
      <c r="B22" s="758"/>
      <c r="C22" s="758"/>
      <c r="D22" s="22" t="s">
        <v>93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>
        <v>14023</v>
      </c>
      <c r="P22" s="19"/>
      <c r="Q22" s="758"/>
      <c r="R22" s="758"/>
      <c r="S22" s="16"/>
      <c r="T22" s="20"/>
      <c r="U22" s="758"/>
      <c r="V22" s="21">
        <v>134</v>
      </c>
    </row>
    <row r="23" spans="1:22">
      <c r="A23" s="11"/>
      <c r="B23" s="758"/>
      <c r="C23" s="758"/>
      <c r="D23" s="22" t="s">
        <v>52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>
        <v>14025</v>
      </c>
      <c r="P23" s="19"/>
      <c r="Q23" s="758"/>
      <c r="R23" s="758"/>
      <c r="S23" s="16"/>
      <c r="T23" s="20"/>
      <c r="U23" s="758"/>
      <c r="V23" s="21">
        <v>33</v>
      </c>
    </row>
    <row r="24" spans="1:22">
      <c r="A24" s="11"/>
      <c r="B24" s="758"/>
      <c r="C24" s="758"/>
      <c r="D24" s="22" t="s">
        <v>53</v>
      </c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>
        <v>14027</v>
      </c>
      <c r="P24" s="19"/>
      <c r="Q24" s="758"/>
      <c r="R24" s="758"/>
      <c r="S24" s="16"/>
      <c r="T24" s="20"/>
      <c r="U24" s="758"/>
      <c r="V24" s="21">
        <v>63</v>
      </c>
    </row>
    <row r="25" spans="1:22">
      <c r="A25" s="24"/>
      <c r="B25" s="25"/>
      <c r="C25" s="25"/>
      <c r="D25" s="26" t="s">
        <v>54</v>
      </c>
      <c r="E25" s="27"/>
      <c r="F25" s="25"/>
      <c r="G25" s="28"/>
      <c r="H25" s="25"/>
      <c r="I25" s="29"/>
      <c r="J25" s="30"/>
      <c r="K25" s="25"/>
      <c r="L25" s="25"/>
      <c r="M25" s="31"/>
      <c r="N25" s="25"/>
      <c r="O25" s="32">
        <v>14028</v>
      </c>
      <c r="P25" s="33"/>
      <c r="Q25" s="25"/>
      <c r="R25" s="25"/>
      <c r="S25" s="34"/>
      <c r="T25" s="31"/>
      <c r="U25" s="25"/>
      <c r="V25" s="35">
        <v>63</v>
      </c>
    </row>
    <row r="26" spans="1:22">
      <c r="A26" s="36" t="s">
        <v>55</v>
      </c>
      <c r="B26" s="37"/>
      <c r="C26" s="37"/>
      <c r="D26" s="38"/>
      <c r="E26" s="39"/>
      <c r="F26" s="37"/>
      <c r="G26" s="40"/>
      <c r="H26" s="37"/>
      <c r="I26" s="41"/>
      <c r="J26" s="42">
        <f>SUM(J3:J25)</f>
        <v>1500</v>
      </c>
      <c r="K26" s="42">
        <f>SUM(K3:K25)</f>
        <v>5900</v>
      </c>
      <c r="L26" s="42">
        <f>SUM(L3:L25)</f>
        <v>0</v>
      </c>
      <c r="M26" s="42">
        <f>SUM(M3:M25)</f>
        <v>7867.5</v>
      </c>
      <c r="N26" s="42">
        <f>SUM(N3:N25)</f>
        <v>5202</v>
      </c>
      <c r="O26" s="42"/>
      <c r="P26" s="42">
        <f>SUM(P3:P25)</f>
        <v>0</v>
      </c>
      <c r="Q26" s="42">
        <f>SUM(Q3:Q25)</f>
        <v>1503</v>
      </c>
      <c r="R26" s="42">
        <f>SUM(R3:R25)</f>
        <v>0</v>
      </c>
      <c r="S26" s="42">
        <f>SUM(S3:S25)</f>
        <v>2953</v>
      </c>
      <c r="T26" s="42">
        <f>SUM(T3:T25)</f>
        <v>1476</v>
      </c>
      <c r="U26" s="42">
        <f>SUM(U3:U25)</f>
        <v>379</v>
      </c>
      <c r="V26" s="42">
        <f>SUM(V3:V25)</f>
        <v>561</v>
      </c>
    </row>
    <row r="28" spans="1:22">
      <c r="A28" s="791" t="s">
        <v>56</v>
      </c>
      <c r="B28" s="792"/>
      <c r="C28" s="793"/>
      <c r="E28" s="43" t="s">
        <v>57</v>
      </c>
      <c r="F28" s="44"/>
      <c r="G28" s="45"/>
      <c r="J28" s="794" t="s">
        <v>58</v>
      </c>
      <c r="K28" s="795"/>
      <c r="M28" s="791" t="s">
        <v>59</v>
      </c>
      <c r="N28" s="793"/>
      <c r="O28" s="46"/>
      <c r="P28" s="46"/>
      <c r="Q28" s="46"/>
      <c r="R28" s="46"/>
      <c r="S28" s="46"/>
      <c r="T28" s="46"/>
      <c r="U28" s="46"/>
      <c r="V28" s="46"/>
    </row>
    <row r="29" spans="1:22">
      <c r="A29" s="47">
        <v>1500</v>
      </c>
      <c r="B29" s="48" t="s">
        <v>60</v>
      </c>
      <c r="C29" s="49"/>
      <c r="E29" s="781" t="s">
        <v>61</v>
      </c>
      <c r="F29" s="782"/>
      <c r="G29" s="50">
        <f>J26</f>
        <v>1500</v>
      </c>
      <c r="J29" s="47" t="s">
        <v>62</v>
      </c>
      <c r="K29" s="49">
        <f>J26</f>
        <v>1500</v>
      </c>
      <c r="M29" s="47" t="s">
        <v>62</v>
      </c>
      <c r="N29" s="49">
        <f>P26</f>
        <v>0</v>
      </c>
    </row>
    <row r="30" spans="1:22">
      <c r="A30" s="47"/>
      <c r="B30" s="51"/>
      <c r="C30" s="49"/>
      <c r="E30" s="783" t="s">
        <v>64</v>
      </c>
      <c r="F30" s="784"/>
      <c r="G30" s="49">
        <f>P26</f>
        <v>0</v>
      </c>
      <c r="J30" s="47" t="s">
        <v>65</v>
      </c>
      <c r="K30" s="49">
        <f>K26</f>
        <v>5900</v>
      </c>
      <c r="M30" s="47" t="s">
        <v>66</v>
      </c>
      <c r="N30" s="49">
        <f>Q26</f>
        <v>1503</v>
      </c>
    </row>
    <row r="31" spans="1:22">
      <c r="A31" s="47"/>
      <c r="B31" s="23"/>
      <c r="C31" s="49" t="s">
        <v>373</v>
      </c>
      <c r="E31" s="796" t="s">
        <v>67</v>
      </c>
      <c r="F31" s="797"/>
      <c r="G31" s="52">
        <f>SUM(G29:G30)</f>
        <v>1500</v>
      </c>
      <c r="J31" s="47" t="s">
        <v>37</v>
      </c>
      <c r="K31" s="49">
        <f>N26</f>
        <v>5202</v>
      </c>
      <c r="M31" s="47" t="s">
        <v>37</v>
      </c>
      <c r="N31" s="49">
        <f>U26</f>
        <v>379</v>
      </c>
    </row>
    <row r="32" spans="1:22">
      <c r="A32" s="47"/>
      <c r="B32" s="23"/>
      <c r="C32" s="49"/>
      <c r="J32" s="47" t="s">
        <v>68</v>
      </c>
      <c r="K32" s="49">
        <f>L26</f>
        <v>0</v>
      </c>
      <c r="M32" s="47" t="s">
        <v>68</v>
      </c>
      <c r="N32" s="49">
        <f>R26</f>
        <v>0</v>
      </c>
    </row>
    <row r="33" spans="1:14">
      <c r="A33" s="47"/>
      <c r="B33" s="23"/>
      <c r="C33" s="49"/>
      <c r="E33" s="798" t="s">
        <v>69</v>
      </c>
      <c r="F33" s="799"/>
      <c r="G33" s="799"/>
      <c r="H33" s="53">
        <f>G31-A40</f>
        <v>0</v>
      </c>
      <c r="J33" s="54" t="s">
        <v>55</v>
      </c>
      <c r="K33" s="55">
        <f>SUM(K29:K32)</f>
        <v>12602</v>
      </c>
      <c r="M33" s="61" t="s">
        <v>70</v>
      </c>
      <c r="N33" s="49">
        <v>134</v>
      </c>
    </row>
    <row r="34" spans="1:14">
      <c r="A34" s="47"/>
      <c r="B34" s="23" t="s">
        <v>252</v>
      </c>
      <c r="C34" s="49"/>
      <c r="J34" s="56" t="s">
        <v>71</v>
      </c>
      <c r="K34" s="57">
        <f>M26</f>
        <v>7867.5</v>
      </c>
      <c r="M34" s="61" t="s">
        <v>51</v>
      </c>
      <c r="N34" s="49">
        <v>134</v>
      </c>
    </row>
    <row r="35" spans="1:14">
      <c r="A35" s="47"/>
      <c r="B35" s="23"/>
      <c r="C35" s="55"/>
      <c r="M35" s="61" t="s">
        <v>72</v>
      </c>
      <c r="N35" s="49">
        <v>0</v>
      </c>
    </row>
    <row r="36" spans="1:14">
      <c r="A36" s="47"/>
      <c r="B36" s="23"/>
      <c r="C36" s="55"/>
      <c r="M36" s="47" t="s">
        <v>73</v>
      </c>
      <c r="N36" s="49">
        <v>134</v>
      </c>
    </row>
    <row r="37" spans="1:14">
      <c r="A37" s="47"/>
      <c r="B37" s="23"/>
      <c r="C37" s="55"/>
      <c r="D37" s="46"/>
      <c r="M37" s="61" t="s">
        <v>52</v>
      </c>
      <c r="N37" s="49">
        <v>33</v>
      </c>
    </row>
    <row r="38" spans="1:14">
      <c r="A38" s="47"/>
      <c r="B38" s="23"/>
      <c r="C38" s="55"/>
      <c r="D38" s="46"/>
      <c r="E38" s="46"/>
      <c r="M38" s="61" t="s">
        <v>53</v>
      </c>
      <c r="N38" s="49">
        <v>63</v>
      </c>
    </row>
    <row r="39" spans="1:14">
      <c r="A39" s="47"/>
      <c r="B39" s="23"/>
      <c r="C39" s="55"/>
      <c r="M39" s="61" t="s">
        <v>54</v>
      </c>
      <c r="N39" s="49">
        <v>63</v>
      </c>
    </row>
    <row r="40" spans="1:14">
      <c r="A40" s="58">
        <f>SUM(A29:A39)</f>
        <v>1500</v>
      </c>
      <c r="B40" s="59"/>
      <c r="C40" s="52" t="s">
        <v>55</v>
      </c>
      <c r="M40" s="54" t="s">
        <v>55</v>
      </c>
      <c r="N40" s="55">
        <f>SUM(N29:N39)</f>
        <v>2443</v>
      </c>
    </row>
    <row r="41" spans="1:14">
      <c r="M41" s="56" t="s">
        <v>71</v>
      </c>
      <c r="N41" s="57">
        <f>T26</f>
        <v>1476</v>
      </c>
    </row>
    <row r="44" spans="1:14">
      <c r="M44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5" name="Range1"/>
    <protectedRange sqref="A28:D43" name="Range2"/>
    <protectedRange sqref="P28:V40" name="Range3"/>
    <protectedRange sqref="M33:N35 M37:N41 M43:N44" name="Range4"/>
    <protectedRange sqref="A1:B1" name="Range5"/>
  </protectedRanges>
  <mergeCells count="11">
    <mergeCell ref="E29:F29"/>
    <mergeCell ref="E30:F30"/>
    <mergeCell ref="E31:F31"/>
    <mergeCell ref="E33:G33"/>
    <mergeCell ref="A1:B1"/>
    <mergeCell ref="C1:I1"/>
    <mergeCell ref="J1:N1"/>
    <mergeCell ref="P1:V1"/>
    <mergeCell ref="A28:C28"/>
    <mergeCell ref="J28:K28"/>
    <mergeCell ref="M28:N28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E529-DB19-4883-8CBA-AEC7A0299636}">
  <dimension ref="A1:V46"/>
  <sheetViews>
    <sheetView topLeftCell="A28" workbookViewId="0">
      <selection activeCell="I22" sqref="I22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340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10918</v>
      </c>
      <c r="C3" s="12">
        <v>17</v>
      </c>
      <c r="D3" s="13" t="s">
        <v>374</v>
      </c>
      <c r="E3" s="13" t="s">
        <v>26</v>
      </c>
      <c r="F3" s="758" t="s">
        <v>340</v>
      </c>
      <c r="G3" s="14">
        <v>0.44930555555555557</v>
      </c>
      <c r="H3" s="758" t="s">
        <v>340</v>
      </c>
      <c r="I3" s="15">
        <v>0.48333333333333334</v>
      </c>
      <c r="J3" s="757">
        <v>1100</v>
      </c>
      <c r="K3" s="16"/>
      <c r="L3" s="16"/>
      <c r="M3" s="17"/>
      <c r="N3" s="758"/>
      <c r="O3" s="18"/>
      <c r="P3" s="19">
        <v>120</v>
      </c>
      <c r="Q3" s="758"/>
      <c r="R3" s="758"/>
      <c r="S3" s="16"/>
      <c r="T3" s="20"/>
      <c r="U3" s="758"/>
      <c r="V3" s="21"/>
    </row>
    <row r="4" spans="1:22">
      <c r="A4" s="72">
        <v>2</v>
      </c>
      <c r="B4" s="73"/>
      <c r="C4" s="75">
        <v>9</v>
      </c>
      <c r="D4" s="121" t="s">
        <v>313</v>
      </c>
      <c r="E4" s="105" t="s">
        <v>37</v>
      </c>
      <c r="F4" s="75" t="s">
        <v>309</v>
      </c>
      <c r="G4" s="86">
        <v>0.50069444444444444</v>
      </c>
      <c r="H4" s="75" t="s">
        <v>314</v>
      </c>
      <c r="I4" s="106" t="s">
        <v>28</v>
      </c>
      <c r="J4" s="107"/>
      <c r="K4" s="111"/>
      <c r="L4" s="111"/>
      <c r="M4" s="161"/>
      <c r="N4" s="75"/>
      <c r="O4" s="109" t="s">
        <v>375</v>
      </c>
      <c r="P4" s="110"/>
      <c r="Q4" s="75"/>
      <c r="R4" s="75"/>
      <c r="S4" s="168">
        <v>831</v>
      </c>
      <c r="T4" s="108">
        <v>231</v>
      </c>
      <c r="U4" s="73"/>
      <c r="V4" s="83"/>
    </row>
    <row r="5" spans="1:22" ht="29.25">
      <c r="A5" s="72">
        <v>3</v>
      </c>
      <c r="B5" s="73"/>
      <c r="C5" s="122">
        <v>4</v>
      </c>
      <c r="D5" s="105" t="s">
        <v>201</v>
      </c>
      <c r="E5" s="105" t="s">
        <v>37</v>
      </c>
      <c r="F5" s="75" t="s">
        <v>202</v>
      </c>
      <c r="G5" s="86">
        <v>0.23055555555555557</v>
      </c>
      <c r="H5" s="75" t="s">
        <v>203</v>
      </c>
      <c r="I5" s="106" t="s">
        <v>28</v>
      </c>
      <c r="J5" s="107"/>
      <c r="K5" s="111"/>
      <c r="L5" s="111"/>
      <c r="M5" s="108"/>
      <c r="N5" s="75"/>
      <c r="O5" s="139" t="s">
        <v>376</v>
      </c>
      <c r="P5" s="110"/>
      <c r="Q5" s="75"/>
      <c r="R5" s="75"/>
      <c r="S5" s="111">
        <v>1397</v>
      </c>
      <c r="T5" s="108"/>
      <c r="U5" s="73"/>
      <c r="V5" s="83"/>
    </row>
    <row r="6" spans="1:22">
      <c r="A6" s="11">
        <v>4</v>
      </c>
      <c r="B6" s="758"/>
      <c r="C6" s="62">
        <v>1</v>
      </c>
      <c r="D6" s="63" t="s">
        <v>307</v>
      </c>
      <c r="E6" s="63" t="s">
        <v>26</v>
      </c>
      <c r="F6" s="62" t="s">
        <v>281</v>
      </c>
      <c r="G6" s="64">
        <v>0.86805555555555558</v>
      </c>
      <c r="H6" s="64" t="s">
        <v>358</v>
      </c>
      <c r="I6" s="65" t="s">
        <v>28</v>
      </c>
      <c r="J6" s="66"/>
      <c r="K6" s="62"/>
      <c r="L6" s="62"/>
      <c r="M6" s="71">
        <v>3800</v>
      </c>
      <c r="N6" s="62"/>
      <c r="O6" s="69" t="s">
        <v>377</v>
      </c>
      <c r="P6" s="70"/>
      <c r="Q6" s="62"/>
      <c r="R6" s="62"/>
      <c r="S6" s="67"/>
      <c r="T6" s="71">
        <v>1492</v>
      </c>
      <c r="U6" s="758"/>
      <c r="V6" s="21"/>
    </row>
    <row r="7" spans="1:22">
      <c r="A7" s="72">
        <v>5</v>
      </c>
      <c r="B7" s="73"/>
      <c r="C7" s="75">
        <v>2</v>
      </c>
      <c r="D7" s="121" t="s">
        <v>343</v>
      </c>
      <c r="E7" s="105" t="s">
        <v>37</v>
      </c>
      <c r="F7" s="75" t="s">
        <v>309</v>
      </c>
      <c r="G7" s="86" t="s">
        <v>344</v>
      </c>
      <c r="H7" s="75" t="s">
        <v>345</v>
      </c>
      <c r="I7" s="106" t="s">
        <v>28</v>
      </c>
      <c r="J7" s="107"/>
      <c r="K7" s="75"/>
      <c r="L7" s="75"/>
      <c r="M7" s="108"/>
      <c r="N7" s="75"/>
      <c r="O7" s="109" t="s">
        <v>378</v>
      </c>
      <c r="P7" s="110"/>
      <c r="Q7" s="75"/>
      <c r="R7" s="75"/>
      <c r="S7" s="111">
        <v>567</v>
      </c>
      <c r="T7" s="108"/>
      <c r="U7" s="75"/>
      <c r="V7" s="83"/>
    </row>
    <row r="8" spans="1:22">
      <c r="A8" s="72">
        <v>6</v>
      </c>
      <c r="B8" s="73"/>
      <c r="C8" s="75" t="s">
        <v>363</v>
      </c>
      <c r="D8" s="121" t="s">
        <v>346</v>
      </c>
      <c r="E8" s="105" t="s">
        <v>37</v>
      </c>
      <c r="F8" s="75" t="s">
        <v>309</v>
      </c>
      <c r="G8" s="86">
        <v>0.875</v>
      </c>
      <c r="H8" s="75" t="s">
        <v>347</v>
      </c>
      <c r="I8" s="106" t="s">
        <v>28</v>
      </c>
      <c r="J8" s="107"/>
      <c r="K8" s="75"/>
      <c r="L8" s="75"/>
      <c r="M8" s="108">
        <v>4567.5</v>
      </c>
      <c r="N8" s="75"/>
      <c r="O8" s="109" t="s">
        <v>379</v>
      </c>
      <c r="P8" s="110"/>
      <c r="Q8" s="75"/>
      <c r="R8" s="75"/>
      <c r="S8" s="111">
        <v>221</v>
      </c>
      <c r="T8" s="108">
        <v>746</v>
      </c>
      <c r="U8" s="75"/>
      <c r="V8" s="83"/>
    </row>
    <row r="9" spans="1:22">
      <c r="A9" s="72">
        <v>7</v>
      </c>
      <c r="B9" s="73"/>
      <c r="C9" s="75">
        <v>3</v>
      </c>
      <c r="D9" s="121" t="s">
        <v>351</v>
      </c>
      <c r="E9" s="105" t="s">
        <v>37</v>
      </c>
      <c r="F9" s="75" t="s">
        <v>309</v>
      </c>
      <c r="G9" s="86">
        <v>0.99652777777777779</v>
      </c>
      <c r="H9" s="75" t="s">
        <v>203</v>
      </c>
      <c r="I9" s="106" t="s">
        <v>28</v>
      </c>
      <c r="J9" s="107"/>
      <c r="K9" s="75"/>
      <c r="L9" s="75"/>
      <c r="M9" s="108"/>
      <c r="N9" s="75"/>
      <c r="O9" s="109" t="s">
        <v>380</v>
      </c>
      <c r="P9" s="110"/>
      <c r="Q9" s="75"/>
      <c r="R9" s="75"/>
      <c r="S9" s="111">
        <v>610</v>
      </c>
      <c r="T9" s="108"/>
      <c r="U9" s="75"/>
      <c r="V9" s="83"/>
    </row>
    <row r="10" spans="1:22">
      <c r="A10" s="11">
        <v>8</v>
      </c>
      <c r="B10" s="758">
        <v>10924</v>
      </c>
      <c r="C10" s="90">
        <v>7</v>
      </c>
      <c r="D10" s="91" t="s">
        <v>25</v>
      </c>
      <c r="E10" s="91" t="s">
        <v>26</v>
      </c>
      <c r="F10" s="90" t="s">
        <v>27</v>
      </c>
      <c r="G10" s="92">
        <v>0.84930555555555554</v>
      </c>
      <c r="H10" s="90" t="s">
        <v>358</v>
      </c>
      <c r="I10" s="93">
        <v>0.93472222222222223</v>
      </c>
      <c r="J10" s="66">
        <v>3400</v>
      </c>
      <c r="K10" s="62"/>
      <c r="L10" s="62"/>
      <c r="M10" s="71"/>
      <c r="N10" s="62"/>
      <c r="O10" s="69" t="s">
        <v>365</v>
      </c>
      <c r="P10" s="70">
        <v>247</v>
      </c>
      <c r="Q10" s="62"/>
      <c r="R10" s="62"/>
      <c r="S10" s="67"/>
      <c r="T10" s="71"/>
      <c r="U10" s="62"/>
      <c r="V10" s="21"/>
    </row>
    <row r="11" spans="1:22">
      <c r="A11" s="72">
        <v>9</v>
      </c>
      <c r="B11" s="73">
        <v>638</v>
      </c>
      <c r="C11" s="75">
        <v>5</v>
      </c>
      <c r="D11" s="105" t="s">
        <v>368</v>
      </c>
      <c r="E11" s="105" t="s">
        <v>37</v>
      </c>
      <c r="F11" s="75" t="s">
        <v>334</v>
      </c>
      <c r="G11" s="86" t="s">
        <v>130</v>
      </c>
      <c r="H11" s="75" t="s">
        <v>358</v>
      </c>
      <c r="I11" s="106">
        <v>0.43194444444444446</v>
      </c>
      <c r="J11" s="107"/>
      <c r="K11" s="75"/>
      <c r="L11" s="75"/>
      <c r="M11" s="108"/>
      <c r="N11" s="75"/>
      <c r="O11" s="109" t="s">
        <v>381</v>
      </c>
      <c r="P11" s="110"/>
      <c r="Q11" s="75">
        <v>126</v>
      </c>
      <c r="R11" s="75"/>
      <c r="S11" s="75"/>
      <c r="T11" s="108"/>
      <c r="U11" s="73">
        <v>315</v>
      </c>
      <c r="V11" s="83"/>
    </row>
    <row r="12" spans="1:22">
      <c r="A12" s="11">
        <v>10</v>
      </c>
      <c r="B12" s="12">
        <v>10921</v>
      </c>
      <c r="C12" s="12">
        <v>11</v>
      </c>
      <c r="D12" s="22" t="s">
        <v>382</v>
      </c>
      <c r="E12" s="63" t="s">
        <v>26</v>
      </c>
      <c r="F12" s="62" t="s">
        <v>340</v>
      </c>
      <c r="G12" s="14">
        <v>0.50208333333333333</v>
      </c>
      <c r="H12" s="758" t="s">
        <v>340</v>
      </c>
      <c r="I12" s="164">
        <v>0.77083333333333337</v>
      </c>
      <c r="J12" s="757">
        <v>1500</v>
      </c>
      <c r="K12" s="758"/>
      <c r="L12" s="12" t="s">
        <v>383</v>
      </c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11">
        <v>11</v>
      </c>
      <c r="B13" s="758">
        <v>10920</v>
      </c>
      <c r="C13" s="758">
        <v>20</v>
      </c>
      <c r="D13" s="129" t="s">
        <v>384</v>
      </c>
      <c r="E13" s="63" t="s">
        <v>26</v>
      </c>
      <c r="F13" s="62" t="s">
        <v>340</v>
      </c>
      <c r="G13" s="14" t="s">
        <v>385</v>
      </c>
      <c r="H13" s="758" t="s">
        <v>340</v>
      </c>
      <c r="I13" s="15">
        <v>0.70138888888888884</v>
      </c>
      <c r="J13" s="757"/>
      <c r="K13" s="758">
        <v>1200</v>
      </c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1">
        <v>12</v>
      </c>
      <c r="B14" s="758">
        <v>10927</v>
      </c>
      <c r="C14" s="758">
        <v>10</v>
      </c>
      <c r="D14" s="22" t="s">
        <v>386</v>
      </c>
      <c r="E14" s="63" t="s">
        <v>26</v>
      </c>
      <c r="F14" s="62" t="s">
        <v>340</v>
      </c>
      <c r="G14" s="14">
        <v>0.69374999999999998</v>
      </c>
      <c r="H14" s="758" t="s">
        <v>358</v>
      </c>
      <c r="I14" s="15">
        <v>0.46944444444444444</v>
      </c>
      <c r="J14" s="757">
        <v>1900</v>
      </c>
      <c r="K14" s="758"/>
      <c r="L14" s="758"/>
      <c r="M14" s="20"/>
      <c r="N14" s="758"/>
      <c r="O14" s="167" t="s">
        <v>387</v>
      </c>
      <c r="P14" s="19">
        <v>100</v>
      </c>
      <c r="Q14" s="758"/>
      <c r="R14" s="758">
        <v>352</v>
      </c>
      <c r="S14" s="16"/>
      <c r="T14" s="20"/>
      <c r="U14" s="758"/>
      <c r="V14" s="21"/>
    </row>
    <row r="15" spans="1:22">
      <c r="A15" s="72">
        <v>13</v>
      </c>
      <c r="B15" s="73">
        <v>10925</v>
      </c>
      <c r="C15" s="73">
        <v>6</v>
      </c>
      <c r="D15" s="85" t="s">
        <v>388</v>
      </c>
      <c r="E15" s="105" t="s">
        <v>26</v>
      </c>
      <c r="F15" s="75" t="s">
        <v>340</v>
      </c>
      <c r="G15" s="76">
        <v>0.70833333333333337</v>
      </c>
      <c r="H15" s="73" t="s">
        <v>358</v>
      </c>
      <c r="I15" s="170">
        <v>0.44513888888888886</v>
      </c>
      <c r="J15" s="78">
        <v>632</v>
      </c>
      <c r="K15" s="73">
        <v>1000</v>
      </c>
      <c r="L15" s="73"/>
      <c r="M15" s="79"/>
      <c r="N15" s="73"/>
      <c r="O15" s="80" t="s">
        <v>389</v>
      </c>
      <c r="P15" s="81">
        <v>84</v>
      </c>
      <c r="Q15" s="73"/>
      <c r="R15" s="73"/>
      <c r="S15" s="82"/>
      <c r="T15" s="79"/>
      <c r="U15" s="118">
        <v>168</v>
      </c>
      <c r="V15" s="83"/>
    </row>
    <row r="16" spans="1:22">
      <c r="A16" s="11">
        <v>14</v>
      </c>
      <c r="B16" s="758">
        <v>10928</v>
      </c>
      <c r="C16" s="758">
        <v>11</v>
      </c>
      <c r="D16" s="22" t="s">
        <v>390</v>
      </c>
      <c r="E16" s="63" t="s">
        <v>26</v>
      </c>
      <c r="F16" s="62" t="s">
        <v>340</v>
      </c>
      <c r="G16" s="14">
        <v>0.78194444444444444</v>
      </c>
      <c r="H16" s="758" t="s">
        <v>358</v>
      </c>
      <c r="I16" s="164">
        <v>0.47499999999999998</v>
      </c>
      <c r="J16" s="757">
        <v>2000</v>
      </c>
      <c r="K16" s="758"/>
      <c r="L16" s="758"/>
      <c r="M16" s="20"/>
      <c r="N16" s="758"/>
      <c r="O16" s="18" t="s">
        <v>391</v>
      </c>
      <c r="P16" s="19"/>
      <c r="Q16" s="758">
        <v>30</v>
      </c>
      <c r="R16" s="758"/>
      <c r="S16" s="16"/>
      <c r="T16" s="20"/>
      <c r="U16" s="758"/>
      <c r="V16" s="21"/>
    </row>
    <row r="17" spans="1:22">
      <c r="A17" s="11">
        <v>15</v>
      </c>
      <c r="B17" s="758">
        <v>10922</v>
      </c>
      <c r="C17" s="758">
        <v>16</v>
      </c>
      <c r="D17" s="22" t="s">
        <v>392</v>
      </c>
      <c r="E17" s="63" t="s">
        <v>26</v>
      </c>
      <c r="F17" s="62" t="s">
        <v>340</v>
      </c>
      <c r="G17" s="14">
        <v>1.0416666666666666E-2</v>
      </c>
      <c r="H17" s="758" t="s">
        <v>358</v>
      </c>
      <c r="I17" s="15">
        <v>0.41041666666666665</v>
      </c>
      <c r="J17" s="757"/>
      <c r="K17" s="758">
        <v>1200</v>
      </c>
      <c r="L17" s="758"/>
      <c r="M17" s="20" t="s">
        <v>393</v>
      </c>
      <c r="N17" s="758"/>
      <c r="O17" s="18"/>
      <c r="P17" s="19"/>
      <c r="Q17" s="758"/>
      <c r="R17" s="758"/>
      <c r="S17" s="16"/>
      <c r="T17" s="169" t="s">
        <v>394</v>
      </c>
      <c r="U17" s="758"/>
      <c r="V17" s="21"/>
    </row>
    <row r="18" spans="1:22">
      <c r="A18" s="72">
        <v>16</v>
      </c>
      <c r="B18" s="73">
        <v>637</v>
      </c>
      <c r="C18" s="73">
        <v>14</v>
      </c>
      <c r="D18" s="173" t="s">
        <v>395</v>
      </c>
      <c r="E18" s="105" t="s">
        <v>37</v>
      </c>
      <c r="F18" s="75" t="s">
        <v>340</v>
      </c>
      <c r="G18" s="76">
        <v>0.94444444444444442</v>
      </c>
      <c r="H18" s="73" t="s">
        <v>358</v>
      </c>
      <c r="I18" s="77">
        <v>0.33680555555555558</v>
      </c>
      <c r="J18" s="78"/>
      <c r="K18" s="73"/>
      <c r="L18" s="73"/>
      <c r="M18" s="79"/>
      <c r="N18" s="73">
        <v>2784.9</v>
      </c>
      <c r="O18" s="80"/>
      <c r="P18" s="81"/>
      <c r="Q18" s="73"/>
      <c r="R18" s="73"/>
      <c r="S18" s="82"/>
      <c r="T18" s="79"/>
      <c r="U18" s="73"/>
      <c r="V18" s="83"/>
    </row>
    <row r="19" spans="1:22">
      <c r="A19" s="11"/>
      <c r="B19" s="758"/>
      <c r="C19" s="758"/>
      <c r="D19" s="22"/>
      <c r="E19" s="63"/>
      <c r="F19" s="62"/>
      <c r="G19" s="165" t="s">
        <v>396</v>
      </c>
      <c r="H19" s="758"/>
      <c r="I19" s="15"/>
      <c r="J19" s="757"/>
      <c r="K19" s="758"/>
      <c r="L19" s="758"/>
      <c r="M19" s="20"/>
      <c r="N19" s="758"/>
      <c r="O19" s="18" t="s">
        <v>397</v>
      </c>
      <c r="P19" s="19"/>
      <c r="Q19" s="758"/>
      <c r="R19" s="758"/>
      <c r="S19" s="16"/>
      <c r="T19" s="20"/>
      <c r="U19" s="758"/>
      <c r="V19" s="21"/>
    </row>
    <row r="20" spans="1:22">
      <c r="A20" s="11"/>
      <c r="B20" s="758"/>
      <c r="C20" s="758"/>
      <c r="D20" s="22"/>
      <c r="E20" s="63"/>
      <c r="F20" s="62"/>
      <c r="G20" s="14"/>
      <c r="H20" s="758"/>
      <c r="I20" s="15"/>
      <c r="J20" s="757"/>
      <c r="K20" s="758"/>
      <c r="L20" s="758"/>
      <c r="M20" s="20"/>
      <c r="N20" s="758"/>
      <c r="O20" s="18"/>
      <c r="P20" s="19"/>
      <c r="Q20" s="758"/>
      <c r="R20" s="758"/>
      <c r="S20" s="16"/>
      <c r="T20" s="20"/>
      <c r="U20" s="758"/>
      <c r="V20" s="21"/>
    </row>
    <row r="21" spans="1:22">
      <c r="A21" s="11"/>
      <c r="B21" s="758"/>
      <c r="C21" s="12" t="s">
        <v>398</v>
      </c>
      <c r="D21" s="22"/>
      <c r="E21" s="63"/>
      <c r="F21" s="171" t="s">
        <v>399</v>
      </c>
      <c r="G21" s="14"/>
      <c r="H21" s="758"/>
      <c r="I21" s="15"/>
      <c r="J21" s="757"/>
      <c r="K21" s="758"/>
      <c r="L21" s="758"/>
      <c r="M21" s="20"/>
      <c r="N21" s="758"/>
      <c r="O21" s="18"/>
      <c r="P21" s="19"/>
      <c r="Q21" s="758"/>
      <c r="R21" s="758"/>
      <c r="S21" s="16"/>
      <c r="T21" s="20"/>
      <c r="U21" s="758"/>
      <c r="V21" s="21"/>
    </row>
    <row r="22" spans="1:22">
      <c r="A22" s="11"/>
      <c r="B22" s="758"/>
      <c r="C22" s="758"/>
      <c r="D22" s="13" t="s">
        <v>163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400</v>
      </c>
      <c r="P22" s="19"/>
      <c r="Q22" s="758"/>
      <c r="R22" s="758"/>
      <c r="S22" s="758"/>
      <c r="T22" s="20"/>
      <c r="U22" s="758"/>
      <c r="V22" s="21">
        <v>101</v>
      </c>
    </row>
    <row r="23" spans="1:22">
      <c r="A23" s="11"/>
      <c r="B23" s="758"/>
      <c r="C23" s="758"/>
      <c r="D23" s="22" t="s">
        <v>401</v>
      </c>
      <c r="E23" s="13"/>
      <c r="F23" s="758"/>
      <c r="G23" s="165" t="s">
        <v>402</v>
      </c>
      <c r="H23" s="758"/>
      <c r="I23" s="15"/>
      <c r="J23" s="757"/>
      <c r="K23" s="758"/>
      <c r="L23" s="758"/>
      <c r="M23" s="20"/>
      <c r="N23" s="758"/>
      <c r="O23" s="18" t="s">
        <v>403</v>
      </c>
      <c r="P23" s="19"/>
      <c r="Q23" s="758"/>
      <c r="R23" s="758"/>
      <c r="S23" s="16"/>
      <c r="T23" s="20"/>
      <c r="U23" s="758"/>
      <c r="V23" s="21">
        <v>33</v>
      </c>
    </row>
    <row r="24" spans="1:22">
      <c r="A24" s="11"/>
      <c r="B24" s="758"/>
      <c r="C24" s="758"/>
      <c r="D24" s="22" t="s">
        <v>111</v>
      </c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 t="s">
        <v>404</v>
      </c>
      <c r="P24" s="19"/>
      <c r="Q24" s="758"/>
      <c r="R24" s="758"/>
      <c r="S24" s="16"/>
      <c r="T24" s="20"/>
      <c r="U24" s="758"/>
      <c r="V24" s="21">
        <v>34</v>
      </c>
    </row>
    <row r="25" spans="1:22">
      <c r="A25" s="11"/>
      <c r="B25" s="758"/>
      <c r="C25" s="758"/>
      <c r="D25" s="22" t="s">
        <v>115</v>
      </c>
      <c r="E25" s="13"/>
      <c r="F25" s="758"/>
      <c r="G25" s="165" t="s">
        <v>405</v>
      </c>
      <c r="H25" s="758"/>
      <c r="I25" s="15"/>
      <c r="J25" s="757"/>
      <c r="K25" s="758"/>
      <c r="L25" s="758"/>
      <c r="M25" s="20"/>
      <c r="N25" s="758"/>
      <c r="O25" s="18" t="s">
        <v>406</v>
      </c>
      <c r="P25" s="19"/>
      <c r="Q25" s="758"/>
      <c r="R25" s="758"/>
      <c r="S25" s="16"/>
      <c r="T25" s="20"/>
      <c r="U25" s="758"/>
      <c r="V25" s="21">
        <v>95</v>
      </c>
    </row>
    <row r="26" spans="1:22">
      <c r="A26" s="11"/>
      <c r="B26" s="758"/>
      <c r="C26" s="758"/>
      <c r="D26" s="22" t="s">
        <v>113</v>
      </c>
      <c r="E26" s="13"/>
      <c r="F26" s="758"/>
      <c r="G26" s="14"/>
      <c r="H26" s="758"/>
      <c r="I26" s="15"/>
      <c r="J26" s="757"/>
      <c r="K26" s="758"/>
      <c r="L26" s="758"/>
      <c r="M26" s="20"/>
      <c r="N26" s="758"/>
      <c r="O26" s="18" t="s">
        <v>407</v>
      </c>
      <c r="P26" s="19"/>
      <c r="Q26" s="758"/>
      <c r="R26" s="758"/>
      <c r="S26" s="16"/>
      <c r="T26" s="20"/>
      <c r="U26" s="758"/>
      <c r="V26" s="21">
        <v>63</v>
      </c>
    </row>
    <row r="27" spans="1:22">
      <c r="A27" s="24"/>
      <c r="B27" s="25"/>
      <c r="C27" s="25"/>
      <c r="D27" s="26" t="s">
        <v>119</v>
      </c>
      <c r="E27" s="27"/>
      <c r="F27" s="25"/>
      <c r="G27" s="28"/>
      <c r="H27" s="25"/>
      <c r="I27" s="29"/>
      <c r="J27" s="30"/>
      <c r="K27" s="25"/>
      <c r="L27" s="25"/>
      <c r="M27" s="31"/>
      <c r="N27" s="25"/>
      <c r="O27" s="32" t="s">
        <v>408</v>
      </c>
      <c r="P27" s="33"/>
      <c r="Q27" s="25">
        <v>168</v>
      </c>
      <c r="R27" s="25"/>
      <c r="S27" s="34"/>
      <c r="T27" s="31"/>
      <c r="U27" s="25"/>
      <c r="V27" s="35"/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10532</v>
      </c>
      <c r="K28" s="42">
        <f>SUM(K3:K27)</f>
        <v>3400</v>
      </c>
      <c r="L28" s="42">
        <f>SUM(L3:L27)</f>
        <v>0</v>
      </c>
      <c r="M28" s="42">
        <f>SUM(M3:M27)</f>
        <v>8367.5</v>
      </c>
      <c r="N28" s="42">
        <f>SUM(N3:N27)</f>
        <v>2784.9</v>
      </c>
      <c r="O28" s="42"/>
      <c r="P28" s="42">
        <f>SUM(P3:P27)</f>
        <v>551</v>
      </c>
      <c r="Q28" s="42">
        <f>SUM(Q3:Q27)</f>
        <v>324</v>
      </c>
      <c r="R28" s="42">
        <f>SUM(R3:R27)</f>
        <v>352</v>
      </c>
      <c r="S28" s="42">
        <f>SUM(S3:S27)</f>
        <v>3626</v>
      </c>
      <c r="T28" s="42">
        <f>SUM(T3:T27)</f>
        <v>2469</v>
      </c>
      <c r="U28" s="42">
        <f>SUM(U3:U27)</f>
        <v>483</v>
      </c>
      <c r="V28" s="42">
        <f>SUM(V3:V27)</f>
        <v>326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>
        <v>2720</v>
      </c>
      <c r="B31" s="48" t="s">
        <v>60</v>
      </c>
      <c r="C31" s="49"/>
      <c r="E31" s="781" t="s">
        <v>61</v>
      </c>
      <c r="F31" s="782"/>
      <c r="G31" s="50">
        <f>J28</f>
        <v>10532</v>
      </c>
      <c r="J31" s="47" t="s">
        <v>62</v>
      </c>
      <c r="K31" s="49">
        <f>J28</f>
        <v>10532</v>
      </c>
      <c r="M31" s="47" t="s">
        <v>62</v>
      </c>
      <c r="N31" s="49">
        <f>P28</f>
        <v>551</v>
      </c>
    </row>
    <row r="32" spans="1:22">
      <c r="A32" s="47">
        <v>4000</v>
      </c>
      <c r="B32" s="114" t="s">
        <v>60</v>
      </c>
      <c r="C32" s="115"/>
      <c r="E32" s="783" t="s">
        <v>64</v>
      </c>
      <c r="F32" s="784"/>
      <c r="G32" s="49">
        <f>P28</f>
        <v>551</v>
      </c>
      <c r="J32" s="47" t="s">
        <v>65</v>
      </c>
      <c r="K32" s="49">
        <f>K28</f>
        <v>3400</v>
      </c>
      <c r="M32" s="47" t="s">
        <v>66</v>
      </c>
      <c r="N32" s="49">
        <f>Q28</f>
        <v>324</v>
      </c>
    </row>
    <row r="33" spans="1:14">
      <c r="A33" s="47">
        <v>4550</v>
      </c>
      <c r="B33" s="119" t="s">
        <v>60</v>
      </c>
      <c r="C33" s="49"/>
      <c r="E33" s="796" t="s">
        <v>67</v>
      </c>
      <c r="F33" s="797"/>
      <c r="G33" s="52">
        <f>SUM(G31:G32)</f>
        <v>11083</v>
      </c>
      <c r="J33" s="47" t="s">
        <v>37</v>
      </c>
      <c r="K33" s="49">
        <f>N28</f>
        <v>2784.9</v>
      </c>
      <c r="M33" s="47" t="s">
        <v>37</v>
      </c>
      <c r="N33" s="49">
        <f>U28</f>
        <v>483</v>
      </c>
    </row>
    <row r="34" spans="1:14">
      <c r="A34" s="47"/>
      <c r="B34" s="23"/>
      <c r="C34" s="49"/>
      <c r="J34" s="47" t="s">
        <v>68</v>
      </c>
      <c r="K34" s="49">
        <f>L28</f>
        <v>0</v>
      </c>
      <c r="M34" s="47" t="s">
        <v>68</v>
      </c>
      <c r="N34" s="49">
        <f>R28</f>
        <v>352</v>
      </c>
    </row>
    <row r="35" spans="1:14">
      <c r="A35" s="47"/>
      <c r="B35" s="23"/>
      <c r="C35" s="49"/>
      <c r="E35" s="798" t="s">
        <v>69</v>
      </c>
      <c r="F35" s="799"/>
      <c r="G35" s="799"/>
      <c r="H35" s="53">
        <f>G33-A42</f>
        <v>-187</v>
      </c>
      <c r="J35" s="54" t="s">
        <v>55</v>
      </c>
      <c r="K35" s="55">
        <f>SUM(K31:K34)</f>
        <v>16716.900000000001</v>
      </c>
      <c r="M35" s="61" t="s">
        <v>70</v>
      </c>
      <c r="N35" s="49">
        <v>101</v>
      </c>
    </row>
    <row r="36" spans="1:14">
      <c r="A36" s="47"/>
      <c r="B36" s="23"/>
      <c r="C36" s="166" t="s">
        <v>409</v>
      </c>
      <c r="J36" s="56" t="s">
        <v>71</v>
      </c>
      <c r="K36" s="57">
        <f>M28</f>
        <v>8367.5</v>
      </c>
      <c r="M36" s="61" t="s">
        <v>51</v>
      </c>
      <c r="N36" s="49">
        <v>34</v>
      </c>
    </row>
    <row r="37" spans="1:14">
      <c r="A37" s="47"/>
      <c r="B37" s="23"/>
      <c r="C37" s="55"/>
      <c r="M37" s="61" t="s">
        <v>72</v>
      </c>
      <c r="N37" s="49">
        <v>0</v>
      </c>
    </row>
    <row r="38" spans="1:14">
      <c r="A38" s="47"/>
      <c r="B38" s="23"/>
      <c r="C38" s="55"/>
      <c r="M38" s="47" t="s">
        <v>73</v>
      </c>
      <c r="N38" s="49">
        <v>0</v>
      </c>
    </row>
    <row r="39" spans="1:14">
      <c r="A39" s="47"/>
      <c r="B39" s="23"/>
      <c r="C39" s="55"/>
      <c r="D39" s="46"/>
      <c r="M39" s="61" t="s">
        <v>52</v>
      </c>
      <c r="N39" s="49">
        <v>33</v>
      </c>
    </row>
    <row r="40" spans="1:14">
      <c r="A40" s="47"/>
      <c r="B40" s="23"/>
      <c r="C40" s="55"/>
      <c r="D40" s="46"/>
      <c r="E40" s="46"/>
      <c r="M40" s="61" t="s">
        <v>53</v>
      </c>
      <c r="N40" s="49">
        <v>95</v>
      </c>
    </row>
    <row r="41" spans="1:14">
      <c r="A41" s="47"/>
      <c r="B41" s="23"/>
      <c r="C41" s="55"/>
      <c r="M41" s="61" t="s">
        <v>54</v>
      </c>
      <c r="N41" s="49">
        <v>63</v>
      </c>
    </row>
    <row r="42" spans="1:14">
      <c r="A42" s="58">
        <f>SUM(A31:A41)</f>
        <v>11270</v>
      </c>
      <c r="B42" s="59"/>
      <c r="C42" s="52" t="s">
        <v>55</v>
      </c>
      <c r="M42" s="54" t="s">
        <v>55</v>
      </c>
      <c r="N42" s="55">
        <f>SUM(N31:N41)</f>
        <v>2036</v>
      </c>
    </row>
    <row r="43" spans="1:14">
      <c r="M43" s="56" t="s">
        <v>71</v>
      </c>
      <c r="N43" s="57">
        <f>T28</f>
        <v>2469</v>
      </c>
    </row>
    <row r="46" spans="1:14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5" name="Range2"/>
    <protectedRange sqref="P30:V42" name="Range3"/>
    <protectedRange sqref="M35:N37 M39:N43 M45:N46" name="Range4"/>
    <protectedRange sqref="A1:B1" name="Range5"/>
  </protectedRanges>
  <mergeCells count="11">
    <mergeCell ref="E31:F31"/>
    <mergeCell ref="E32:F32"/>
    <mergeCell ref="E33:F33"/>
    <mergeCell ref="E35:G35"/>
    <mergeCell ref="A1:B1"/>
    <mergeCell ref="C1:I1"/>
    <mergeCell ref="J1:N1"/>
    <mergeCell ref="P1:V1"/>
    <mergeCell ref="A30:C30"/>
    <mergeCell ref="J30:K30"/>
    <mergeCell ref="M30:N30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9577-658C-4607-87C8-DE91D0A11CA3}">
  <dimension ref="A1:V46"/>
  <sheetViews>
    <sheetView topLeftCell="D30" workbookViewId="0">
      <selection activeCell="XFD24" sqref="XFD2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7109375" customWidth="1"/>
    <col min="14" max="14" width="8.7109375" customWidth="1"/>
    <col min="15" max="15" width="39.28515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358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10930</v>
      </c>
      <c r="C3" s="12">
        <v>17</v>
      </c>
      <c r="D3" s="13" t="s">
        <v>410</v>
      </c>
      <c r="E3" s="13" t="s">
        <v>26</v>
      </c>
      <c r="F3" s="758" t="s">
        <v>358</v>
      </c>
      <c r="G3" s="14">
        <v>0.40486111111111112</v>
      </c>
      <c r="H3" s="758" t="s">
        <v>358</v>
      </c>
      <c r="I3" s="15">
        <v>0.69513888888888886</v>
      </c>
      <c r="J3" s="757"/>
      <c r="K3" s="16">
        <v>1100</v>
      </c>
      <c r="L3" s="16"/>
      <c r="M3" s="17"/>
      <c r="N3" s="758"/>
      <c r="O3" s="18"/>
      <c r="P3" s="19"/>
      <c r="Q3" s="758"/>
      <c r="R3" s="758"/>
      <c r="S3" s="16"/>
      <c r="T3" s="20"/>
      <c r="U3" s="758"/>
      <c r="V3" s="21"/>
    </row>
    <row r="4" spans="1:22" ht="29.25">
      <c r="A4" s="72">
        <v>2</v>
      </c>
      <c r="B4" s="73"/>
      <c r="C4" s="122">
        <v>4</v>
      </c>
      <c r="D4" s="105" t="s">
        <v>201</v>
      </c>
      <c r="E4" s="105" t="s">
        <v>37</v>
      </c>
      <c r="F4" s="75" t="s">
        <v>202</v>
      </c>
      <c r="G4" s="86">
        <v>0.23055555555555557</v>
      </c>
      <c r="H4" s="75" t="s">
        <v>203</v>
      </c>
      <c r="I4" s="106" t="s">
        <v>28</v>
      </c>
      <c r="J4" s="107"/>
      <c r="K4" s="111"/>
      <c r="L4" s="111"/>
      <c r="M4" s="108"/>
      <c r="N4" s="75"/>
      <c r="O4" s="139" t="s">
        <v>411</v>
      </c>
      <c r="P4" s="110"/>
      <c r="Q4" s="75"/>
      <c r="R4" s="75"/>
      <c r="S4" s="111">
        <v>1544</v>
      </c>
      <c r="T4" s="79"/>
      <c r="U4" s="73"/>
      <c r="V4" s="83"/>
    </row>
    <row r="5" spans="1:22">
      <c r="A5" s="72">
        <v>3</v>
      </c>
      <c r="B5" s="73">
        <v>644</v>
      </c>
      <c r="C5" s="75">
        <v>2</v>
      </c>
      <c r="D5" s="121" t="s">
        <v>343</v>
      </c>
      <c r="E5" s="105" t="s">
        <v>37</v>
      </c>
      <c r="F5" s="75" t="s">
        <v>309</v>
      </c>
      <c r="G5" s="86" t="s">
        <v>344</v>
      </c>
      <c r="H5" s="75" t="s">
        <v>345</v>
      </c>
      <c r="I5" s="106">
        <v>0.4375</v>
      </c>
      <c r="J5" s="107"/>
      <c r="K5" s="75"/>
      <c r="L5" s="75"/>
      <c r="M5" s="108"/>
      <c r="N5" s="75"/>
      <c r="O5" s="109" t="s">
        <v>412</v>
      </c>
      <c r="P5" s="110"/>
      <c r="Q5" s="75"/>
      <c r="R5" s="75"/>
      <c r="S5" s="111"/>
      <c r="T5" s="79"/>
      <c r="U5" s="73">
        <v>756</v>
      </c>
      <c r="V5" s="83"/>
    </row>
    <row r="6" spans="1:22">
      <c r="A6" s="72">
        <v>4</v>
      </c>
      <c r="B6" s="73"/>
      <c r="C6" s="75">
        <v>9</v>
      </c>
      <c r="D6" s="121" t="s">
        <v>313</v>
      </c>
      <c r="E6" s="105" t="s">
        <v>37</v>
      </c>
      <c r="F6" s="75" t="s">
        <v>309</v>
      </c>
      <c r="G6" s="86">
        <v>0.50069444444444444</v>
      </c>
      <c r="H6" s="75" t="s">
        <v>314</v>
      </c>
      <c r="I6" s="106" t="s">
        <v>28</v>
      </c>
      <c r="J6" s="107"/>
      <c r="K6" s="111"/>
      <c r="L6" s="111"/>
      <c r="M6" s="161"/>
      <c r="N6" s="75"/>
      <c r="O6" s="109" t="s">
        <v>413</v>
      </c>
      <c r="P6" s="110"/>
      <c r="Q6" s="75"/>
      <c r="R6" s="75"/>
      <c r="S6" s="168">
        <v>968</v>
      </c>
      <c r="T6" s="108">
        <v>683</v>
      </c>
      <c r="U6" s="73"/>
      <c r="V6" s="83"/>
    </row>
    <row r="7" spans="1:22">
      <c r="A7" s="72">
        <v>5</v>
      </c>
      <c r="B7" s="73"/>
      <c r="C7" s="75" t="s">
        <v>363</v>
      </c>
      <c r="D7" s="121" t="s">
        <v>346</v>
      </c>
      <c r="E7" s="105" t="s">
        <v>37</v>
      </c>
      <c r="F7" s="75" t="s">
        <v>309</v>
      </c>
      <c r="G7" s="86">
        <v>0.875</v>
      </c>
      <c r="H7" s="75" t="s">
        <v>347</v>
      </c>
      <c r="I7" s="106" t="s">
        <v>28</v>
      </c>
      <c r="J7" s="107"/>
      <c r="K7" s="75"/>
      <c r="L7" s="75"/>
      <c r="M7" s="108">
        <v>4567.5</v>
      </c>
      <c r="N7" s="75"/>
      <c r="O7" s="109" t="s">
        <v>379</v>
      </c>
      <c r="P7" s="110"/>
      <c r="Q7" s="75"/>
      <c r="R7" s="75"/>
      <c r="S7" s="111">
        <v>221</v>
      </c>
      <c r="T7" s="108">
        <v>746</v>
      </c>
      <c r="U7" s="73"/>
      <c r="V7" s="83"/>
    </row>
    <row r="8" spans="1:22">
      <c r="A8" s="72">
        <v>6</v>
      </c>
      <c r="B8" s="73"/>
      <c r="C8" s="75">
        <v>3</v>
      </c>
      <c r="D8" s="121" t="s">
        <v>351</v>
      </c>
      <c r="E8" s="105" t="s">
        <v>37</v>
      </c>
      <c r="F8" s="75" t="s">
        <v>309</v>
      </c>
      <c r="G8" s="86">
        <v>0.99652777777777779</v>
      </c>
      <c r="H8" s="75" t="s">
        <v>203</v>
      </c>
      <c r="I8" s="106" t="s">
        <v>28</v>
      </c>
      <c r="J8" s="107"/>
      <c r="K8" s="75"/>
      <c r="L8" s="75"/>
      <c r="M8" s="108"/>
      <c r="N8" s="75"/>
      <c r="O8" s="109" t="s">
        <v>414</v>
      </c>
      <c r="P8" s="110"/>
      <c r="Q8" s="75"/>
      <c r="R8" s="75"/>
      <c r="S8" s="111">
        <v>747</v>
      </c>
      <c r="T8" s="79"/>
      <c r="U8" s="73"/>
      <c r="V8" s="83"/>
    </row>
    <row r="9" spans="1:22">
      <c r="A9" s="11">
        <v>7</v>
      </c>
      <c r="B9" s="758">
        <v>10936</v>
      </c>
      <c r="C9" s="62">
        <v>1</v>
      </c>
      <c r="D9" s="63" t="s">
        <v>307</v>
      </c>
      <c r="E9" s="63" t="s">
        <v>26</v>
      </c>
      <c r="F9" s="62" t="s">
        <v>281</v>
      </c>
      <c r="G9" s="64">
        <v>0.86805555555555558</v>
      </c>
      <c r="H9" s="64" t="s">
        <v>345</v>
      </c>
      <c r="I9" s="65">
        <v>0.48125000000000001</v>
      </c>
      <c r="J9" s="66">
        <v>6000</v>
      </c>
      <c r="K9" s="62"/>
      <c r="L9" s="62"/>
      <c r="M9" s="71"/>
      <c r="N9" s="62"/>
      <c r="O9" s="69" t="s">
        <v>415</v>
      </c>
      <c r="P9" s="70">
        <v>2580</v>
      </c>
      <c r="Q9" s="62"/>
      <c r="R9" s="62"/>
      <c r="S9" s="67"/>
      <c r="T9" s="71"/>
      <c r="U9" s="758"/>
      <c r="V9" s="21"/>
    </row>
    <row r="10" spans="1:22">
      <c r="A10" s="11">
        <v>8</v>
      </c>
      <c r="B10" s="758"/>
      <c r="C10" s="758">
        <v>19</v>
      </c>
      <c r="D10" s="13" t="s">
        <v>416</v>
      </c>
      <c r="E10" s="13" t="s">
        <v>26</v>
      </c>
      <c r="F10" s="758" t="s">
        <v>358</v>
      </c>
      <c r="G10" s="14">
        <v>0.49652777777777779</v>
      </c>
      <c r="H10" s="758" t="s">
        <v>203</v>
      </c>
      <c r="I10" s="15" t="s">
        <v>28</v>
      </c>
      <c r="J10" s="757"/>
      <c r="K10" s="758"/>
      <c r="L10" s="12"/>
      <c r="M10" s="169" t="s">
        <v>417</v>
      </c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>
        <v>9</v>
      </c>
      <c r="B11" s="758">
        <v>10929</v>
      </c>
      <c r="C11" s="758">
        <v>6</v>
      </c>
      <c r="D11" s="22" t="s">
        <v>418</v>
      </c>
      <c r="E11" s="63" t="s">
        <v>26</v>
      </c>
      <c r="F11" s="62" t="s">
        <v>358</v>
      </c>
      <c r="G11" s="14">
        <v>0.5541666666666667</v>
      </c>
      <c r="H11" s="758" t="s">
        <v>358</v>
      </c>
      <c r="I11" s="15">
        <v>0.66666666666666663</v>
      </c>
      <c r="J11" s="757">
        <v>1500</v>
      </c>
      <c r="K11" s="758"/>
      <c r="L11" s="758"/>
      <c r="M11" s="20"/>
      <c r="N11" s="758"/>
      <c r="O11" s="18" t="s">
        <v>419</v>
      </c>
      <c r="P11" s="19">
        <v>250</v>
      </c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>
        <v>10931</v>
      </c>
      <c r="C12" s="758">
        <v>17</v>
      </c>
      <c r="D12" s="22" t="s">
        <v>420</v>
      </c>
      <c r="E12" s="63" t="s">
        <v>26</v>
      </c>
      <c r="F12" s="62" t="s">
        <v>358</v>
      </c>
      <c r="G12" s="14">
        <v>0.74930555555555556</v>
      </c>
      <c r="H12" s="758" t="s">
        <v>358</v>
      </c>
      <c r="I12" s="15">
        <v>0.9770833333333333</v>
      </c>
      <c r="J12" s="757"/>
      <c r="K12" s="758">
        <v>1200</v>
      </c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72"/>
      <c r="B13" s="73">
        <v>10933</v>
      </c>
      <c r="C13" s="73">
        <v>10</v>
      </c>
      <c r="D13" s="173" t="s">
        <v>421</v>
      </c>
      <c r="E13" s="105" t="s">
        <v>26</v>
      </c>
      <c r="F13" s="75" t="s">
        <v>358</v>
      </c>
      <c r="G13" s="76">
        <v>0.79652777777777772</v>
      </c>
      <c r="H13" s="73" t="s">
        <v>345</v>
      </c>
      <c r="I13" s="77" t="s">
        <v>92</v>
      </c>
      <c r="J13" s="78"/>
      <c r="K13" s="73"/>
      <c r="L13" s="73">
        <v>1795</v>
      </c>
      <c r="M13" s="79"/>
      <c r="N13" s="73"/>
      <c r="O13" s="80" t="s">
        <v>422</v>
      </c>
      <c r="P13" s="81">
        <v>260</v>
      </c>
      <c r="Q13" s="73"/>
      <c r="R13" s="73"/>
      <c r="S13" s="82"/>
      <c r="T13" s="79"/>
      <c r="U13" s="73">
        <v>105</v>
      </c>
      <c r="V13" s="83"/>
    </row>
    <row r="14" spans="1:22">
      <c r="A14" s="72"/>
      <c r="B14" s="73">
        <v>643</v>
      </c>
      <c r="C14" s="73">
        <v>11</v>
      </c>
      <c r="D14" s="74" t="s">
        <v>423</v>
      </c>
      <c r="E14" s="74" t="s">
        <v>37</v>
      </c>
      <c r="F14" s="75" t="s">
        <v>358</v>
      </c>
      <c r="G14" s="76">
        <v>7</v>
      </c>
      <c r="H14" s="73" t="s">
        <v>345</v>
      </c>
      <c r="I14" s="77">
        <v>0.43055555555555558</v>
      </c>
      <c r="J14" s="78"/>
      <c r="K14" s="73"/>
      <c r="L14" s="73"/>
      <c r="M14" s="79"/>
      <c r="N14" s="73">
        <v>1845.23</v>
      </c>
      <c r="O14" s="80" t="s">
        <v>424</v>
      </c>
      <c r="P14" s="81"/>
      <c r="Q14" s="73"/>
      <c r="R14" s="73"/>
      <c r="S14" s="73"/>
      <c r="T14" s="79"/>
      <c r="U14" s="73">
        <v>179</v>
      </c>
      <c r="V14" s="83"/>
    </row>
    <row r="15" spans="1:22">
      <c r="A15" s="72"/>
      <c r="B15" s="73">
        <v>642</v>
      </c>
      <c r="C15" s="73">
        <v>7</v>
      </c>
      <c r="D15" s="85" t="s">
        <v>425</v>
      </c>
      <c r="E15" s="105" t="s">
        <v>26</v>
      </c>
      <c r="F15" s="75" t="s">
        <v>358</v>
      </c>
      <c r="G15" s="86">
        <v>0.80694444444444446</v>
      </c>
      <c r="H15" s="75" t="s">
        <v>345</v>
      </c>
      <c r="I15" s="77">
        <v>0.25624999999999998</v>
      </c>
      <c r="J15" s="78"/>
      <c r="K15" s="73"/>
      <c r="L15" s="73"/>
      <c r="M15" s="79"/>
      <c r="N15" s="73">
        <v>1973.75</v>
      </c>
      <c r="O15" s="80" t="s">
        <v>426</v>
      </c>
      <c r="P15" s="81"/>
      <c r="Q15" s="73">
        <v>420</v>
      </c>
      <c r="R15" s="73"/>
      <c r="S15" s="82"/>
      <c r="T15" s="79"/>
      <c r="U15" s="73"/>
      <c r="V15" s="83"/>
    </row>
    <row r="16" spans="1:22">
      <c r="A16" s="11"/>
      <c r="B16" s="758"/>
      <c r="C16" s="758"/>
      <c r="D16" s="22"/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/>
      <c r="P16" s="19"/>
      <c r="Q16" s="758"/>
      <c r="R16" s="758"/>
      <c r="S16" s="16"/>
      <c r="T16" s="20"/>
      <c r="U16" s="758"/>
      <c r="V16" s="21"/>
    </row>
    <row r="17" spans="1:22">
      <c r="A17" s="11"/>
      <c r="B17" s="758"/>
      <c r="C17" s="758"/>
      <c r="D17" s="22"/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11"/>
      <c r="B18" s="758"/>
      <c r="C18" s="758"/>
      <c r="D18" s="22"/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/>
      <c r="P18" s="19"/>
      <c r="Q18" s="758"/>
      <c r="R18" s="758"/>
      <c r="S18" s="16"/>
      <c r="T18" s="20"/>
      <c r="U18" s="758"/>
      <c r="V18" s="21"/>
    </row>
    <row r="19" spans="1:22">
      <c r="A19" s="11"/>
      <c r="B19" s="758"/>
      <c r="C19" s="758"/>
      <c r="D19" s="22"/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/>
      <c r="P19" s="19"/>
      <c r="Q19" s="758"/>
      <c r="R19" s="758"/>
      <c r="S19" s="16"/>
      <c r="T19" s="20"/>
      <c r="U19" s="758"/>
      <c r="V19" s="21"/>
    </row>
    <row r="20" spans="1:22">
      <c r="A20" s="11"/>
      <c r="B20" s="758"/>
      <c r="C20" s="758"/>
      <c r="D20" s="22" t="s">
        <v>427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>
        <v>14071</v>
      </c>
      <c r="P20" s="19"/>
      <c r="Q20" s="758"/>
      <c r="R20" s="758"/>
      <c r="S20" s="16"/>
      <c r="T20" s="20"/>
      <c r="U20" s="758"/>
      <c r="V20" s="21">
        <v>95</v>
      </c>
    </row>
    <row r="21" spans="1:22">
      <c r="A21" s="11"/>
      <c r="B21" s="758"/>
      <c r="C21" s="758"/>
      <c r="D21" s="22" t="s">
        <v>428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>
        <v>14070</v>
      </c>
      <c r="P21" s="19"/>
      <c r="Q21" s="758"/>
      <c r="R21" s="758"/>
      <c r="S21" s="16"/>
      <c r="T21" s="20"/>
      <c r="U21" s="758"/>
      <c r="V21" s="21">
        <v>134</v>
      </c>
    </row>
    <row r="22" spans="1:22">
      <c r="A22" s="11"/>
      <c r="B22" s="758"/>
      <c r="C22" s="758"/>
      <c r="D22" s="22" t="s">
        <v>429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>
        <v>14072</v>
      </c>
      <c r="P22" s="19"/>
      <c r="Q22" s="758"/>
      <c r="R22" s="758"/>
      <c r="S22" s="16"/>
      <c r="T22" s="20"/>
      <c r="U22" s="758"/>
      <c r="V22" s="21">
        <v>63</v>
      </c>
    </row>
    <row r="23" spans="1:22">
      <c r="A23" s="11"/>
      <c r="B23" s="758"/>
      <c r="C23" s="758"/>
      <c r="D23" s="22" t="s">
        <v>52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>
        <v>14069</v>
      </c>
      <c r="P23" s="19"/>
      <c r="Q23" s="758"/>
      <c r="R23" s="758"/>
      <c r="S23" s="16"/>
      <c r="T23" s="20"/>
      <c r="U23" s="758"/>
      <c r="V23" s="21">
        <v>33</v>
      </c>
    </row>
    <row r="24" spans="1:22">
      <c r="A24" s="11"/>
      <c r="B24" s="758"/>
      <c r="C24" s="758"/>
      <c r="D24" s="22"/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/>
      <c r="P24" s="19"/>
      <c r="Q24" s="758"/>
      <c r="R24" s="758"/>
      <c r="S24" s="16"/>
      <c r="T24" s="20"/>
      <c r="U24" s="758"/>
      <c r="V24" s="21"/>
    </row>
    <row r="25" spans="1:22">
      <c r="A25" s="11"/>
      <c r="B25" s="758"/>
      <c r="C25" s="758"/>
      <c r="D25" s="22"/>
      <c r="E25" s="13"/>
      <c r="F25" s="758"/>
      <c r="G25" s="14"/>
      <c r="H25" s="758"/>
      <c r="I25" s="15"/>
      <c r="J25" s="757"/>
      <c r="K25" s="758"/>
      <c r="L25" s="758"/>
      <c r="M25" s="20"/>
      <c r="N25" s="758"/>
      <c r="O25" s="18"/>
      <c r="P25" s="19"/>
      <c r="Q25" s="758"/>
      <c r="R25" s="758"/>
      <c r="S25" s="16"/>
      <c r="T25" s="20"/>
      <c r="U25" s="758"/>
      <c r="V25" s="21"/>
    </row>
    <row r="26" spans="1:22">
      <c r="A26" s="11"/>
      <c r="B26" s="758"/>
      <c r="C26" s="758"/>
      <c r="D26" s="22"/>
      <c r="E26" s="13"/>
      <c r="F26" s="758"/>
      <c r="G26" s="14"/>
      <c r="H26" s="758"/>
      <c r="I26" s="15"/>
      <c r="J26" s="757"/>
      <c r="K26" s="758"/>
      <c r="L26" s="758"/>
      <c r="M26" s="20"/>
      <c r="N26" s="758"/>
      <c r="O26" s="18"/>
      <c r="P26" s="19"/>
      <c r="Q26" s="758"/>
      <c r="R26" s="758"/>
      <c r="S26" s="16"/>
      <c r="T26" s="20"/>
      <c r="U26" s="758"/>
      <c r="V26" s="21"/>
    </row>
    <row r="27" spans="1:22">
      <c r="A27" s="24"/>
      <c r="B27" s="25"/>
      <c r="C27" s="25"/>
      <c r="D27" s="26"/>
      <c r="E27" s="27"/>
      <c r="F27" s="25"/>
      <c r="G27" s="28"/>
      <c r="H27" s="25"/>
      <c r="I27" s="29"/>
      <c r="J27" s="30"/>
      <c r="K27" s="25"/>
      <c r="L27" s="25"/>
      <c r="M27" s="31"/>
      <c r="N27" s="25"/>
      <c r="O27" s="32"/>
      <c r="P27" s="33"/>
      <c r="Q27" s="25"/>
      <c r="R27" s="25"/>
      <c r="S27" s="34"/>
      <c r="T27" s="31"/>
      <c r="U27" s="25"/>
      <c r="V27" s="35"/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7500</v>
      </c>
      <c r="K28" s="42">
        <f>SUM(K3:K27)</f>
        <v>2300</v>
      </c>
      <c r="L28" s="42">
        <f>SUM(L3:L27)</f>
        <v>1795</v>
      </c>
      <c r="M28" s="42">
        <f>SUM(M3:M27)</f>
        <v>4567.5</v>
      </c>
      <c r="N28" s="42">
        <f>SUM(N3:N27)</f>
        <v>3818.98</v>
      </c>
      <c r="O28" s="42"/>
      <c r="P28" s="42">
        <f>SUM(P3:P27)</f>
        <v>3090</v>
      </c>
      <c r="Q28" s="42">
        <f>SUM(Q3:Q27)</f>
        <v>420</v>
      </c>
      <c r="R28" s="42">
        <f>SUM(R3:R27)</f>
        <v>0</v>
      </c>
      <c r="S28" s="42">
        <f>SUM(S3:S27)</f>
        <v>3480</v>
      </c>
      <c r="T28" s="42">
        <f>SUM(T3:T27)</f>
        <v>1429</v>
      </c>
      <c r="U28" s="42">
        <f>SUM(U3:U27)</f>
        <v>1040</v>
      </c>
      <c r="V28" s="42">
        <f>SUM(V3:V27)</f>
        <v>325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>
        <v>1500</v>
      </c>
      <c r="B31" s="48" t="s">
        <v>60</v>
      </c>
      <c r="C31" s="49"/>
      <c r="E31" s="781" t="s">
        <v>61</v>
      </c>
      <c r="F31" s="782"/>
      <c r="G31" s="50">
        <f>J28</f>
        <v>7500</v>
      </c>
      <c r="J31" s="47" t="s">
        <v>62</v>
      </c>
      <c r="K31" s="49">
        <f>J28</f>
        <v>7500</v>
      </c>
      <c r="M31" s="47" t="s">
        <v>62</v>
      </c>
      <c r="N31" s="49">
        <f>P28</f>
        <v>3090</v>
      </c>
    </row>
    <row r="32" spans="1:22">
      <c r="A32" s="47">
        <v>125</v>
      </c>
      <c r="B32" s="102" t="s">
        <v>430</v>
      </c>
      <c r="C32" s="49"/>
      <c r="E32" s="783" t="s">
        <v>64</v>
      </c>
      <c r="F32" s="784"/>
      <c r="G32" s="49">
        <f>P28</f>
        <v>3090</v>
      </c>
      <c r="J32" s="47" t="s">
        <v>65</v>
      </c>
      <c r="K32" s="49">
        <f>K28</f>
        <v>2300</v>
      </c>
      <c r="M32" s="47" t="s">
        <v>66</v>
      </c>
      <c r="N32" s="49">
        <f>Q28</f>
        <v>420</v>
      </c>
    </row>
    <row r="33" spans="1:22">
      <c r="A33" s="47">
        <v>8965</v>
      </c>
      <c r="B33" s="114" t="s">
        <v>60</v>
      </c>
      <c r="C33" s="115"/>
      <c r="E33" s="796" t="s">
        <v>67</v>
      </c>
      <c r="F33" s="797"/>
      <c r="G33" s="52">
        <f>SUM(G31:G32)</f>
        <v>10590</v>
      </c>
      <c r="J33" s="47" t="s">
        <v>37</v>
      </c>
      <c r="K33" s="49">
        <f>N28</f>
        <v>3818.98</v>
      </c>
      <c r="M33" s="47" t="s">
        <v>37</v>
      </c>
      <c r="N33" s="49">
        <f>U28</f>
        <v>1040</v>
      </c>
    </row>
    <row r="34" spans="1:22">
      <c r="A34" s="47"/>
      <c r="B34" s="23"/>
      <c r="C34" s="49"/>
      <c r="J34" s="47" t="s">
        <v>68</v>
      </c>
      <c r="K34" s="49">
        <f>L28</f>
        <v>1795</v>
      </c>
      <c r="M34" s="47" t="s">
        <v>68</v>
      </c>
      <c r="N34" s="49">
        <f>R28</f>
        <v>0</v>
      </c>
      <c r="P34" s="162" t="s">
        <v>431</v>
      </c>
      <c r="Q34" s="162"/>
    </row>
    <row r="35" spans="1:22">
      <c r="A35" s="47"/>
      <c r="B35" s="23"/>
      <c r="C35" s="49"/>
      <c r="E35" s="798" t="s">
        <v>69</v>
      </c>
      <c r="F35" s="799"/>
      <c r="G35" s="799"/>
      <c r="H35" s="53">
        <f>G33-A42</f>
        <v>0</v>
      </c>
      <c r="J35" s="54" t="s">
        <v>55</v>
      </c>
      <c r="K35" s="55">
        <f>SUM(K31:K34)</f>
        <v>15413.98</v>
      </c>
      <c r="M35" s="61" t="s">
        <v>70</v>
      </c>
      <c r="N35" s="49">
        <v>0</v>
      </c>
      <c r="S35" s="174" t="s">
        <v>432</v>
      </c>
      <c r="T35" s="177" t="s">
        <v>433</v>
      </c>
      <c r="U35" s="177">
        <v>600</v>
      </c>
      <c r="V35" s="175" t="s">
        <v>434</v>
      </c>
    </row>
    <row r="36" spans="1:22">
      <c r="A36" s="47"/>
      <c r="B36" s="23"/>
      <c r="C36" s="49"/>
      <c r="J36" s="56" t="s">
        <v>71</v>
      </c>
      <c r="K36" s="57">
        <f>M28</f>
        <v>4567.5</v>
      </c>
      <c r="M36" s="61" t="s">
        <v>51</v>
      </c>
      <c r="N36" s="49">
        <v>134</v>
      </c>
    </row>
    <row r="37" spans="1:22">
      <c r="A37" s="47"/>
      <c r="B37" s="23"/>
      <c r="C37" s="172" t="s">
        <v>435</v>
      </c>
      <c r="M37" s="61" t="s">
        <v>72</v>
      </c>
      <c r="N37" s="49">
        <v>0</v>
      </c>
    </row>
    <row r="38" spans="1:22">
      <c r="A38" s="47"/>
      <c r="B38" s="23"/>
      <c r="C38" s="55"/>
      <c r="M38" s="47" t="s">
        <v>73</v>
      </c>
      <c r="N38" s="49">
        <v>0</v>
      </c>
    </row>
    <row r="39" spans="1:22">
      <c r="A39" s="47"/>
      <c r="B39" s="23"/>
      <c r="C39" s="55"/>
      <c r="D39" s="46"/>
      <c r="M39" s="61" t="s">
        <v>52</v>
      </c>
      <c r="N39" s="49">
        <v>33</v>
      </c>
      <c r="U39" s="176"/>
    </row>
    <row r="40" spans="1:22">
      <c r="A40" s="47"/>
      <c r="B40" s="23"/>
      <c r="C40" s="55"/>
      <c r="D40" s="46"/>
      <c r="E40" s="46"/>
      <c r="M40" s="61" t="s">
        <v>53</v>
      </c>
      <c r="N40" s="49">
        <v>95</v>
      </c>
    </row>
    <row r="41" spans="1:22">
      <c r="A41" s="47"/>
      <c r="B41" s="23"/>
      <c r="C41" s="55"/>
      <c r="M41" s="61" t="s">
        <v>54</v>
      </c>
      <c r="N41" s="49">
        <v>63</v>
      </c>
    </row>
    <row r="42" spans="1:22">
      <c r="A42" s="58">
        <f>SUM(A31:A41)</f>
        <v>10590</v>
      </c>
      <c r="B42" s="59"/>
      <c r="C42" s="52" t="s">
        <v>55</v>
      </c>
      <c r="M42" s="54" t="s">
        <v>55</v>
      </c>
      <c r="N42" s="55">
        <f>SUM(N31:N41)</f>
        <v>4875</v>
      </c>
    </row>
    <row r="43" spans="1:22">
      <c r="M43" s="56" t="s">
        <v>71</v>
      </c>
      <c r="N43" s="57">
        <f>T28</f>
        <v>1429</v>
      </c>
    </row>
    <row r="46" spans="1:22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5" name="Range2"/>
    <protectedRange sqref="P30:V42" name="Range3"/>
    <protectedRange sqref="M35:N37 M39:N43 M45:N46" name="Range4"/>
    <protectedRange sqref="A1:B1" name="Range5"/>
  </protectedRanges>
  <mergeCells count="11">
    <mergeCell ref="E31:F31"/>
    <mergeCell ref="E32:F32"/>
    <mergeCell ref="E33:F33"/>
    <mergeCell ref="E35:G35"/>
    <mergeCell ref="A1:B1"/>
    <mergeCell ref="C1:I1"/>
    <mergeCell ref="J1:N1"/>
    <mergeCell ref="P1:V1"/>
    <mergeCell ref="A30:C30"/>
    <mergeCell ref="J30:K30"/>
    <mergeCell ref="M30:N30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14FA-950D-4095-9986-EE7CC7A3B264}">
  <dimension ref="A1:V46"/>
  <sheetViews>
    <sheetView topLeftCell="A27" workbookViewId="0">
      <selection activeCell="N40" sqref="N40"/>
    </sheetView>
  </sheetViews>
  <sheetFormatPr defaultRowHeight="15"/>
  <cols>
    <col min="1" max="1" width="7.7109375" customWidth="1"/>
    <col min="2" max="2" width="9.5703125" customWidth="1"/>
    <col min="3" max="3" width="11.8554687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5703125" customWidth="1"/>
    <col min="14" max="14" width="9.28515625" customWidth="1"/>
    <col min="15" max="15" width="41.140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436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/>
      <c r="C3" s="12">
        <v>19</v>
      </c>
      <c r="D3" s="13" t="s">
        <v>416</v>
      </c>
      <c r="E3" s="13" t="s">
        <v>26</v>
      </c>
      <c r="F3" s="758" t="s">
        <v>358</v>
      </c>
      <c r="G3" s="14">
        <v>0.49652777777777779</v>
      </c>
      <c r="H3" s="758" t="s">
        <v>203</v>
      </c>
      <c r="I3" s="15" t="s">
        <v>28</v>
      </c>
      <c r="J3" s="757"/>
      <c r="K3" s="16"/>
      <c r="L3" s="16"/>
      <c r="M3" s="17" t="s">
        <v>417</v>
      </c>
      <c r="N3" s="758"/>
      <c r="O3" s="18" t="s">
        <v>437</v>
      </c>
      <c r="P3" s="19"/>
      <c r="Q3" s="758"/>
      <c r="R3" s="758"/>
      <c r="S3" s="16"/>
      <c r="T3" s="20">
        <v>116</v>
      </c>
      <c r="U3" s="758"/>
      <c r="V3" s="21"/>
    </row>
    <row r="4" spans="1:22" ht="29.25">
      <c r="A4" s="72">
        <v>2</v>
      </c>
      <c r="B4" s="73"/>
      <c r="C4" s="122">
        <v>4</v>
      </c>
      <c r="D4" s="105" t="s">
        <v>201</v>
      </c>
      <c r="E4" s="105" t="s">
        <v>37</v>
      </c>
      <c r="F4" s="75" t="s">
        <v>202</v>
      </c>
      <c r="G4" s="86">
        <v>0.23055555555555557</v>
      </c>
      <c r="H4" s="75" t="s">
        <v>203</v>
      </c>
      <c r="I4" s="106" t="s">
        <v>28</v>
      </c>
      <c r="J4" s="107"/>
      <c r="K4" s="111"/>
      <c r="L4" s="111"/>
      <c r="M4" s="108"/>
      <c r="N4" s="75"/>
      <c r="O4" s="139" t="s">
        <v>438</v>
      </c>
      <c r="P4" s="110"/>
      <c r="Q4" s="75"/>
      <c r="R4" s="75"/>
      <c r="S4" s="111">
        <v>1691</v>
      </c>
      <c r="T4" s="79"/>
      <c r="U4" s="73"/>
      <c r="V4" s="83"/>
    </row>
    <row r="5" spans="1:22">
      <c r="A5" s="72">
        <v>3</v>
      </c>
      <c r="B5" s="73"/>
      <c r="C5" s="75">
        <v>3</v>
      </c>
      <c r="D5" s="121" t="s">
        <v>351</v>
      </c>
      <c r="E5" s="105" t="s">
        <v>37</v>
      </c>
      <c r="F5" s="75" t="s">
        <v>309</v>
      </c>
      <c r="G5" s="86">
        <v>0.99652777777777779</v>
      </c>
      <c r="H5" s="75" t="s">
        <v>203</v>
      </c>
      <c r="I5" s="106" t="s">
        <v>28</v>
      </c>
      <c r="J5" s="107"/>
      <c r="K5" s="75"/>
      <c r="L5" s="75"/>
      <c r="M5" s="108"/>
      <c r="N5" s="75"/>
      <c r="O5" s="109" t="s">
        <v>439</v>
      </c>
      <c r="P5" s="110"/>
      <c r="Q5" s="75"/>
      <c r="R5" s="75"/>
      <c r="S5" s="111">
        <v>915</v>
      </c>
      <c r="T5" s="79"/>
      <c r="U5" s="73"/>
      <c r="V5" s="83"/>
    </row>
    <row r="6" spans="1:22">
      <c r="A6" s="11">
        <v>4</v>
      </c>
      <c r="B6" s="758">
        <v>10939</v>
      </c>
      <c r="C6" s="758">
        <v>6</v>
      </c>
      <c r="D6" s="13" t="s">
        <v>440</v>
      </c>
      <c r="E6" s="13" t="s">
        <v>26</v>
      </c>
      <c r="F6" s="758" t="s">
        <v>345</v>
      </c>
      <c r="G6" s="14">
        <v>0.45208333333333334</v>
      </c>
      <c r="H6" s="758" t="s">
        <v>345</v>
      </c>
      <c r="I6" s="15">
        <v>0.66249999999999998</v>
      </c>
      <c r="J6" s="757">
        <v>1500</v>
      </c>
      <c r="K6" s="758"/>
      <c r="L6" s="758"/>
      <c r="M6" s="20"/>
      <c r="N6" s="758"/>
      <c r="O6" s="18" t="s">
        <v>441</v>
      </c>
      <c r="P6" s="19"/>
      <c r="Q6" s="758">
        <v>189</v>
      </c>
      <c r="R6" s="758"/>
      <c r="S6" s="16"/>
      <c r="T6" s="20" t="s">
        <v>442</v>
      </c>
      <c r="U6" s="758"/>
      <c r="V6" s="21"/>
    </row>
    <row r="7" spans="1:22">
      <c r="A7" s="11">
        <v>5</v>
      </c>
      <c r="B7" s="758">
        <v>10938</v>
      </c>
      <c r="C7" s="758">
        <v>20</v>
      </c>
      <c r="D7" s="13" t="s">
        <v>443</v>
      </c>
      <c r="E7" s="63" t="s">
        <v>26</v>
      </c>
      <c r="F7" s="62" t="s">
        <v>345</v>
      </c>
      <c r="G7" s="64">
        <v>0.45208333333333334</v>
      </c>
      <c r="H7" s="62" t="s">
        <v>345</v>
      </c>
      <c r="I7" s="15">
        <v>0.64097222222222228</v>
      </c>
      <c r="J7" s="757">
        <v>1200</v>
      </c>
      <c r="K7" s="758"/>
      <c r="L7" s="758"/>
      <c r="M7" s="20"/>
      <c r="N7" s="758"/>
      <c r="O7" s="18"/>
      <c r="P7" s="19"/>
      <c r="Q7" s="758"/>
      <c r="R7" s="758"/>
      <c r="S7" s="16"/>
      <c r="T7" s="20"/>
      <c r="U7" s="758"/>
      <c r="V7" s="21"/>
    </row>
    <row r="8" spans="1:22" ht="29.25">
      <c r="A8" s="72">
        <v>6</v>
      </c>
      <c r="B8" s="118">
        <v>646</v>
      </c>
      <c r="C8" s="75">
        <v>9</v>
      </c>
      <c r="D8" s="121" t="s">
        <v>313</v>
      </c>
      <c r="E8" s="105" t="s">
        <v>37</v>
      </c>
      <c r="F8" s="75" t="s">
        <v>309</v>
      </c>
      <c r="G8" s="86">
        <v>0.50069444444444444</v>
      </c>
      <c r="H8" s="75" t="s">
        <v>314</v>
      </c>
      <c r="I8" s="106">
        <v>0.5</v>
      </c>
      <c r="J8" s="184"/>
      <c r="K8" s="111"/>
      <c r="L8" s="111"/>
      <c r="M8" s="161"/>
      <c r="N8" s="75"/>
      <c r="O8" s="139" t="s">
        <v>444</v>
      </c>
      <c r="P8" s="110"/>
      <c r="Q8" s="75">
        <v>683</v>
      </c>
      <c r="R8" s="75"/>
      <c r="S8" s="168"/>
      <c r="T8" s="108"/>
      <c r="U8" s="73">
        <v>1199</v>
      </c>
      <c r="V8" s="83"/>
    </row>
    <row r="9" spans="1:22">
      <c r="A9" s="72">
        <v>7</v>
      </c>
      <c r="B9" s="73"/>
      <c r="C9" s="75" t="s">
        <v>363</v>
      </c>
      <c r="D9" s="121" t="s">
        <v>346</v>
      </c>
      <c r="E9" s="105" t="s">
        <v>37</v>
      </c>
      <c r="F9" s="75" t="s">
        <v>309</v>
      </c>
      <c r="G9" s="186">
        <v>0.875</v>
      </c>
      <c r="H9" s="75" t="s">
        <v>347</v>
      </c>
      <c r="I9" s="106" t="s">
        <v>28</v>
      </c>
      <c r="J9" s="107"/>
      <c r="K9" s="75"/>
      <c r="L9" s="75"/>
      <c r="M9" s="108">
        <v>4567.5</v>
      </c>
      <c r="N9" s="75"/>
      <c r="O9" s="109" t="s">
        <v>379</v>
      </c>
      <c r="P9" s="110"/>
      <c r="Q9" s="75"/>
      <c r="R9" s="75">
        <v>746</v>
      </c>
      <c r="S9" s="111">
        <v>221</v>
      </c>
      <c r="T9" s="187" t="s">
        <v>445</v>
      </c>
      <c r="U9" s="73"/>
      <c r="V9" s="83"/>
    </row>
    <row r="10" spans="1:22">
      <c r="A10" s="11">
        <v>8</v>
      </c>
      <c r="B10" s="758">
        <v>10940</v>
      </c>
      <c r="C10" s="62">
        <v>10</v>
      </c>
      <c r="D10" s="120" t="s">
        <v>300</v>
      </c>
      <c r="E10" s="63" t="s">
        <v>26</v>
      </c>
      <c r="F10" s="62" t="s">
        <v>345</v>
      </c>
      <c r="G10" s="64">
        <v>1.1111111111111112E-2</v>
      </c>
      <c r="H10" s="62" t="s">
        <v>345</v>
      </c>
      <c r="I10" s="15">
        <v>0.6645833333333333</v>
      </c>
      <c r="J10" s="757">
        <v>1500</v>
      </c>
      <c r="K10" s="758"/>
      <c r="L10" s="758"/>
      <c r="M10" s="20"/>
      <c r="N10" s="758"/>
      <c r="O10" s="18" t="s">
        <v>446</v>
      </c>
      <c r="P10" s="19">
        <v>500</v>
      </c>
      <c r="Q10" s="758">
        <v>50</v>
      </c>
      <c r="R10" s="758"/>
      <c r="S10" s="16"/>
      <c r="T10" s="20"/>
      <c r="U10" s="758"/>
      <c r="V10" s="21"/>
    </row>
    <row r="11" spans="1:22">
      <c r="A11" s="11">
        <v>9</v>
      </c>
      <c r="B11" s="758">
        <v>10947</v>
      </c>
      <c r="C11" s="758">
        <v>7</v>
      </c>
      <c r="D11" s="22" t="s">
        <v>244</v>
      </c>
      <c r="E11" s="63" t="s">
        <v>26</v>
      </c>
      <c r="F11" s="62" t="s">
        <v>345</v>
      </c>
      <c r="G11" s="64">
        <v>2.2916666666666665E-2</v>
      </c>
      <c r="H11" s="62" t="s">
        <v>314</v>
      </c>
      <c r="I11" s="15">
        <v>0.41666666666666669</v>
      </c>
      <c r="J11" s="757"/>
      <c r="K11" s="758">
        <v>1500</v>
      </c>
      <c r="L11" s="12" t="s">
        <v>447</v>
      </c>
      <c r="M11" s="20"/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>
        <v>10937</v>
      </c>
      <c r="C12" s="758">
        <v>11</v>
      </c>
      <c r="D12" s="22" t="s">
        <v>448</v>
      </c>
      <c r="E12" s="63" t="s">
        <v>26</v>
      </c>
      <c r="F12" s="62" t="s">
        <v>345</v>
      </c>
      <c r="G12" s="64">
        <v>0.5708333333333333</v>
      </c>
      <c r="H12" s="62" t="s">
        <v>345</v>
      </c>
      <c r="I12" s="15">
        <v>0.60347222222222219</v>
      </c>
      <c r="J12" s="757">
        <v>1500</v>
      </c>
      <c r="K12" s="758"/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72">
        <v>11</v>
      </c>
      <c r="B13" s="73">
        <v>10943</v>
      </c>
      <c r="C13" s="73">
        <v>2</v>
      </c>
      <c r="D13" s="74" t="s">
        <v>449</v>
      </c>
      <c r="E13" s="105" t="s">
        <v>26</v>
      </c>
      <c r="F13" s="75" t="s">
        <v>345</v>
      </c>
      <c r="G13" s="86">
        <v>0.65763888888888888</v>
      </c>
      <c r="H13" s="75" t="s">
        <v>345</v>
      </c>
      <c r="I13" s="77">
        <v>0.87916666666666665</v>
      </c>
      <c r="J13" s="78">
        <v>1000</v>
      </c>
      <c r="K13" s="73">
        <v>800</v>
      </c>
      <c r="L13" s="73"/>
      <c r="M13" s="79"/>
      <c r="N13" s="73"/>
      <c r="O13" s="80" t="s">
        <v>450</v>
      </c>
      <c r="P13" s="81"/>
      <c r="Q13" s="73"/>
      <c r="R13" s="73"/>
      <c r="S13" s="82"/>
      <c r="T13" s="79"/>
      <c r="U13" s="73"/>
      <c r="V13" s="83"/>
    </row>
    <row r="14" spans="1:22">
      <c r="A14" s="11">
        <v>12</v>
      </c>
      <c r="B14" s="758">
        <v>10941</v>
      </c>
      <c r="C14" s="62">
        <v>11</v>
      </c>
      <c r="D14" s="63" t="s">
        <v>451</v>
      </c>
      <c r="E14" s="63" t="s">
        <v>26</v>
      </c>
      <c r="F14" s="62" t="s">
        <v>345</v>
      </c>
      <c r="G14" s="64">
        <v>0.68125000000000002</v>
      </c>
      <c r="H14" s="62" t="s">
        <v>345</v>
      </c>
      <c r="I14" s="65">
        <v>0.80069444444444449</v>
      </c>
      <c r="J14" s="66">
        <v>1800</v>
      </c>
      <c r="K14" s="758"/>
      <c r="L14" s="758"/>
      <c r="M14" s="20"/>
      <c r="N14" s="758"/>
      <c r="O14" s="18" t="s">
        <v>452</v>
      </c>
      <c r="P14" s="19">
        <v>200</v>
      </c>
      <c r="Q14" s="12" t="s">
        <v>453</v>
      </c>
      <c r="R14" s="758"/>
      <c r="S14" s="758"/>
      <c r="T14" s="20"/>
      <c r="U14" s="758"/>
      <c r="V14" s="21"/>
    </row>
    <row r="15" spans="1:22">
      <c r="A15" s="72">
        <v>13</v>
      </c>
      <c r="B15" s="73">
        <v>647</v>
      </c>
      <c r="C15" s="73">
        <v>10</v>
      </c>
      <c r="D15" s="85" t="s">
        <v>454</v>
      </c>
      <c r="E15" s="74" t="s">
        <v>37</v>
      </c>
      <c r="F15" s="73" t="s">
        <v>345</v>
      </c>
      <c r="G15" s="76">
        <v>0.78472222222222221</v>
      </c>
      <c r="H15" s="73" t="s">
        <v>314</v>
      </c>
      <c r="I15" s="77">
        <v>0.47499999999999998</v>
      </c>
      <c r="J15" s="78"/>
      <c r="K15" s="73"/>
      <c r="L15" s="73"/>
      <c r="M15" s="79"/>
      <c r="N15" s="73">
        <v>2178.8000000000002</v>
      </c>
      <c r="O15" s="80" t="s">
        <v>455</v>
      </c>
      <c r="P15" s="81"/>
      <c r="Q15" s="73">
        <v>163</v>
      </c>
      <c r="R15" s="73"/>
      <c r="S15" s="82">
        <v>200</v>
      </c>
      <c r="T15" s="79"/>
      <c r="U15" s="73">
        <v>200</v>
      </c>
      <c r="V15" s="83"/>
    </row>
    <row r="16" spans="1:22">
      <c r="A16" s="124">
        <v>14</v>
      </c>
      <c r="B16" s="125">
        <v>10942</v>
      </c>
      <c r="C16" s="125">
        <v>11</v>
      </c>
      <c r="D16" s="130" t="s">
        <v>333</v>
      </c>
      <c r="E16" s="131" t="s">
        <v>26</v>
      </c>
      <c r="F16" s="125" t="s">
        <v>345</v>
      </c>
      <c r="G16" s="132">
        <v>0.90555555555555556</v>
      </c>
      <c r="H16" s="125" t="s">
        <v>314</v>
      </c>
      <c r="I16" s="133">
        <v>0.34513888888888888</v>
      </c>
      <c r="J16" s="134">
        <v>1500</v>
      </c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26"/>
    </row>
    <row r="17" spans="1:22">
      <c r="A17" s="72">
        <v>15</v>
      </c>
      <c r="B17" s="73">
        <v>645</v>
      </c>
      <c r="C17" s="73">
        <v>6</v>
      </c>
      <c r="D17" s="85" t="s">
        <v>456</v>
      </c>
      <c r="E17" s="74" t="s">
        <v>37</v>
      </c>
      <c r="F17" s="73" t="s">
        <v>345</v>
      </c>
      <c r="G17" s="76">
        <v>0.99930555555555556</v>
      </c>
      <c r="H17" s="73" t="s">
        <v>314</v>
      </c>
      <c r="I17" s="77">
        <v>0.47569444444444442</v>
      </c>
      <c r="J17" s="78">
        <v>2332</v>
      </c>
      <c r="K17" s="73"/>
      <c r="L17" s="73"/>
      <c r="M17" s="79"/>
      <c r="N17" s="73"/>
      <c r="O17" s="80" t="s">
        <v>457</v>
      </c>
      <c r="P17" s="81">
        <v>60</v>
      </c>
      <c r="Q17" s="73"/>
      <c r="R17" s="73"/>
      <c r="S17" s="82"/>
      <c r="T17" s="79"/>
      <c r="U17" s="73"/>
      <c r="V17" s="83"/>
    </row>
    <row r="18" spans="1:22">
      <c r="A18" s="124">
        <v>16</v>
      </c>
      <c r="B18" s="125">
        <v>10944</v>
      </c>
      <c r="C18" s="125">
        <v>1</v>
      </c>
      <c r="D18" s="130" t="s">
        <v>458</v>
      </c>
      <c r="E18" s="131" t="s">
        <v>26</v>
      </c>
      <c r="F18" s="125" t="s">
        <v>345</v>
      </c>
      <c r="G18" s="132" t="s">
        <v>459</v>
      </c>
      <c r="H18" s="125" t="s">
        <v>314</v>
      </c>
      <c r="I18" s="133">
        <v>0.47708333333333336</v>
      </c>
      <c r="J18" s="134">
        <v>2500</v>
      </c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130"/>
      <c r="E19" s="131"/>
      <c r="F19" s="125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185" t="s">
        <v>460</v>
      </c>
      <c r="E20" s="131"/>
      <c r="F20" s="125"/>
      <c r="G20" s="132"/>
      <c r="H20" s="125"/>
      <c r="I20" s="133"/>
      <c r="J20" s="134"/>
      <c r="K20" s="125"/>
      <c r="L20" s="125"/>
      <c r="M20" s="135"/>
      <c r="N20" s="125"/>
      <c r="O20" s="136"/>
      <c r="P20" s="137"/>
      <c r="Q20" s="125"/>
      <c r="R20" s="125"/>
      <c r="S20" s="138"/>
      <c r="T20" s="135"/>
      <c r="U20" s="125"/>
      <c r="V20" s="126"/>
    </row>
    <row r="21" spans="1:22">
      <c r="A21" s="124"/>
      <c r="B21" s="125"/>
      <c r="C21" s="125"/>
      <c r="D21" s="130" t="s">
        <v>252</v>
      </c>
      <c r="E21" s="131"/>
      <c r="F21" s="125"/>
      <c r="G21" s="132"/>
      <c r="H21" s="125"/>
      <c r="I21" s="133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124"/>
      <c r="B22" s="125"/>
      <c r="C22" s="125"/>
      <c r="D22" s="130"/>
      <c r="E22" s="131"/>
      <c r="F22" s="125"/>
      <c r="G22" s="132"/>
      <c r="H22" s="125"/>
      <c r="I22" s="133"/>
      <c r="J22" s="134"/>
      <c r="K22" s="125"/>
      <c r="L22" s="125"/>
      <c r="M22" s="135"/>
      <c r="N22" s="125"/>
      <c r="O22" s="136"/>
      <c r="P22" s="137"/>
      <c r="Q22" s="125"/>
      <c r="R22" s="125"/>
      <c r="S22" s="138"/>
      <c r="T22" s="135"/>
      <c r="U22" s="125"/>
      <c r="V22" s="126"/>
    </row>
    <row r="23" spans="1:22">
      <c r="A23" s="124"/>
      <c r="B23" s="125"/>
      <c r="C23" s="125"/>
      <c r="D23" s="130" t="s">
        <v>94</v>
      </c>
      <c r="E23" s="131"/>
      <c r="F23" s="125"/>
      <c r="G23" s="132"/>
      <c r="H23" s="125"/>
      <c r="I23" s="133"/>
      <c r="J23" s="134"/>
      <c r="K23" s="125"/>
      <c r="L23" s="125"/>
      <c r="M23" s="135"/>
      <c r="N23" s="125"/>
      <c r="O23" s="136" t="s">
        <v>461</v>
      </c>
      <c r="P23" s="137"/>
      <c r="Q23" s="125"/>
      <c r="R23" s="125"/>
      <c r="S23" s="138"/>
      <c r="T23" s="135"/>
      <c r="U23" s="125"/>
      <c r="V23" s="126">
        <v>50</v>
      </c>
    </row>
    <row r="24" spans="1:22">
      <c r="A24" s="124"/>
      <c r="B24" s="125"/>
      <c r="C24" s="758"/>
      <c r="D24" s="22" t="s">
        <v>52</v>
      </c>
      <c r="E24" s="13"/>
      <c r="F24" s="758"/>
      <c r="G24" s="14"/>
      <c r="H24" s="758"/>
      <c r="I24" s="15"/>
      <c r="J24" s="757"/>
      <c r="K24" s="758"/>
      <c r="L24" s="758"/>
      <c r="M24" s="20"/>
      <c r="N24" s="758" t="s">
        <v>252</v>
      </c>
      <c r="O24" s="18" t="s">
        <v>462</v>
      </c>
      <c r="P24" s="19"/>
      <c r="Q24" s="758"/>
      <c r="R24" s="758"/>
      <c r="S24" s="16"/>
      <c r="T24" s="20"/>
      <c r="U24" s="758"/>
      <c r="V24" s="21">
        <v>429</v>
      </c>
    </row>
    <row r="25" spans="1:22">
      <c r="A25" s="11"/>
      <c r="B25" s="758"/>
      <c r="C25" s="758"/>
      <c r="D25" s="22" t="s">
        <v>115</v>
      </c>
      <c r="E25" s="13"/>
      <c r="F25" s="758"/>
      <c r="G25" s="14"/>
      <c r="H25" s="758"/>
      <c r="I25" s="15"/>
      <c r="J25" s="757"/>
      <c r="K25" s="758"/>
      <c r="L25" s="758"/>
      <c r="M25" s="20"/>
      <c r="N25" s="758"/>
      <c r="O25" s="18" t="s">
        <v>463</v>
      </c>
      <c r="P25" s="19"/>
      <c r="Q25" s="758"/>
      <c r="R25" s="758"/>
      <c r="S25" s="16"/>
      <c r="T25" s="20"/>
      <c r="U25" s="758"/>
      <c r="V25" s="21">
        <v>95</v>
      </c>
    </row>
    <row r="26" spans="1:22">
      <c r="A26" s="11"/>
      <c r="B26" s="758"/>
      <c r="C26" s="758"/>
      <c r="D26" s="22" t="s">
        <v>113</v>
      </c>
      <c r="E26" s="13"/>
      <c r="F26" s="758"/>
      <c r="G26" s="14"/>
      <c r="H26" s="758"/>
      <c r="I26" s="15"/>
      <c r="J26" s="757"/>
      <c r="K26" s="758"/>
      <c r="L26" s="758"/>
      <c r="M26" s="20"/>
      <c r="N26" s="758"/>
      <c r="O26" s="18">
        <v>14092</v>
      </c>
      <c r="P26" s="19"/>
      <c r="Q26" s="758"/>
      <c r="R26" s="758"/>
      <c r="S26" s="16"/>
      <c r="T26" s="20"/>
      <c r="U26" s="758"/>
      <c r="V26" s="21">
        <v>63</v>
      </c>
    </row>
    <row r="27" spans="1:22">
      <c r="A27" s="24"/>
      <c r="B27" s="25"/>
      <c r="C27" s="25"/>
      <c r="D27" s="26" t="s">
        <v>290</v>
      </c>
      <c r="E27" s="27"/>
      <c r="F27" s="25"/>
      <c r="G27" s="28"/>
      <c r="H27" s="25"/>
      <c r="I27" s="29"/>
      <c r="J27" s="30"/>
      <c r="K27" s="25"/>
      <c r="L27" s="25"/>
      <c r="M27" s="31"/>
      <c r="N27" s="25"/>
      <c r="O27" s="32" t="s">
        <v>464</v>
      </c>
      <c r="P27" s="33"/>
      <c r="Q27" s="25">
        <v>151</v>
      </c>
      <c r="R27" s="25"/>
      <c r="S27" s="34"/>
      <c r="T27" s="31"/>
      <c r="U27" s="25"/>
      <c r="V27" s="35"/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14832</v>
      </c>
      <c r="K28" s="42">
        <f>SUM(K3:K27)</f>
        <v>2300</v>
      </c>
      <c r="L28" s="42">
        <f>SUM(L3:L27)</f>
        <v>0</v>
      </c>
      <c r="M28" s="42">
        <f>SUM(M3:M27)</f>
        <v>4567.5</v>
      </c>
      <c r="N28" s="42">
        <f>SUM(N3:N27)</f>
        <v>2178.8000000000002</v>
      </c>
      <c r="O28" s="42"/>
      <c r="P28" s="42">
        <f>SUM(P3:P27)</f>
        <v>760</v>
      </c>
      <c r="Q28" s="42">
        <f>SUM(Q3:Q27)</f>
        <v>1236</v>
      </c>
      <c r="R28" s="42">
        <f>SUM(R3:R27)</f>
        <v>746</v>
      </c>
      <c r="S28" s="42">
        <f>SUM(S3:S27)</f>
        <v>3027</v>
      </c>
      <c r="T28" s="42">
        <f>SUM(T3:T27)</f>
        <v>116</v>
      </c>
      <c r="U28" s="42">
        <f>SUM(U3:U27)</f>
        <v>1399</v>
      </c>
      <c r="V28" s="42">
        <f>SUM(V3:V27)</f>
        <v>637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>
        <v>1500</v>
      </c>
      <c r="B31" s="48" t="s">
        <v>60</v>
      </c>
      <c r="C31" s="49"/>
      <c r="E31" s="781" t="s">
        <v>61</v>
      </c>
      <c r="F31" s="782"/>
      <c r="G31" s="50">
        <f>J28</f>
        <v>14832</v>
      </c>
      <c r="J31" s="47" t="s">
        <v>62</v>
      </c>
      <c r="K31" s="49">
        <f>J28</f>
        <v>14832</v>
      </c>
      <c r="M31" s="47" t="s">
        <v>62</v>
      </c>
      <c r="N31" s="49">
        <f>P28</f>
        <v>760</v>
      </c>
    </row>
    <row r="32" spans="1:22">
      <c r="A32" s="47">
        <v>4200</v>
      </c>
      <c r="B32" s="114" t="s">
        <v>60</v>
      </c>
      <c r="C32" s="115"/>
      <c r="E32" s="783" t="s">
        <v>64</v>
      </c>
      <c r="F32" s="784"/>
      <c r="G32" s="49">
        <f>P28</f>
        <v>760</v>
      </c>
      <c r="J32" s="47" t="s">
        <v>65</v>
      </c>
      <c r="K32" s="49">
        <f>K28</f>
        <v>2300</v>
      </c>
      <c r="M32" s="47" t="s">
        <v>66</v>
      </c>
      <c r="N32" s="49">
        <f>Q28</f>
        <v>1236</v>
      </c>
    </row>
    <row r="33" spans="1:14">
      <c r="A33" s="47">
        <v>3300</v>
      </c>
      <c r="B33" s="114" t="s">
        <v>60</v>
      </c>
      <c r="C33" s="115"/>
      <c r="E33" s="796" t="s">
        <v>67</v>
      </c>
      <c r="F33" s="797"/>
      <c r="G33" s="52">
        <f>SUM(G31:G32)</f>
        <v>15592</v>
      </c>
      <c r="J33" s="47" t="s">
        <v>37</v>
      </c>
      <c r="K33" s="49">
        <f>N28</f>
        <v>2178.8000000000002</v>
      </c>
      <c r="M33" s="47" t="s">
        <v>37</v>
      </c>
      <c r="N33" s="49">
        <f>U28</f>
        <v>1399</v>
      </c>
    </row>
    <row r="34" spans="1:14">
      <c r="A34" s="47">
        <v>3000</v>
      </c>
      <c r="B34" s="119" t="s">
        <v>465</v>
      </c>
      <c r="C34" s="49"/>
      <c r="J34" s="47" t="s">
        <v>68</v>
      </c>
      <c r="K34" s="49">
        <f>L28</f>
        <v>0</v>
      </c>
      <c r="M34" s="47" t="s">
        <v>68</v>
      </c>
      <c r="N34" s="49">
        <f>R28</f>
        <v>746</v>
      </c>
    </row>
    <row r="35" spans="1:14">
      <c r="A35" s="47">
        <v>3500</v>
      </c>
      <c r="B35" s="114" t="s">
        <v>60</v>
      </c>
      <c r="C35" s="115"/>
      <c r="E35" s="798" t="s">
        <v>69</v>
      </c>
      <c r="F35" s="799"/>
      <c r="G35" s="799"/>
      <c r="H35" s="53">
        <f>G33-A42</f>
        <v>2</v>
      </c>
      <c r="J35" s="54" t="s">
        <v>55</v>
      </c>
      <c r="K35" s="55">
        <f>SUM(K31:K34)</f>
        <v>19310.8</v>
      </c>
      <c r="M35" s="61" t="s">
        <v>70</v>
      </c>
      <c r="N35" s="49">
        <v>0</v>
      </c>
    </row>
    <row r="36" spans="1:14">
      <c r="A36" s="47">
        <v>90</v>
      </c>
      <c r="B36" s="114" t="s">
        <v>60</v>
      </c>
      <c r="C36" s="115"/>
      <c r="J36" s="56" t="s">
        <v>71</v>
      </c>
      <c r="K36" s="57">
        <f>M28</f>
        <v>4567.5</v>
      </c>
      <c r="M36" s="61" t="s">
        <v>51</v>
      </c>
      <c r="N36" s="49">
        <v>0</v>
      </c>
    </row>
    <row r="37" spans="1:14">
      <c r="A37" s="47"/>
      <c r="B37" s="23"/>
      <c r="C37" s="55"/>
      <c r="M37" s="61" t="s">
        <v>94</v>
      </c>
      <c r="N37" s="49">
        <v>50</v>
      </c>
    </row>
    <row r="38" spans="1:14">
      <c r="A38" s="47"/>
      <c r="B38" s="23"/>
      <c r="C38" s="55"/>
      <c r="M38" s="47" t="s">
        <v>73</v>
      </c>
      <c r="N38" s="49">
        <v>0</v>
      </c>
    </row>
    <row r="39" spans="1:14">
      <c r="A39" s="47"/>
      <c r="B39" s="23"/>
      <c r="C39" s="55"/>
      <c r="D39" s="46"/>
      <c r="M39" s="61" t="s">
        <v>52</v>
      </c>
      <c r="N39" s="49">
        <v>429</v>
      </c>
    </row>
    <row r="40" spans="1:14">
      <c r="A40" s="47"/>
      <c r="B40" s="23"/>
      <c r="C40" s="55"/>
      <c r="D40" s="181"/>
      <c r="E40" s="178" t="s">
        <v>466</v>
      </c>
      <c r="F40" s="179"/>
      <c r="G40" s="180"/>
      <c r="H40" s="183"/>
      <c r="M40" s="61" t="s">
        <v>53</v>
      </c>
      <c r="N40" s="49">
        <v>95</v>
      </c>
    </row>
    <row r="41" spans="1:14">
      <c r="A41" s="47"/>
      <c r="B41" s="23"/>
      <c r="C41" s="55"/>
      <c r="M41" s="61" t="s">
        <v>54</v>
      </c>
      <c r="N41" s="49">
        <v>63</v>
      </c>
    </row>
    <row r="42" spans="1:14">
      <c r="A42" s="58">
        <f>SUM(A31:A41)</f>
        <v>15590</v>
      </c>
      <c r="B42" s="59"/>
      <c r="C42" s="52" t="s">
        <v>55</v>
      </c>
      <c r="G42" s="182"/>
      <c r="M42" s="54" t="s">
        <v>55</v>
      </c>
      <c r="N42" s="55">
        <f>SUM(N31:N41)</f>
        <v>4778</v>
      </c>
    </row>
    <row r="43" spans="1:14">
      <c r="B43" s="162" t="s">
        <v>467</v>
      </c>
      <c r="E43" s="178" t="s">
        <v>468</v>
      </c>
      <c r="F43" s="188"/>
      <c r="G43" s="179"/>
      <c r="H43" s="188"/>
      <c r="I43" s="177" t="s">
        <v>469</v>
      </c>
      <c r="J43" s="183"/>
      <c r="M43" s="56" t="s">
        <v>71</v>
      </c>
      <c r="N43" s="57">
        <f>T28</f>
        <v>116</v>
      </c>
    </row>
    <row r="46" spans="1:14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5" name="Range2"/>
    <protectedRange sqref="P30:V42" name="Range3"/>
    <protectedRange sqref="M35:N37 M39:N43 M45:N46" name="Range4"/>
    <protectedRange sqref="A1:B1" name="Range5"/>
  </protectedRanges>
  <mergeCells count="11">
    <mergeCell ref="E31:F31"/>
    <mergeCell ref="E32:F32"/>
    <mergeCell ref="E33:F33"/>
    <mergeCell ref="E35:G35"/>
    <mergeCell ref="A1:B1"/>
    <mergeCell ref="C1:I1"/>
    <mergeCell ref="J1:N1"/>
    <mergeCell ref="P1:V1"/>
    <mergeCell ref="A30:C30"/>
    <mergeCell ref="J30:K30"/>
    <mergeCell ref="M30:N30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B733-9F66-4D34-8D22-1AA8F26E0F93}">
  <dimension ref="A1:V35"/>
  <sheetViews>
    <sheetView topLeftCell="B19" workbookViewId="0">
      <selection activeCell="F8" sqref="F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5703125" customWidth="1"/>
    <col min="14" max="14" width="8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314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/>
      <c r="B3" s="73"/>
      <c r="C3" s="122">
        <v>7</v>
      </c>
      <c r="D3" s="105" t="s">
        <v>425</v>
      </c>
      <c r="E3" s="105" t="s">
        <v>37</v>
      </c>
      <c r="F3" s="75" t="s">
        <v>314</v>
      </c>
      <c r="G3" s="86">
        <v>0.625</v>
      </c>
      <c r="H3" s="75" t="s">
        <v>470</v>
      </c>
      <c r="I3" s="106" t="s">
        <v>28</v>
      </c>
      <c r="J3" s="107"/>
      <c r="K3" s="111"/>
      <c r="L3" s="111"/>
      <c r="M3" s="161"/>
      <c r="N3" s="75">
        <v>9323</v>
      </c>
      <c r="O3" s="109"/>
      <c r="P3" s="110"/>
      <c r="Q3" s="75"/>
      <c r="R3" s="75"/>
      <c r="S3" s="111"/>
      <c r="T3" s="108"/>
      <c r="U3" s="75"/>
      <c r="V3" s="112"/>
    </row>
    <row r="4" spans="1:22" ht="29.25">
      <c r="A4" s="72">
        <v>2</v>
      </c>
      <c r="B4" s="73">
        <v>648</v>
      </c>
      <c r="C4" s="73" t="s">
        <v>363</v>
      </c>
      <c r="D4" s="121" t="s">
        <v>346</v>
      </c>
      <c r="E4" s="105" t="s">
        <v>37</v>
      </c>
      <c r="F4" s="75" t="s">
        <v>309</v>
      </c>
      <c r="G4" s="186">
        <v>0.875</v>
      </c>
      <c r="H4" s="75" t="s">
        <v>347</v>
      </c>
      <c r="I4" s="106">
        <v>0.41666666666666669</v>
      </c>
      <c r="J4" s="107"/>
      <c r="K4" s="75"/>
      <c r="L4" s="75"/>
      <c r="M4" s="108"/>
      <c r="N4" s="75">
        <v>4567.5</v>
      </c>
      <c r="O4" s="139" t="s">
        <v>471</v>
      </c>
      <c r="P4" s="110"/>
      <c r="Q4" s="75"/>
      <c r="R4" s="75"/>
      <c r="S4" s="111"/>
      <c r="T4" s="79"/>
      <c r="U4" s="73">
        <v>263</v>
      </c>
      <c r="V4" s="83"/>
    </row>
    <row r="5" spans="1:22" ht="29.25">
      <c r="A5" s="72">
        <v>3</v>
      </c>
      <c r="B5" s="73"/>
      <c r="C5" s="122">
        <v>4</v>
      </c>
      <c r="D5" s="105" t="s">
        <v>201</v>
      </c>
      <c r="E5" s="105" t="s">
        <v>37</v>
      </c>
      <c r="F5" s="75" t="s">
        <v>202</v>
      </c>
      <c r="G5" s="86">
        <v>0.23055555555555557</v>
      </c>
      <c r="H5" s="75" t="s">
        <v>203</v>
      </c>
      <c r="I5" s="106" t="s">
        <v>28</v>
      </c>
      <c r="J5" s="107"/>
      <c r="K5" s="111"/>
      <c r="L5" s="111"/>
      <c r="M5" s="108"/>
      <c r="N5" s="75"/>
      <c r="O5" s="139" t="s">
        <v>472</v>
      </c>
      <c r="P5" s="110"/>
      <c r="Q5" s="75"/>
      <c r="R5" s="75"/>
      <c r="S5" s="111">
        <v>1817</v>
      </c>
      <c r="T5" s="79"/>
      <c r="U5" s="73"/>
      <c r="V5" s="83"/>
    </row>
    <row r="6" spans="1:22" ht="29.25">
      <c r="A6" s="72">
        <v>4</v>
      </c>
      <c r="B6" s="73"/>
      <c r="C6" s="75">
        <v>3</v>
      </c>
      <c r="D6" s="121" t="s">
        <v>351</v>
      </c>
      <c r="E6" s="105" t="s">
        <v>37</v>
      </c>
      <c r="F6" s="75" t="s">
        <v>309</v>
      </c>
      <c r="G6" s="86">
        <v>0.99652777777777779</v>
      </c>
      <c r="H6" s="75" t="s">
        <v>203</v>
      </c>
      <c r="I6" s="106" t="s">
        <v>28</v>
      </c>
      <c r="J6" s="107"/>
      <c r="K6" s="75"/>
      <c r="L6" s="75"/>
      <c r="M6" s="108"/>
      <c r="N6" s="75"/>
      <c r="O6" s="139" t="s">
        <v>473</v>
      </c>
      <c r="P6" s="110"/>
      <c r="Q6" s="75"/>
      <c r="R6" s="75"/>
      <c r="S6" s="111">
        <v>1075</v>
      </c>
      <c r="T6" s="79">
        <v>231</v>
      </c>
      <c r="U6" s="73"/>
      <c r="V6" s="83"/>
    </row>
    <row r="7" spans="1:22">
      <c r="A7" s="11">
        <v>5</v>
      </c>
      <c r="B7" s="758"/>
      <c r="C7" s="171">
        <v>19</v>
      </c>
      <c r="D7" s="63" t="s">
        <v>416</v>
      </c>
      <c r="E7" s="63" t="s">
        <v>26</v>
      </c>
      <c r="F7" s="62" t="s">
        <v>358</v>
      </c>
      <c r="G7" s="64">
        <v>0.49652777777777779</v>
      </c>
      <c r="H7" s="62" t="s">
        <v>203</v>
      </c>
      <c r="I7" s="65" t="s">
        <v>28</v>
      </c>
      <c r="J7" s="66"/>
      <c r="K7" s="67"/>
      <c r="L7" s="67"/>
      <c r="M7" s="68" t="s">
        <v>417</v>
      </c>
      <c r="N7" s="62"/>
      <c r="O7" s="69" t="s">
        <v>474</v>
      </c>
      <c r="P7" s="70"/>
      <c r="Q7" s="62"/>
      <c r="R7" s="62"/>
      <c r="S7" s="67"/>
      <c r="T7" s="71">
        <v>221</v>
      </c>
      <c r="U7" s="758"/>
      <c r="V7" s="21"/>
    </row>
    <row r="8" spans="1:22">
      <c r="A8" s="11">
        <v>6</v>
      </c>
      <c r="B8" s="758"/>
      <c r="C8" s="758">
        <v>10</v>
      </c>
      <c r="D8" s="13" t="s">
        <v>475</v>
      </c>
      <c r="E8" s="13" t="s">
        <v>26</v>
      </c>
      <c r="F8" s="758" t="s">
        <v>314</v>
      </c>
      <c r="G8" s="14">
        <v>0.64930555555555558</v>
      </c>
      <c r="H8" s="758" t="s">
        <v>203</v>
      </c>
      <c r="I8" s="15" t="s">
        <v>28</v>
      </c>
      <c r="J8" s="757">
        <v>3200</v>
      </c>
      <c r="K8" s="758"/>
      <c r="L8" s="758" t="s">
        <v>476</v>
      </c>
      <c r="M8" s="20"/>
      <c r="N8" s="758"/>
      <c r="O8" s="18" t="s">
        <v>477</v>
      </c>
      <c r="P8" s="19"/>
      <c r="Q8" s="758"/>
      <c r="R8" s="758"/>
      <c r="S8" s="16"/>
      <c r="T8" s="20">
        <v>462</v>
      </c>
      <c r="U8" s="758"/>
      <c r="V8" s="21"/>
    </row>
    <row r="9" spans="1:22">
      <c r="A9" s="11">
        <v>7</v>
      </c>
      <c r="B9" s="12">
        <v>10949</v>
      </c>
      <c r="C9" s="758">
        <v>2</v>
      </c>
      <c r="D9" s="13" t="s">
        <v>478</v>
      </c>
      <c r="E9" s="13" t="s">
        <v>26</v>
      </c>
      <c r="F9" s="62" t="s">
        <v>314</v>
      </c>
      <c r="G9" s="14">
        <v>0.7729166666666667</v>
      </c>
      <c r="H9" s="62" t="s">
        <v>314</v>
      </c>
      <c r="I9" s="15">
        <v>0.86944444444444446</v>
      </c>
      <c r="J9" s="757"/>
      <c r="K9" s="758"/>
      <c r="L9" s="758">
        <v>1500</v>
      </c>
      <c r="M9" s="20"/>
      <c r="N9" s="758"/>
      <c r="O9" s="18" t="s">
        <v>479</v>
      </c>
      <c r="P9" s="19">
        <v>210</v>
      </c>
      <c r="Q9" s="758"/>
      <c r="R9" s="758"/>
      <c r="S9" s="16"/>
      <c r="T9" s="20"/>
      <c r="U9" s="758"/>
      <c r="V9" s="21"/>
    </row>
    <row r="10" spans="1:22">
      <c r="A10" s="11">
        <v>8</v>
      </c>
      <c r="B10" s="758">
        <v>10951</v>
      </c>
      <c r="C10" s="758">
        <v>16</v>
      </c>
      <c r="D10" s="13" t="s">
        <v>480</v>
      </c>
      <c r="E10" s="13" t="s">
        <v>26</v>
      </c>
      <c r="F10" s="758" t="s">
        <v>314</v>
      </c>
      <c r="G10" s="14">
        <v>0.98958333333333337</v>
      </c>
      <c r="H10" s="758" t="s">
        <v>347</v>
      </c>
      <c r="I10" s="15">
        <v>0.46875</v>
      </c>
      <c r="J10" s="757">
        <v>1200</v>
      </c>
      <c r="K10" s="758"/>
      <c r="L10" s="758"/>
      <c r="M10" s="20"/>
      <c r="N10" s="758"/>
      <c r="O10" s="18" t="s">
        <v>481</v>
      </c>
      <c r="P10" s="19">
        <v>74</v>
      </c>
      <c r="Q10" s="758"/>
      <c r="R10" s="758"/>
      <c r="S10" s="16"/>
      <c r="T10" s="169" t="s">
        <v>482</v>
      </c>
      <c r="U10" s="758"/>
      <c r="V10" s="21"/>
    </row>
    <row r="11" spans="1:22">
      <c r="A11" s="11"/>
      <c r="B11" s="758"/>
      <c r="C11" s="758"/>
      <c r="D11" s="22"/>
      <c r="E11" s="13"/>
      <c r="F11" s="758"/>
      <c r="G11" s="14"/>
      <c r="H11" s="758"/>
      <c r="I11" s="15"/>
      <c r="J11" s="757"/>
      <c r="K11" s="758"/>
      <c r="L11" s="758"/>
      <c r="M11" s="20"/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11"/>
      <c r="B12" s="758"/>
      <c r="C12" s="758"/>
      <c r="D12" s="22"/>
      <c r="E12" s="13"/>
      <c r="F12" s="758"/>
      <c r="G12" s="14"/>
      <c r="H12" s="758"/>
      <c r="I12" s="15"/>
      <c r="J12" s="757"/>
      <c r="K12" s="758"/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11"/>
      <c r="B13" s="758"/>
      <c r="C13" s="758"/>
      <c r="D13" s="22" t="s">
        <v>115</v>
      </c>
      <c r="E13" s="13"/>
      <c r="F13" s="758"/>
      <c r="G13" s="14"/>
      <c r="H13" s="758"/>
      <c r="I13" s="15"/>
      <c r="J13" s="757"/>
      <c r="K13" s="758"/>
      <c r="L13" s="758"/>
      <c r="M13" s="20"/>
      <c r="N13" s="758"/>
      <c r="O13" s="18" t="s">
        <v>483</v>
      </c>
      <c r="P13" s="19"/>
      <c r="Q13" s="758"/>
      <c r="R13" s="758"/>
      <c r="S13" s="16"/>
      <c r="T13" s="20"/>
      <c r="U13" s="758"/>
      <c r="V13" s="21">
        <v>16</v>
      </c>
    </row>
    <row r="14" spans="1:22">
      <c r="A14" s="11"/>
      <c r="B14" s="758"/>
      <c r="C14" s="758"/>
      <c r="D14" s="22" t="s">
        <v>163</v>
      </c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 t="s">
        <v>484</v>
      </c>
      <c r="P14" s="19"/>
      <c r="Q14" s="758"/>
      <c r="R14" s="758"/>
      <c r="S14" s="16"/>
      <c r="T14" s="20"/>
      <c r="U14" s="758"/>
      <c r="V14" s="21">
        <v>259</v>
      </c>
    </row>
    <row r="15" spans="1:22">
      <c r="A15" s="11"/>
      <c r="B15" s="758"/>
      <c r="C15" s="758"/>
      <c r="D15" s="22" t="s">
        <v>109</v>
      </c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 t="s">
        <v>485</v>
      </c>
      <c r="P15" s="19"/>
      <c r="Q15" s="758"/>
      <c r="R15" s="758"/>
      <c r="S15" s="16"/>
      <c r="T15" s="20"/>
      <c r="U15" s="758"/>
      <c r="V15" s="21">
        <v>67</v>
      </c>
    </row>
    <row r="16" spans="1:22">
      <c r="A16" s="24"/>
      <c r="B16" s="25"/>
      <c r="C16" s="25"/>
      <c r="D16" s="26" t="s">
        <v>165</v>
      </c>
      <c r="E16" s="27"/>
      <c r="F16" s="25"/>
      <c r="G16" s="28"/>
      <c r="H16" s="25"/>
      <c r="I16" s="29"/>
      <c r="J16" s="30"/>
      <c r="K16" s="25"/>
      <c r="L16" s="25"/>
      <c r="M16" s="31"/>
      <c r="N16" s="25"/>
      <c r="O16" s="32" t="s">
        <v>486</v>
      </c>
      <c r="P16" s="33"/>
      <c r="Q16" s="25"/>
      <c r="R16" s="25"/>
      <c r="S16" s="34"/>
      <c r="T16" s="31"/>
      <c r="U16" s="25"/>
      <c r="V16" s="35">
        <v>521</v>
      </c>
    </row>
    <row r="17" spans="1:22">
      <c r="A17" s="36" t="s">
        <v>55</v>
      </c>
      <c r="B17" s="37"/>
      <c r="C17" s="37"/>
      <c r="D17" s="38"/>
      <c r="E17" s="39"/>
      <c r="F17" s="37"/>
      <c r="G17" s="40"/>
      <c r="H17" s="37"/>
      <c r="I17" s="41"/>
      <c r="J17" s="42">
        <f>SUM(J3:J16)</f>
        <v>4400</v>
      </c>
      <c r="K17" s="42">
        <f>SUM(K3:K16)</f>
        <v>0</v>
      </c>
      <c r="L17" s="42">
        <f>SUM(L3:L16)</f>
        <v>1500</v>
      </c>
      <c r="M17" s="42">
        <f>SUM(M3:M16)</f>
        <v>0</v>
      </c>
      <c r="N17" s="42">
        <f>SUM(N3:N16)</f>
        <v>13890.5</v>
      </c>
      <c r="O17" s="42"/>
      <c r="P17" s="42">
        <f>SUM(P3:P16)</f>
        <v>284</v>
      </c>
      <c r="Q17" s="42">
        <f>SUM(Q3:Q16)</f>
        <v>0</v>
      </c>
      <c r="R17" s="42">
        <f>SUM(R3:R16)</f>
        <v>0</v>
      </c>
      <c r="S17" s="42">
        <f>SUM(S3:S16)</f>
        <v>2892</v>
      </c>
      <c r="T17" s="42">
        <f>SUM(T3:T16)</f>
        <v>914</v>
      </c>
      <c r="U17" s="42">
        <f>SUM(U3:U16)</f>
        <v>263</v>
      </c>
      <c r="V17" s="42">
        <f>SUM(V3:V16)</f>
        <v>863</v>
      </c>
    </row>
    <row r="19" spans="1:22">
      <c r="A19" s="791" t="s">
        <v>56</v>
      </c>
      <c r="B19" s="792"/>
      <c r="C19" s="793"/>
      <c r="E19" s="43" t="s">
        <v>57</v>
      </c>
      <c r="F19" s="44"/>
      <c r="G19" s="45"/>
      <c r="J19" s="794" t="s">
        <v>58</v>
      </c>
      <c r="K19" s="795"/>
      <c r="M19" s="791" t="s">
        <v>59</v>
      </c>
      <c r="N19" s="793"/>
      <c r="O19" s="46"/>
      <c r="P19" s="46"/>
      <c r="Q19" s="46"/>
      <c r="R19" s="46"/>
      <c r="S19" s="46"/>
      <c r="T19" s="46"/>
      <c r="U19" s="46"/>
      <c r="V19" s="46"/>
    </row>
    <row r="20" spans="1:22">
      <c r="A20" s="47">
        <v>3200</v>
      </c>
      <c r="B20" s="48" t="s">
        <v>60</v>
      </c>
      <c r="C20" s="49"/>
      <c r="E20" s="781" t="s">
        <v>61</v>
      </c>
      <c r="F20" s="782"/>
      <c r="G20" s="50">
        <f>J17</f>
        <v>4400</v>
      </c>
      <c r="J20" s="47" t="s">
        <v>62</v>
      </c>
      <c r="K20" s="49">
        <f>J17</f>
        <v>4400</v>
      </c>
      <c r="M20" s="47" t="s">
        <v>62</v>
      </c>
      <c r="N20" s="49">
        <f>P17</f>
        <v>284</v>
      </c>
    </row>
    <row r="21" spans="1:22">
      <c r="A21" s="47">
        <v>1500</v>
      </c>
      <c r="B21" s="114" t="s">
        <v>60</v>
      </c>
      <c r="C21" s="115"/>
      <c r="E21" s="783" t="s">
        <v>64</v>
      </c>
      <c r="F21" s="784"/>
      <c r="G21" s="49">
        <f>P17</f>
        <v>284</v>
      </c>
      <c r="J21" s="47" t="s">
        <v>65</v>
      </c>
      <c r="K21" s="49">
        <f>K17</f>
        <v>0</v>
      </c>
      <c r="M21" s="47" t="s">
        <v>66</v>
      </c>
      <c r="N21" s="49">
        <f>Q17</f>
        <v>0</v>
      </c>
    </row>
    <row r="22" spans="1:22">
      <c r="A22" s="47"/>
      <c r="B22" s="113" t="s">
        <v>487</v>
      </c>
      <c r="C22" s="49"/>
      <c r="E22" s="796" t="s">
        <v>67</v>
      </c>
      <c r="F22" s="797"/>
      <c r="G22" s="52">
        <f>SUM(G20:G21)</f>
        <v>4684</v>
      </c>
      <c r="J22" s="47" t="s">
        <v>37</v>
      </c>
      <c r="K22" s="49">
        <f>N17</f>
        <v>13890.5</v>
      </c>
      <c r="M22" s="47" t="s">
        <v>37</v>
      </c>
      <c r="N22" s="49">
        <f>U17</f>
        <v>263</v>
      </c>
    </row>
    <row r="23" spans="1:22">
      <c r="A23" s="47"/>
      <c r="B23" s="23"/>
      <c r="C23" s="49"/>
      <c r="J23" s="47" t="s">
        <v>68</v>
      </c>
      <c r="K23" s="49">
        <f>L17</f>
        <v>1500</v>
      </c>
      <c r="M23" s="47" t="s">
        <v>68</v>
      </c>
      <c r="N23" s="49">
        <f>R17</f>
        <v>0</v>
      </c>
    </row>
    <row r="24" spans="1:22">
      <c r="A24" s="47"/>
      <c r="B24" s="23"/>
      <c r="C24" s="49"/>
      <c r="E24" s="798" t="s">
        <v>69</v>
      </c>
      <c r="F24" s="799"/>
      <c r="G24" s="799"/>
      <c r="H24" s="53">
        <f>G22-A31</f>
        <v>-16</v>
      </c>
      <c r="J24" s="54" t="s">
        <v>55</v>
      </c>
      <c r="K24" s="55">
        <f>SUM(K20:K23)</f>
        <v>19790.5</v>
      </c>
      <c r="M24" s="61" t="s">
        <v>70</v>
      </c>
      <c r="N24" s="49">
        <v>259</v>
      </c>
    </row>
    <row r="25" spans="1:22">
      <c r="A25" s="47"/>
      <c r="B25" s="23"/>
      <c r="C25" s="49"/>
      <c r="J25" s="56" t="s">
        <v>71</v>
      </c>
      <c r="K25" s="57">
        <f>M17</f>
        <v>0</v>
      </c>
      <c r="M25" s="61" t="s">
        <v>165</v>
      </c>
      <c r="N25" s="49">
        <v>521</v>
      </c>
    </row>
    <row r="26" spans="1:22">
      <c r="A26" s="47"/>
      <c r="B26" s="23"/>
      <c r="C26" s="55"/>
      <c r="M26" s="61" t="s">
        <v>73</v>
      </c>
      <c r="N26" s="49">
        <v>67</v>
      </c>
    </row>
    <row r="27" spans="1:22">
      <c r="A27" s="47"/>
      <c r="B27" s="23"/>
      <c r="C27" s="55"/>
      <c r="M27" s="47" t="s">
        <v>72</v>
      </c>
      <c r="N27" s="49">
        <v>0</v>
      </c>
    </row>
    <row r="28" spans="1:22">
      <c r="A28" s="47"/>
      <c r="B28" s="23"/>
      <c r="C28" s="55"/>
      <c r="D28" s="46"/>
      <c r="M28" s="61" t="s">
        <v>52</v>
      </c>
      <c r="N28" s="49">
        <v>0</v>
      </c>
    </row>
    <row r="29" spans="1:22">
      <c r="A29" s="47"/>
      <c r="B29" s="23"/>
      <c r="C29" s="55"/>
      <c r="D29" s="46"/>
      <c r="E29" s="46"/>
      <c r="M29" s="61" t="s">
        <v>53</v>
      </c>
      <c r="N29" s="49">
        <v>16</v>
      </c>
    </row>
    <row r="30" spans="1:22">
      <c r="A30" s="47"/>
      <c r="B30" s="23"/>
      <c r="C30" s="55"/>
      <c r="M30" s="61" t="s">
        <v>54</v>
      </c>
      <c r="N30" s="49">
        <v>0</v>
      </c>
    </row>
    <row r="31" spans="1:22">
      <c r="A31" s="58">
        <f>SUM(A20:A30)</f>
        <v>4700</v>
      </c>
      <c r="B31" s="59"/>
      <c r="C31" s="52" t="s">
        <v>55</v>
      </c>
      <c r="M31" s="54" t="s">
        <v>55</v>
      </c>
      <c r="N31" s="55">
        <f>SUM(N20:N30)</f>
        <v>1410</v>
      </c>
    </row>
    <row r="32" spans="1:22">
      <c r="M32" s="56" t="s">
        <v>71</v>
      </c>
      <c r="N32" s="57">
        <f>T17</f>
        <v>914</v>
      </c>
    </row>
    <row r="35" spans="13:13">
      <c r="M35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6" name="Range1"/>
    <protectedRange sqref="A19:D34" name="Range2"/>
    <protectedRange sqref="P19:V31" name="Range3"/>
    <protectedRange sqref="M24:N26 M28:N32 M34:N35" name="Range4"/>
    <protectedRange sqref="A1:B1" name="Range5"/>
  </protectedRanges>
  <mergeCells count="11">
    <mergeCell ref="E20:F20"/>
    <mergeCell ref="E21:F21"/>
    <mergeCell ref="E22:F22"/>
    <mergeCell ref="E24:G24"/>
    <mergeCell ref="A1:B1"/>
    <mergeCell ref="C1:I1"/>
    <mergeCell ref="J1:N1"/>
    <mergeCell ref="P1:V1"/>
    <mergeCell ref="A19:C19"/>
    <mergeCell ref="J19:K19"/>
    <mergeCell ref="M19:N19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25C1-A4B8-4A52-9CCF-52080E863C80}">
  <dimension ref="A1:V39"/>
  <sheetViews>
    <sheetView topLeftCell="C22" workbookViewId="0">
      <selection activeCell="C6" sqref="C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2" width="9.140625" customWidth="1"/>
    <col min="13" max="13" width="11.1406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347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/>
      <c r="C3" s="171">
        <v>19</v>
      </c>
      <c r="D3" s="63" t="s">
        <v>416</v>
      </c>
      <c r="E3" s="63" t="s">
        <v>26</v>
      </c>
      <c r="F3" s="62" t="s">
        <v>358</v>
      </c>
      <c r="G3" s="64">
        <v>0.49652777777777779</v>
      </c>
      <c r="H3" s="62" t="s">
        <v>203</v>
      </c>
      <c r="I3" s="65" t="s">
        <v>28</v>
      </c>
      <c r="J3" s="66"/>
      <c r="K3" s="67"/>
      <c r="L3" s="67"/>
      <c r="M3" s="68" t="s">
        <v>417</v>
      </c>
      <c r="N3" s="62"/>
      <c r="O3" s="69" t="s">
        <v>474</v>
      </c>
      <c r="P3" s="70"/>
      <c r="Q3" s="62"/>
      <c r="R3" s="62"/>
      <c r="S3" s="67"/>
      <c r="T3" s="71">
        <v>221</v>
      </c>
      <c r="U3" s="758"/>
      <c r="V3" s="21"/>
    </row>
    <row r="4" spans="1:22">
      <c r="A4" s="11">
        <v>2</v>
      </c>
      <c r="B4" s="758"/>
      <c r="C4" s="62">
        <v>10</v>
      </c>
      <c r="D4" s="63" t="s">
        <v>475</v>
      </c>
      <c r="E4" s="63" t="s">
        <v>26</v>
      </c>
      <c r="F4" s="62" t="s">
        <v>314</v>
      </c>
      <c r="G4" s="64">
        <v>0.64930555555555558</v>
      </c>
      <c r="H4" s="62" t="s">
        <v>488</v>
      </c>
      <c r="I4" s="65" t="s">
        <v>28</v>
      </c>
      <c r="J4" s="66">
        <v>3200</v>
      </c>
      <c r="K4" s="62"/>
      <c r="L4" s="62" t="s">
        <v>476</v>
      </c>
      <c r="M4" s="71"/>
      <c r="N4" s="62"/>
      <c r="O4" s="69" t="s">
        <v>489</v>
      </c>
      <c r="P4" s="70">
        <v>300</v>
      </c>
      <c r="Q4" s="62">
        <v>540</v>
      </c>
      <c r="R4" s="62"/>
      <c r="S4" s="67"/>
      <c r="T4" s="71"/>
      <c r="U4" s="758"/>
      <c r="V4" s="21"/>
    </row>
    <row r="5" spans="1:22">
      <c r="A5" s="72">
        <v>3</v>
      </c>
      <c r="B5" s="73"/>
      <c r="C5" s="122">
        <v>7</v>
      </c>
      <c r="D5" s="105" t="s">
        <v>425</v>
      </c>
      <c r="E5" s="105" t="s">
        <v>37</v>
      </c>
      <c r="F5" s="75" t="s">
        <v>314</v>
      </c>
      <c r="G5" s="86">
        <v>0.625</v>
      </c>
      <c r="H5" s="75" t="s">
        <v>470</v>
      </c>
      <c r="I5" s="106" t="s">
        <v>28</v>
      </c>
      <c r="J5" s="78"/>
      <c r="K5" s="73"/>
      <c r="L5" s="73"/>
      <c r="M5" s="79"/>
      <c r="N5" s="73"/>
      <c r="O5" s="80"/>
      <c r="P5" s="81"/>
      <c r="Q5" s="73"/>
      <c r="R5" s="73"/>
      <c r="S5" s="82"/>
      <c r="T5" s="79"/>
      <c r="U5" s="73"/>
      <c r="V5" s="83"/>
    </row>
    <row r="6" spans="1:22" ht="29.25">
      <c r="A6" s="72">
        <v>4</v>
      </c>
      <c r="B6" s="73">
        <v>650</v>
      </c>
      <c r="C6" s="122">
        <v>4</v>
      </c>
      <c r="D6" s="105" t="s">
        <v>201</v>
      </c>
      <c r="E6" s="105" t="s">
        <v>37</v>
      </c>
      <c r="F6" s="75" t="s">
        <v>202</v>
      </c>
      <c r="G6" s="86">
        <v>0.23055555555555557</v>
      </c>
      <c r="H6" s="75" t="s">
        <v>347</v>
      </c>
      <c r="I6" s="106">
        <v>0.90277777777777779</v>
      </c>
      <c r="J6" s="107"/>
      <c r="K6" s="111"/>
      <c r="L6" s="111"/>
      <c r="M6" s="108"/>
      <c r="N6" s="75"/>
      <c r="O6" s="139" t="s">
        <v>472</v>
      </c>
      <c r="P6" s="110"/>
      <c r="Q6" s="75"/>
      <c r="R6" s="75"/>
      <c r="S6" s="111"/>
      <c r="T6" s="79"/>
      <c r="U6" s="73">
        <v>1817</v>
      </c>
      <c r="V6" s="83"/>
    </row>
    <row r="7" spans="1:22" ht="29.25">
      <c r="A7" s="72">
        <v>5</v>
      </c>
      <c r="B7" s="73">
        <v>651</v>
      </c>
      <c r="C7" s="75">
        <v>3</v>
      </c>
      <c r="D7" s="121" t="s">
        <v>351</v>
      </c>
      <c r="E7" s="105" t="s">
        <v>37</v>
      </c>
      <c r="F7" s="75" t="s">
        <v>309</v>
      </c>
      <c r="G7" s="86">
        <v>0.99652777777777779</v>
      </c>
      <c r="H7" s="75" t="s">
        <v>203</v>
      </c>
      <c r="I7" s="106" t="s">
        <v>28</v>
      </c>
      <c r="J7" s="107"/>
      <c r="K7" s="75"/>
      <c r="L7" s="75"/>
      <c r="M7" s="108"/>
      <c r="N7" s="75"/>
      <c r="O7" s="139" t="s">
        <v>490</v>
      </c>
      <c r="P7" s="110"/>
      <c r="Q7" s="75"/>
      <c r="R7" s="75"/>
      <c r="S7" s="111"/>
      <c r="T7" s="108">
        <v>231</v>
      </c>
      <c r="U7" s="73">
        <v>1251</v>
      </c>
      <c r="V7" s="83"/>
    </row>
    <row r="8" spans="1:22">
      <c r="A8" s="72">
        <v>6</v>
      </c>
      <c r="B8" s="73">
        <v>653</v>
      </c>
      <c r="C8" s="73">
        <v>11</v>
      </c>
      <c r="D8" s="74" t="s">
        <v>491</v>
      </c>
      <c r="E8" s="105" t="s">
        <v>37</v>
      </c>
      <c r="F8" s="73" t="s">
        <v>347</v>
      </c>
      <c r="G8" s="76">
        <v>0.47708333333333336</v>
      </c>
      <c r="H8" s="73" t="s">
        <v>488</v>
      </c>
      <c r="I8" s="77">
        <v>0.45833333333333331</v>
      </c>
      <c r="J8" s="78"/>
      <c r="K8" s="73"/>
      <c r="L8" s="73"/>
      <c r="M8" s="79"/>
      <c r="N8" s="73">
        <v>5651.22</v>
      </c>
      <c r="O8" s="80" t="s">
        <v>492</v>
      </c>
      <c r="P8" s="81"/>
      <c r="Q8" s="73">
        <v>588</v>
      </c>
      <c r="R8" s="73"/>
      <c r="S8" s="82"/>
      <c r="T8" s="79"/>
      <c r="U8" s="73">
        <v>210</v>
      </c>
      <c r="V8" s="83"/>
    </row>
    <row r="9" spans="1:22">
      <c r="A9" s="11">
        <v>7</v>
      </c>
      <c r="B9" s="758">
        <v>10954</v>
      </c>
      <c r="C9" s="758">
        <v>17</v>
      </c>
      <c r="D9" s="13" t="s">
        <v>493</v>
      </c>
      <c r="E9" s="13" t="s">
        <v>26</v>
      </c>
      <c r="F9" s="758" t="s">
        <v>347</v>
      </c>
      <c r="G9" s="14">
        <v>0.79166666666666663</v>
      </c>
      <c r="H9" s="758" t="s">
        <v>203</v>
      </c>
      <c r="I9" s="15">
        <v>0.83819444444444446</v>
      </c>
      <c r="J9" s="757"/>
      <c r="K9" s="758">
        <v>1000</v>
      </c>
      <c r="L9" s="758"/>
      <c r="M9" s="20"/>
      <c r="N9" s="758"/>
      <c r="O9" s="18">
        <v>14130</v>
      </c>
      <c r="P9" s="19"/>
      <c r="Q9" s="758">
        <v>32</v>
      </c>
      <c r="R9" s="758"/>
      <c r="S9" s="16"/>
      <c r="T9" s="20"/>
      <c r="U9" s="758"/>
      <c r="V9" s="21"/>
    </row>
    <row r="10" spans="1:22">
      <c r="A10" s="11">
        <v>8</v>
      </c>
      <c r="B10" s="758">
        <v>10957</v>
      </c>
      <c r="C10" s="758">
        <v>20</v>
      </c>
      <c r="D10" s="13" t="s">
        <v>494</v>
      </c>
      <c r="E10" s="13" t="s">
        <v>26</v>
      </c>
      <c r="F10" s="758" t="s">
        <v>347</v>
      </c>
      <c r="G10" s="14">
        <v>0.79305555555555551</v>
      </c>
      <c r="H10" s="758" t="s">
        <v>203</v>
      </c>
      <c r="I10" s="15">
        <v>0.41666666666666669</v>
      </c>
      <c r="J10" s="757"/>
      <c r="K10" s="758">
        <v>1000</v>
      </c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72">
        <v>9</v>
      </c>
      <c r="B11" s="73"/>
      <c r="C11" s="73">
        <v>12</v>
      </c>
      <c r="D11" s="85" t="s">
        <v>495</v>
      </c>
      <c r="E11" s="74" t="s">
        <v>37</v>
      </c>
      <c r="F11" s="75" t="s">
        <v>347</v>
      </c>
      <c r="G11" s="76">
        <v>0.82430555555555551</v>
      </c>
      <c r="H11" s="73" t="s">
        <v>496</v>
      </c>
      <c r="I11" s="77" t="s">
        <v>28</v>
      </c>
      <c r="J11" s="78"/>
      <c r="K11" s="73"/>
      <c r="L11" s="73"/>
      <c r="M11" s="79"/>
      <c r="N11" s="73">
        <v>10445.709999999999</v>
      </c>
      <c r="O11" s="80" t="s">
        <v>497</v>
      </c>
      <c r="P11" s="81"/>
      <c r="Q11" s="73"/>
      <c r="R11" s="73"/>
      <c r="S11" s="82">
        <v>168</v>
      </c>
      <c r="T11" s="79">
        <v>231</v>
      </c>
      <c r="U11" s="73"/>
      <c r="V11" s="83"/>
    </row>
    <row r="12" spans="1:22">
      <c r="A12" s="72">
        <v>10</v>
      </c>
      <c r="B12" s="73">
        <v>651</v>
      </c>
      <c r="C12" s="73">
        <v>6</v>
      </c>
      <c r="D12" s="85" t="s">
        <v>498</v>
      </c>
      <c r="E12" s="74" t="s">
        <v>37</v>
      </c>
      <c r="F12" s="73" t="s">
        <v>347</v>
      </c>
      <c r="G12" s="76">
        <v>0.84097222222222223</v>
      </c>
      <c r="H12" s="73" t="s">
        <v>203</v>
      </c>
      <c r="I12" s="77">
        <v>0.41666666666666669</v>
      </c>
      <c r="J12" s="78"/>
      <c r="K12" s="73"/>
      <c r="L12" s="73"/>
      <c r="M12" s="79"/>
      <c r="N12" s="73">
        <v>1784.77</v>
      </c>
      <c r="O12" s="80" t="s">
        <v>499</v>
      </c>
      <c r="P12" s="81"/>
      <c r="Q12" s="73">
        <v>378</v>
      </c>
      <c r="R12" s="73"/>
      <c r="S12" s="82"/>
      <c r="T12" s="79"/>
      <c r="U12" s="73">
        <v>126</v>
      </c>
      <c r="V12" s="83"/>
    </row>
    <row r="13" spans="1:22">
      <c r="A13" s="11">
        <v>11</v>
      </c>
      <c r="B13" s="758">
        <v>10953</v>
      </c>
      <c r="C13" s="758">
        <v>16</v>
      </c>
      <c r="D13" s="13" t="s">
        <v>500</v>
      </c>
      <c r="E13" s="13" t="s">
        <v>26</v>
      </c>
      <c r="F13" s="758" t="s">
        <v>347</v>
      </c>
      <c r="G13" s="14">
        <v>0.85763888888888884</v>
      </c>
      <c r="H13" s="758" t="s">
        <v>203</v>
      </c>
      <c r="I13" s="15">
        <v>0.94444444444444442</v>
      </c>
      <c r="J13" s="757"/>
      <c r="K13" s="758">
        <v>1500</v>
      </c>
      <c r="L13" s="758"/>
      <c r="M13" s="20"/>
      <c r="N13" s="758"/>
      <c r="O13" s="18" t="s">
        <v>501</v>
      </c>
      <c r="P13" s="19"/>
      <c r="Q13" s="758">
        <v>315</v>
      </c>
      <c r="R13" s="758"/>
      <c r="S13" s="16"/>
      <c r="T13" s="20"/>
      <c r="U13" s="758"/>
      <c r="V13" s="21"/>
    </row>
    <row r="14" spans="1:22">
      <c r="A14" s="11">
        <v>12</v>
      </c>
      <c r="B14" s="758">
        <v>10955</v>
      </c>
      <c r="C14" s="758">
        <v>1</v>
      </c>
      <c r="D14" s="13" t="s">
        <v>502</v>
      </c>
      <c r="E14" s="13" t="s">
        <v>26</v>
      </c>
      <c r="F14" s="758" t="s">
        <v>347</v>
      </c>
      <c r="G14" s="14">
        <v>0.90277777777777779</v>
      </c>
      <c r="H14" s="758" t="s">
        <v>203</v>
      </c>
      <c r="I14" s="15">
        <v>0.41666666666666669</v>
      </c>
      <c r="J14" s="757">
        <v>2700</v>
      </c>
      <c r="K14" s="758"/>
      <c r="L14" s="758"/>
      <c r="M14" s="20"/>
      <c r="N14" s="758"/>
      <c r="O14" s="18" t="s">
        <v>503</v>
      </c>
      <c r="P14" s="19">
        <v>300</v>
      </c>
      <c r="Q14" s="758">
        <v>36</v>
      </c>
      <c r="R14" s="758"/>
      <c r="S14" s="758"/>
      <c r="T14" s="20"/>
      <c r="U14" s="758"/>
      <c r="V14" s="21"/>
    </row>
    <row r="15" spans="1:22">
      <c r="A15" s="11"/>
      <c r="B15" s="758"/>
      <c r="C15" s="758"/>
      <c r="D15" s="22"/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11"/>
      <c r="B16" s="758"/>
      <c r="C16" s="758"/>
      <c r="D16" s="22"/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/>
      <c r="P16" s="19"/>
      <c r="Q16" s="758"/>
      <c r="R16" s="758"/>
      <c r="S16" s="16"/>
      <c r="T16" s="20"/>
      <c r="U16" s="758"/>
      <c r="V16" s="21"/>
    </row>
    <row r="17" spans="1:22">
      <c r="A17" s="11"/>
      <c r="B17" s="758"/>
      <c r="C17" s="758"/>
      <c r="D17" s="22" t="s">
        <v>163</v>
      </c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 t="s">
        <v>504</v>
      </c>
      <c r="P17" s="19"/>
      <c r="Q17" s="758"/>
      <c r="R17" s="758"/>
      <c r="S17" s="16"/>
      <c r="T17" s="20"/>
      <c r="U17" s="758"/>
      <c r="V17" s="21">
        <v>252</v>
      </c>
    </row>
    <row r="18" spans="1:22">
      <c r="A18" s="11"/>
      <c r="B18" s="758"/>
      <c r="C18" s="758"/>
      <c r="D18" s="22" t="s">
        <v>115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 t="s">
        <v>505</v>
      </c>
      <c r="P18" s="19"/>
      <c r="Q18" s="758"/>
      <c r="R18" s="758"/>
      <c r="S18" s="16"/>
      <c r="T18" s="20"/>
      <c r="U18" s="758"/>
      <c r="V18" s="21">
        <v>145</v>
      </c>
    </row>
    <row r="19" spans="1:22">
      <c r="A19" s="11"/>
      <c r="B19" s="758"/>
      <c r="C19" s="758"/>
      <c r="D19" s="22" t="s">
        <v>268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506</v>
      </c>
      <c r="P19" s="19"/>
      <c r="Q19" s="758"/>
      <c r="R19" s="758"/>
      <c r="S19" s="16"/>
      <c r="T19" s="20"/>
      <c r="U19" s="758"/>
      <c r="V19" s="21">
        <v>63</v>
      </c>
    </row>
    <row r="20" spans="1:22">
      <c r="A20" s="24"/>
      <c r="B20" s="25"/>
      <c r="C20" s="25"/>
      <c r="D20" s="26" t="s">
        <v>52</v>
      </c>
      <c r="E20" s="27"/>
      <c r="F20" s="25"/>
      <c r="G20" s="28"/>
      <c r="H20" s="25"/>
      <c r="I20" s="29"/>
      <c r="J20" s="30"/>
      <c r="K20" s="25"/>
      <c r="L20" s="25"/>
      <c r="M20" s="31"/>
      <c r="N20" s="25"/>
      <c r="O20" s="32" t="s">
        <v>507</v>
      </c>
      <c r="P20" s="33"/>
      <c r="Q20" s="25"/>
      <c r="R20" s="25"/>
      <c r="S20" s="34"/>
      <c r="T20" s="31"/>
      <c r="U20" s="25"/>
      <c r="V20" s="35">
        <v>33</v>
      </c>
    </row>
    <row r="21" spans="1:22">
      <c r="A21" s="36" t="s">
        <v>55</v>
      </c>
      <c r="B21" s="37"/>
      <c r="C21" s="37"/>
      <c r="D21" s="38"/>
      <c r="E21" s="39"/>
      <c r="F21" s="37"/>
      <c r="G21" s="40"/>
      <c r="H21" s="37"/>
      <c r="I21" s="41"/>
      <c r="J21" s="42">
        <f>SUM(J3:J20)</f>
        <v>5900</v>
      </c>
      <c r="K21" s="42">
        <f>SUM(K3:K20)</f>
        <v>3500</v>
      </c>
      <c r="L21" s="42">
        <f>SUM(L3:L20)</f>
        <v>0</v>
      </c>
      <c r="M21" s="42">
        <f>SUM(M3:M20)</f>
        <v>0</v>
      </c>
      <c r="N21" s="42">
        <f>SUM(N3:N20)</f>
        <v>17881.7</v>
      </c>
      <c r="O21" s="42"/>
      <c r="P21" s="42">
        <f>SUM(P3:P20)</f>
        <v>600</v>
      </c>
      <c r="Q21" s="42">
        <f>SUM(Q3:Q20)</f>
        <v>1889</v>
      </c>
      <c r="R21" s="42">
        <f>SUM(R3:R20)</f>
        <v>0</v>
      </c>
      <c r="S21" s="42">
        <f>SUM(S3:S20)</f>
        <v>168</v>
      </c>
      <c r="T21" s="42">
        <f>SUM(T3:T20)</f>
        <v>683</v>
      </c>
      <c r="U21" s="42">
        <f>SUM(U3:U20)</f>
        <v>3404</v>
      </c>
      <c r="V21" s="42">
        <f>SUM(V3:V20)</f>
        <v>493</v>
      </c>
    </row>
    <row r="23" spans="1:22">
      <c r="A23" s="791" t="s">
        <v>56</v>
      </c>
      <c r="B23" s="792"/>
      <c r="C23" s="793"/>
      <c r="E23" s="43" t="s">
        <v>57</v>
      </c>
      <c r="F23" s="44"/>
      <c r="G23" s="45"/>
      <c r="J23" s="794" t="s">
        <v>58</v>
      </c>
      <c r="K23" s="795"/>
      <c r="M23" s="791" t="s">
        <v>59</v>
      </c>
      <c r="N23" s="793"/>
      <c r="O23" s="46"/>
      <c r="P23" s="46"/>
      <c r="Q23" s="46"/>
      <c r="R23" s="46"/>
      <c r="S23" s="46"/>
      <c r="T23" s="46"/>
      <c r="U23" s="46"/>
      <c r="V23" s="46"/>
    </row>
    <row r="24" spans="1:22">
      <c r="A24" s="47"/>
      <c r="B24" s="48" t="s">
        <v>60</v>
      </c>
      <c r="C24" s="49"/>
      <c r="E24" s="781" t="s">
        <v>61</v>
      </c>
      <c r="F24" s="782"/>
      <c r="G24" s="50">
        <f>J21</f>
        <v>5900</v>
      </c>
      <c r="J24" s="47" t="s">
        <v>62</v>
      </c>
      <c r="K24" s="49">
        <f>J21</f>
        <v>5900</v>
      </c>
      <c r="M24" s="47" t="s">
        <v>62</v>
      </c>
      <c r="N24" s="49">
        <f>P21</f>
        <v>600</v>
      </c>
    </row>
    <row r="25" spans="1:22">
      <c r="A25" s="47">
        <v>2700</v>
      </c>
      <c r="B25" s="102" t="s">
        <v>60</v>
      </c>
      <c r="C25" s="49"/>
      <c r="E25" s="783" t="s">
        <v>64</v>
      </c>
      <c r="F25" s="784"/>
      <c r="G25" s="49">
        <f>P21</f>
        <v>600</v>
      </c>
      <c r="J25" s="47" t="s">
        <v>65</v>
      </c>
      <c r="K25" s="49">
        <f>K21</f>
        <v>3500</v>
      </c>
      <c r="M25" s="47" t="s">
        <v>66</v>
      </c>
      <c r="N25" s="49">
        <f>Q21</f>
        <v>1889</v>
      </c>
    </row>
    <row r="26" spans="1:22">
      <c r="A26" s="47">
        <v>3800</v>
      </c>
      <c r="B26" s="119" t="s">
        <v>60</v>
      </c>
      <c r="C26" s="49"/>
      <c r="E26" s="796" t="s">
        <v>67</v>
      </c>
      <c r="F26" s="797"/>
      <c r="G26" s="52">
        <f>SUM(G24:G25)</f>
        <v>6500</v>
      </c>
      <c r="J26" s="47" t="s">
        <v>37</v>
      </c>
      <c r="K26" s="49">
        <f>N21</f>
        <v>17881.7</v>
      </c>
      <c r="M26" s="47" t="s">
        <v>37</v>
      </c>
      <c r="N26" s="49">
        <f>U21</f>
        <v>3404</v>
      </c>
    </row>
    <row r="27" spans="1:22">
      <c r="A27" s="47"/>
      <c r="B27" s="23"/>
      <c r="C27" s="49"/>
      <c r="J27" s="47" t="s">
        <v>68</v>
      </c>
      <c r="K27" s="49">
        <f>L21</f>
        <v>0</v>
      </c>
      <c r="M27" s="47" t="s">
        <v>68</v>
      </c>
      <c r="N27" s="49">
        <f>R21</f>
        <v>0</v>
      </c>
    </row>
    <row r="28" spans="1:22">
      <c r="A28" s="47"/>
      <c r="B28" s="23"/>
      <c r="C28" s="49"/>
      <c r="E28" s="798" t="s">
        <v>69</v>
      </c>
      <c r="F28" s="799"/>
      <c r="G28" s="799"/>
      <c r="H28" s="53">
        <f>G26-A35</f>
        <v>0</v>
      </c>
      <c r="J28" s="54" t="s">
        <v>55</v>
      </c>
      <c r="K28" s="55">
        <f>SUM(K24:K27)</f>
        <v>27281.7</v>
      </c>
      <c r="M28" s="61" t="s">
        <v>70</v>
      </c>
      <c r="N28" s="49">
        <v>252</v>
      </c>
    </row>
    <row r="29" spans="1:22">
      <c r="A29" s="47"/>
      <c r="B29" s="23"/>
      <c r="C29" s="49"/>
      <c r="J29" s="56" t="s">
        <v>71</v>
      </c>
      <c r="K29" s="57">
        <f>M21</f>
        <v>0</v>
      </c>
      <c r="M29" s="61" t="s">
        <v>51</v>
      </c>
      <c r="N29" s="49">
        <v>0</v>
      </c>
    </row>
    <row r="30" spans="1:22">
      <c r="A30" s="47"/>
      <c r="B30" s="23"/>
      <c r="C30" s="55"/>
      <c r="M30" s="61" t="s">
        <v>72</v>
      </c>
      <c r="N30" s="49">
        <v>0</v>
      </c>
    </row>
    <row r="31" spans="1:22">
      <c r="A31" s="47"/>
      <c r="B31" s="23"/>
      <c r="C31" s="55"/>
      <c r="M31" s="47" t="s">
        <v>73</v>
      </c>
      <c r="N31" s="49">
        <v>0</v>
      </c>
    </row>
    <row r="32" spans="1:22">
      <c r="A32" s="47"/>
      <c r="B32" s="23"/>
      <c r="C32" s="55"/>
      <c r="D32" s="46"/>
      <c r="M32" s="61" t="s">
        <v>52</v>
      </c>
      <c r="N32" s="49">
        <v>33</v>
      </c>
    </row>
    <row r="33" spans="1:14">
      <c r="A33" s="47"/>
      <c r="B33" s="23"/>
      <c r="C33" s="55"/>
      <c r="D33" s="46"/>
      <c r="E33" s="46"/>
      <c r="M33" s="61" t="s">
        <v>53</v>
      </c>
      <c r="N33" s="49">
        <v>145</v>
      </c>
    </row>
    <row r="34" spans="1:14">
      <c r="A34" s="47"/>
      <c r="B34" s="23"/>
      <c r="C34" s="55"/>
      <c r="M34" s="61" t="s">
        <v>54</v>
      </c>
      <c r="N34" s="49">
        <v>63</v>
      </c>
    </row>
    <row r="35" spans="1:14">
      <c r="A35" s="58">
        <f>SUM(A24:A34)</f>
        <v>6500</v>
      </c>
      <c r="B35" s="59"/>
      <c r="C35" s="52" t="s">
        <v>55</v>
      </c>
      <c r="M35" s="54" t="s">
        <v>55</v>
      </c>
      <c r="N35" s="55">
        <f>SUM(N24:N34)</f>
        <v>6386</v>
      </c>
    </row>
    <row r="36" spans="1:14">
      <c r="M36" s="56" t="s">
        <v>71</v>
      </c>
      <c r="N36" s="57">
        <f>T21</f>
        <v>683</v>
      </c>
    </row>
    <row r="39" spans="1:14">
      <c r="M3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0" name="Range1"/>
    <protectedRange sqref="A23:D38" name="Range2"/>
    <protectedRange sqref="P23:V35" name="Range3"/>
    <protectedRange sqref="M28:N30 M32:N36 M38:N39" name="Range4"/>
    <protectedRange sqref="A1:B1" name="Range5"/>
  </protectedRanges>
  <mergeCells count="11">
    <mergeCell ref="E24:F24"/>
    <mergeCell ref="E25:F25"/>
    <mergeCell ref="E26:F26"/>
    <mergeCell ref="E28:G28"/>
    <mergeCell ref="A1:B1"/>
    <mergeCell ref="C1:I1"/>
    <mergeCell ref="J1:N1"/>
    <mergeCell ref="P1:V1"/>
    <mergeCell ref="A23:C23"/>
    <mergeCell ref="J23:K23"/>
    <mergeCell ref="M23:N23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1FD2-6508-4DF6-B58B-2345DC0DDD85}">
  <dimension ref="A1:V41"/>
  <sheetViews>
    <sheetView topLeftCell="F25" workbookViewId="0">
      <selection activeCell="T3" sqref="T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855468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203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3</v>
      </c>
      <c r="D3" s="121" t="s">
        <v>351</v>
      </c>
      <c r="E3" s="105" t="s">
        <v>37</v>
      </c>
      <c r="F3" s="75" t="s">
        <v>309</v>
      </c>
      <c r="G3" s="86">
        <v>0.99652777777777779</v>
      </c>
      <c r="H3" s="75" t="s">
        <v>508</v>
      </c>
      <c r="I3" s="106" t="s">
        <v>28</v>
      </c>
      <c r="J3" s="107"/>
      <c r="K3" s="75"/>
      <c r="L3" s="75"/>
      <c r="M3" s="108"/>
      <c r="N3" s="75">
        <v>16747</v>
      </c>
      <c r="O3" s="139" t="s">
        <v>509</v>
      </c>
      <c r="P3" s="110"/>
      <c r="Q3" s="75"/>
      <c r="R3" s="75"/>
      <c r="S3" s="111">
        <v>200</v>
      </c>
      <c r="T3" s="108">
        <v>231</v>
      </c>
      <c r="U3" s="75"/>
      <c r="V3" s="112"/>
    </row>
    <row r="4" spans="1:22">
      <c r="A4" s="11">
        <v>2</v>
      </c>
      <c r="B4" s="758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 t="s">
        <v>470</v>
      </c>
      <c r="I4" s="65" t="s">
        <v>28</v>
      </c>
      <c r="J4" s="66"/>
      <c r="K4" s="67"/>
      <c r="L4" s="67"/>
      <c r="M4" s="68" t="s">
        <v>417</v>
      </c>
      <c r="N4" s="62"/>
      <c r="O4" s="69" t="s">
        <v>510</v>
      </c>
      <c r="P4" s="70"/>
      <c r="Q4" s="62"/>
      <c r="R4" s="62"/>
      <c r="S4" s="67"/>
      <c r="T4" s="71">
        <v>326</v>
      </c>
      <c r="U4" s="62"/>
      <c r="V4" s="159"/>
    </row>
    <row r="5" spans="1:22">
      <c r="A5" s="11">
        <v>3</v>
      </c>
      <c r="B5" s="758"/>
      <c r="C5" s="62">
        <v>10</v>
      </c>
      <c r="D5" s="63" t="s">
        <v>475</v>
      </c>
      <c r="E5" s="63" t="s">
        <v>26</v>
      </c>
      <c r="F5" s="62" t="s">
        <v>314</v>
      </c>
      <c r="G5" s="64">
        <v>0.64930555555555558</v>
      </c>
      <c r="H5" s="62" t="s">
        <v>488</v>
      </c>
      <c r="I5" s="65" t="s">
        <v>28</v>
      </c>
      <c r="J5" s="66"/>
      <c r="K5" s="62"/>
      <c r="L5" s="62" t="s">
        <v>476</v>
      </c>
      <c r="M5" s="71"/>
      <c r="N5" s="62"/>
      <c r="O5" s="69" t="s">
        <v>511</v>
      </c>
      <c r="P5" s="70"/>
      <c r="Q5" s="62">
        <v>399</v>
      </c>
      <c r="R5" s="62"/>
      <c r="S5" s="67"/>
      <c r="T5" s="71"/>
      <c r="U5" s="62"/>
      <c r="V5" s="159"/>
    </row>
    <row r="6" spans="1:22">
      <c r="A6" s="72">
        <v>4</v>
      </c>
      <c r="B6" s="73"/>
      <c r="C6" s="122">
        <v>7</v>
      </c>
      <c r="D6" s="105" t="s">
        <v>425</v>
      </c>
      <c r="E6" s="105" t="s">
        <v>37</v>
      </c>
      <c r="F6" s="75" t="s">
        <v>314</v>
      </c>
      <c r="G6" s="86">
        <v>0.625</v>
      </c>
      <c r="H6" s="75" t="s">
        <v>470</v>
      </c>
      <c r="I6" s="106" t="s">
        <v>28</v>
      </c>
      <c r="J6" s="107"/>
      <c r="K6" s="75"/>
      <c r="L6" s="75"/>
      <c r="M6" s="108"/>
      <c r="N6" s="75"/>
      <c r="O6" s="109" t="s">
        <v>512</v>
      </c>
      <c r="P6" s="110"/>
      <c r="Q6" s="75"/>
      <c r="R6" s="75"/>
      <c r="S6" s="111"/>
      <c r="T6" s="108">
        <v>273</v>
      </c>
      <c r="U6" s="75"/>
      <c r="V6" s="112"/>
    </row>
    <row r="7" spans="1:22">
      <c r="A7" s="72">
        <v>5</v>
      </c>
      <c r="B7" s="73"/>
      <c r="C7" s="75">
        <v>12</v>
      </c>
      <c r="D7" s="121" t="s">
        <v>495</v>
      </c>
      <c r="E7" s="105" t="s">
        <v>37</v>
      </c>
      <c r="F7" s="75" t="s">
        <v>347</v>
      </c>
      <c r="G7" s="86">
        <v>0.82430555555555551</v>
      </c>
      <c r="H7" s="75" t="s">
        <v>496</v>
      </c>
      <c r="I7" s="106" t="s">
        <v>28</v>
      </c>
      <c r="J7" s="107"/>
      <c r="K7" s="75"/>
      <c r="L7" s="75"/>
      <c r="M7" s="108"/>
      <c r="N7" s="75"/>
      <c r="O7" s="109" t="s">
        <v>513</v>
      </c>
      <c r="P7" s="110"/>
      <c r="Q7" s="75"/>
      <c r="R7" s="75"/>
      <c r="S7" s="111">
        <v>168</v>
      </c>
      <c r="T7" s="108">
        <v>347</v>
      </c>
      <c r="U7" s="75"/>
      <c r="V7" s="112"/>
    </row>
    <row r="8" spans="1:22">
      <c r="A8" s="11">
        <v>6</v>
      </c>
      <c r="B8" s="758">
        <v>10959</v>
      </c>
      <c r="C8" s="758">
        <v>16</v>
      </c>
      <c r="D8" s="13" t="s">
        <v>514</v>
      </c>
      <c r="E8" s="13" t="s">
        <v>26</v>
      </c>
      <c r="F8" s="758" t="s">
        <v>203</v>
      </c>
      <c r="G8" s="14">
        <v>0.45833333333333331</v>
      </c>
      <c r="H8" s="62" t="s">
        <v>203</v>
      </c>
      <c r="I8" s="15">
        <v>0.625</v>
      </c>
      <c r="J8" s="757">
        <v>1000</v>
      </c>
      <c r="K8" s="758"/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11">
        <v>7</v>
      </c>
      <c r="B9" s="758">
        <v>10960</v>
      </c>
      <c r="C9" s="758">
        <v>20</v>
      </c>
      <c r="D9" s="13" t="s">
        <v>515</v>
      </c>
      <c r="E9" s="13" t="s">
        <v>26</v>
      </c>
      <c r="F9" s="62" t="s">
        <v>203</v>
      </c>
      <c r="G9" s="14">
        <v>0.45833333333333331</v>
      </c>
      <c r="H9" s="62" t="s">
        <v>203</v>
      </c>
      <c r="I9" s="15">
        <v>0.70833333333333337</v>
      </c>
      <c r="J9" s="757">
        <v>1200</v>
      </c>
      <c r="K9" s="758"/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72">
        <v>8</v>
      </c>
      <c r="B10" s="73">
        <v>655</v>
      </c>
      <c r="C10" s="73">
        <v>9</v>
      </c>
      <c r="D10" s="74" t="s">
        <v>516</v>
      </c>
      <c r="E10" s="74" t="s">
        <v>26</v>
      </c>
      <c r="F10" s="73" t="s">
        <v>203</v>
      </c>
      <c r="G10" s="76" t="s">
        <v>517</v>
      </c>
      <c r="H10" s="73" t="s">
        <v>518</v>
      </c>
      <c r="I10" s="77">
        <v>0.33333333333333331</v>
      </c>
      <c r="J10" s="78"/>
      <c r="K10" s="73"/>
      <c r="L10" s="73"/>
      <c r="M10" s="79"/>
      <c r="N10" s="73">
        <v>2186</v>
      </c>
      <c r="O10" s="80" t="s">
        <v>519</v>
      </c>
      <c r="P10" s="81"/>
      <c r="Q10" s="73">
        <v>221</v>
      </c>
      <c r="R10" s="73"/>
      <c r="S10" s="82"/>
      <c r="T10" s="79"/>
      <c r="U10" s="73"/>
      <c r="V10" s="83"/>
    </row>
    <row r="11" spans="1:22">
      <c r="A11" s="72">
        <v>9</v>
      </c>
      <c r="B11" s="73"/>
      <c r="C11" s="73">
        <v>5</v>
      </c>
      <c r="D11" s="85" t="s">
        <v>520</v>
      </c>
      <c r="E11" s="74" t="s">
        <v>37</v>
      </c>
      <c r="F11" s="73" t="s">
        <v>203</v>
      </c>
      <c r="G11" s="76" t="s">
        <v>521</v>
      </c>
      <c r="H11" s="73" t="s">
        <v>522</v>
      </c>
      <c r="I11" s="170" t="s">
        <v>28</v>
      </c>
      <c r="J11" s="78"/>
      <c r="K11" s="73"/>
      <c r="L11" s="73"/>
      <c r="M11" s="79"/>
      <c r="N11" s="73">
        <v>14775</v>
      </c>
      <c r="O11" s="80">
        <v>14151</v>
      </c>
      <c r="P11" s="81"/>
      <c r="Q11" s="73"/>
      <c r="R11" s="73"/>
      <c r="S11" s="82">
        <v>126</v>
      </c>
      <c r="T11" s="79"/>
      <c r="U11" s="73"/>
      <c r="V11" s="83"/>
    </row>
    <row r="12" spans="1:22">
      <c r="A12" s="11">
        <v>10</v>
      </c>
      <c r="B12" s="758"/>
      <c r="C12" s="758">
        <v>16</v>
      </c>
      <c r="D12" s="22" t="s">
        <v>523</v>
      </c>
      <c r="E12" s="13" t="s">
        <v>26</v>
      </c>
      <c r="F12" s="62" t="s">
        <v>203</v>
      </c>
      <c r="G12" s="14">
        <v>0.79166666666666663</v>
      </c>
      <c r="H12" s="758" t="s">
        <v>488</v>
      </c>
      <c r="I12" s="15" t="s">
        <v>28</v>
      </c>
      <c r="J12" s="757"/>
      <c r="K12" s="758">
        <v>2200</v>
      </c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72">
        <v>11</v>
      </c>
      <c r="B13" s="73"/>
      <c r="C13" s="73">
        <v>1</v>
      </c>
      <c r="D13" s="74" t="s">
        <v>524</v>
      </c>
      <c r="E13" s="105" t="s">
        <v>26</v>
      </c>
      <c r="F13" s="75" t="s">
        <v>203</v>
      </c>
      <c r="G13" s="76" t="s">
        <v>525</v>
      </c>
      <c r="H13" s="73" t="s">
        <v>488</v>
      </c>
      <c r="I13" s="77" t="s">
        <v>28</v>
      </c>
      <c r="J13" s="78"/>
      <c r="K13" s="73">
        <v>6000</v>
      </c>
      <c r="L13" s="73"/>
      <c r="M13" s="79"/>
      <c r="N13" s="73"/>
      <c r="O13" s="80" t="s">
        <v>526</v>
      </c>
      <c r="P13" s="81"/>
      <c r="Q13" s="73"/>
      <c r="R13" s="73"/>
      <c r="S13" s="82"/>
      <c r="T13" s="79">
        <v>1460</v>
      </c>
      <c r="U13" s="73"/>
      <c r="V13" s="83"/>
    </row>
    <row r="14" spans="1:22">
      <c r="A14" s="11">
        <v>12</v>
      </c>
      <c r="B14" s="758">
        <v>10963</v>
      </c>
      <c r="C14" s="758">
        <v>20</v>
      </c>
      <c r="D14" s="13" t="s">
        <v>527</v>
      </c>
      <c r="E14" s="63" t="s">
        <v>26</v>
      </c>
      <c r="F14" s="62" t="s">
        <v>203</v>
      </c>
      <c r="G14" s="14" t="s">
        <v>338</v>
      </c>
      <c r="H14" s="758" t="s">
        <v>518</v>
      </c>
      <c r="I14" s="15" t="s">
        <v>272</v>
      </c>
      <c r="J14" s="757">
        <v>1200</v>
      </c>
      <c r="K14" s="758"/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72">
        <v>13</v>
      </c>
      <c r="B15" s="73">
        <v>10962</v>
      </c>
      <c r="C15" s="73">
        <v>6</v>
      </c>
      <c r="D15" s="85" t="s">
        <v>528</v>
      </c>
      <c r="E15" s="105" t="s">
        <v>26</v>
      </c>
      <c r="F15" s="75" t="s">
        <v>203</v>
      </c>
      <c r="G15" s="76" t="s">
        <v>529</v>
      </c>
      <c r="H15" s="73" t="s">
        <v>518</v>
      </c>
      <c r="I15" s="77" t="s">
        <v>530</v>
      </c>
      <c r="J15" s="78">
        <v>2000</v>
      </c>
      <c r="K15" s="73"/>
      <c r="L15" s="73"/>
      <c r="M15" s="79"/>
      <c r="N15" s="73"/>
      <c r="O15" s="80" t="s">
        <v>531</v>
      </c>
      <c r="P15" s="81"/>
      <c r="Q15" s="73">
        <v>693</v>
      </c>
      <c r="R15" s="73"/>
      <c r="S15" s="82"/>
      <c r="T15" s="79"/>
      <c r="U15" s="73">
        <v>179</v>
      </c>
      <c r="V15" s="83"/>
    </row>
    <row r="16" spans="1:22">
      <c r="A16" s="11"/>
      <c r="B16" s="758"/>
      <c r="C16" s="758"/>
      <c r="D16" s="22"/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/>
      <c r="P16" s="19"/>
      <c r="Q16" s="758"/>
      <c r="R16" s="758"/>
      <c r="S16" s="16"/>
      <c r="T16" s="20"/>
      <c r="U16" s="758"/>
      <c r="V16" s="21"/>
    </row>
    <row r="17" spans="1:22">
      <c r="A17" s="11"/>
      <c r="B17" s="758"/>
      <c r="C17" s="758"/>
      <c r="D17" s="22" t="s">
        <v>109</v>
      </c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 t="s">
        <v>532</v>
      </c>
      <c r="P17" s="19"/>
      <c r="Q17" s="758"/>
      <c r="R17" s="758"/>
      <c r="S17" s="16"/>
      <c r="T17" s="20"/>
      <c r="U17" s="758"/>
      <c r="V17" s="21">
        <v>101</v>
      </c>
    </row>
    <row r="18" spans="1:22">
      <c r="A18" s="11"/>
      <c r="B18" s="758"/>
      <c r="C18" s="758"/>
      <c r="D18" s="22" t="s">
        <v>52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 t="s">
        <v>533</v>
      </c>
      <c r="P18" s="19"/>
      <c r="Q18" s="758"/>
      <c r="R18" s="758"/>
      <c r="S18" s="16"/>
      <c r="T18" s="20"/>
      <c r="U18" s="758"/>
      <c r="V18" s="21">
        <v>33</v>
      </c>
    </row>
    <row r="19" spans="1:22">
      <c r="A19" s="11"/>
      <c r="B19" s="758"/>
      <c r="C19" s="758"/>
      <c r="D19" s="22" t="s">
        <v>534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535</v>
      </c>
      <c r="P19" s="19"/>
      <c r="Q19" s="758"/>
      <c r="R19" s="758"/>
      <c r="S19" s="16"/>
      <c r="T19" s="20"/>
      <c r="U19" s="758"/>
      <c r="V19" s="21">
        <v>134</v>
      </c>
    </row>
    <row r="20" spans="1:22">
      <c r="A20" s="11"/>
      <c r="B20" s="758"/>
      <c r="C20" s="758"/>
      <c r="D20" s="22" t="s">
        <v>51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 t="s">
        <v>536</v>
      </c>
      <c r="P20" s="19"/>
      <c r="Q20" s="758"/>
      <c r="R20" s="758"/>
      <c r="S20" s="16"/>
      <c r="T20" s="20"/>
      <c r="U20" s="758"/>
      <c r="V20" s="21">
        <v>134</v>
      </c>
    </row>
    <row r="21" spans="1:22">
      <c r="A21" s="11"/>
      <c r="B21" s="758"/>
      <c r="C21" s="758"/>
      <c r="D21" s="22" t="s">
        <v>115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537</v>
      </c>
      <c r="P21" s="19"/>
      <c r="Q21" s="758"/>
      <c r="R21" s="758"/>
      <c r="S21" s="16"/>
      <c r="T21" s="20"/>
      <c r="U21" s="758"/>
      <c r="V21" s="21">
        <v>95</v>
      </c>
    </row>
    <row r="22" spans="1:22">
      <c r="A22" s="24"/>
      <c r="B22" s="25"/>
      <c r="C22" s="25"/>
      <c r="D22" s="26" t="s">
        <v>113</v>
      </c>
      <c r="E22" s="27"/>
      <c r="F22" s="25"/>
      <c r="G22" s="28"/>
      <c r="H22" s="25"/>
      <c r="I22" s="29"/>
      <c r="J22" s="30"/>
      <c r="K22" s="25"/>
      <c r="L22" s="25"/>
      <c r="M22" s="31"/>
      <c r="N22" s="25"/>
      <c r="O22" s="32" t="s">
        <v>538</v>
      </c>
      <c r="P22" s="33"/>
      <c r="Q22" s="25"/>
      <c r="R22" s="25"/>
      <c r="S22" s="34"/>
      <c r="T22" s="31"/>
      <c r="U22" s="25"/>
      <c r="V22" s="35">
        <v>63</v>
      </c>
    </row>
    <row r="23" spans="1:22">
      <c r="A23" s="36" t="s">
        <v>55</v>
      </c>
      <c r="B23" s="37"/>
      <c r="C23" s="37"/>
      <c r="D23" s="38"/>
      <c r="E23" s="39"/>
      <c r="F23" s="37"/>
      <c r="G23" s="40"/>
      <c r="H23" s="37"/>
      <c r="I23" s="41"/>
      <c r="J23" s="42">
        <f>SUM(J3:J22)</f>
        <v>5400</v>
      </c>
      <c r="K23" s="42">
        <f>SUM(K3:K22)</f>
        <v>8200</v>
      </c>
      <c r="L23" s="42">
        <f>SUM(L3:L22)</f>
        <v>0</v>
      </c>
      <c r="M23" s="42">
        <f>SUM(M3:M22)</f>
        <v>0</v>
      </c>
      <c r="N23" s="42">
        <f>SUM(N3:N22)</f>
        <v>33708</v>
      </c>
      <c r="O23" s="42"/>
      <c r="P23" s="42">
        <f>SUM(P3:P22)</f>
        <v>0</v>
      </c>
      <c r="Q23" s="42">
        <f>SUM(Q3:Q22)</f>
        <v>1313</v>
      </c>
      <c r="R23" s="42">
        <f>SUM(R3:R22)</f>
        <v>0</v>
      </c>
      <c r="S23" s="42">
        <f>SUM(S3:S22)</f>
        <v>494</v>
      </c>
      <c r="T23" s="42">
        <f>SUM(T3:T22)</f>
        <v>2637</v>
      </c>
      <c r="U23" s="42">
        <f>SUM(U3:U22)</f>
        <v>179</v>
      </c>
      <c r="V23" s="42">
        <f>SUM(V3:V22)</f>
        <v>560</v>
      </c>
    </row>
    <row r="25" spans="1:22">
      <c r="A25" s="791" t="s">
        <v>56</v>
      </c>
      <c r="B25" s="792"/>
      <c r="C25" s="793"/>
      <c r="E25" s="43" t="s">
        <v>57</v>
      </c>
      <c r="F25" s="44"/>
      <c r="G25" s="45"/>
      <c r="J25" s="794" t="s">
        <v>58</v>
      </c>
      <c r="K25" s="795"/>
      <c r="M25" s="791" t="s">
        <v>59</v>
      </c>
      <c r="N25" s="793"/>
      <c r="O25" s="46"/>
      <c r="P25" s="46"/>
      <c r="Q25" s="46"/>
      <c r="R25" s="46"/>
      <c r="S25" s="46"/>
      <c r="T25" s="46"/>
      <c r="U25" s="46"/>
      <c r="V25" s="46"/>
    </row>
    <row r="26" spans="1:22">
      <c r="A26" s="47">
        <v>2200</v>
      </c>
      <c r="B26" s="48" t="s">
        <v>60</v>
      </c>
      <c r="C26" s="49"/>
      <c r="E26" s="781" t="s">
        <v>61</v>
      </c>
      <c r="F26" s="782"/>
      <c r="G26" s="50">
        <f>J23</f>
        <v>5400</v>
      </c>
      <c r="J26" s="47" t="s">
        <v>62</v>
      </c>
      <c r="K26" s="49">
        <f>J23</f>
        <v>5400</v>
      </c>
      <c r="M26" s="47" t="s">
        <v>62</v>
      </c>
      <c r="N26" s="49">
        <f>P23</f>
        <v>0</v>
      </c>
    </row>
    <row r="27" spans="1:22">
      <c r="A27" s="47">
        <v>3200</v>
      </c>
      <c r="B27" s="114" t="s">
        <v>60</v>
      </c>
      <c r="C27" s="115"/>
      <c r="E27" s="783" t="s">
        <v>64</v>
      </c>
      <c r="F27" s="784"/>
      <c r="G27" s="49">
        <f>P23</f>
        <v>0</v>
      </c>
      <c r="J27" s="47" t="s">
        <v>65</v>
      </c>
      <c r="K27" s="49">
        <f>K23</f>
        <v>8200</v>
      </c>
      <c r="M27" s="47" t="s">
        <v>66</v>
      </c>
      <c r="N27" s="49">
        <f>Q23</f>
        <v>1313</v>
      </c>
    </row>
    <row r="28" spans="1:22">
      <c r="A28" s="47"/>
      <c r="B28" s="23"/>
      <c r="C28" s="49"/>
      <c r="E28" s="796" t="s">
        <v>67</v>
      </c>
      <c r="F28" s="797"/>
      <c r="G28" s="52">
        <f>SUM(G26:G27)</f>
        <v>5400</v>
      </c>
      <c r="J28" s="47" t="s">
        <v>37</v>
      </c>
      <c r="K28" s="49">
        <f>N23</f>
        <v>33708</v>
      </c>
      <c r="M28" s="47" t="s">
        <v>37</v>
      </c>
      <c r="N28" s="49">
        <f>U23</f>
        <v>179</v>
      </c>
    </row>
    <row r="29" spans="1:22">
      <c r="A29" s="47"/>
      <c r="B29" s="23"/>
      <c r="C29" s="49"/>
      <c r="J29" s="47" t="s">
        <v>68</v>
      </c>
      <c r="K29" s="49">
        <f>L23</f>
        <v>0</v>
      </c>
      <c r="M29" s="47" t="s">
        <v>68</v>
      </c>
      <c r="N29" s="49">
        <f>R23</f>
        <v>0</v>
      </c>
    </row>
    <row r="30" spans="1:22">
      <c r="A30" s="47"/>
      <c r="B30" s="23"/>
      <c r="C30" s="49"/>
      <c r="E30" s="798" t="s">
        <v>69</v>
      </c>
      <c r="F30" s="799"/>
      <c r="G30" s="799"/>
      <c r="H30" s="53">
        <f>G28-A37</f>
        <v>0</v>
      </c>
      <c r="J30" s="54" t="s">
        <v>55</v>
      </c>
      <c r="K30" s="55">
        <f>SUM(K26:K29)</f>
        <v>47308</v>
      </c>
      <c r="M30" s="61" t="s">
        <v>70</v>
      </c>
      <c r="N30" s="49">
        <v>134</v>
      </c>
    </row>
    <row r="31" spans="1:22">
      <c r="A31" s="47"/>
      <c r="B31" s="23"/>
      <c r="C31" s="49"/>
      <c r="J31" s="56" t="s">
        <v>71</v>
      </c>
      <c r="K31" s="57">
        <f>M23</f>
        <v>0</v>
      </c>
      <c r="M31" s="61" t="s">
        <v>51</v>
      </c>
      <c r="N31" s="49">
        <v>134</v>
      </c>
    </row>
    <row r="32" spans="1:22">
      <c r="A32" s="47"/>
      <c r="B32" s="23"/>
      <c r="C32" s="55"/>
      <c r="M32" s="61" t="s">
        <v>72</v>
      </c>
      <c r="N32" s="49">
        <v>0</v>
      </c>
    </row>
    <row r="33" spans="1:14">
      <c r="A33" s="47"/>
      <c r="B33" s="23"/>
      <c r="C33" s="55"/>
      <c r="M33" s="47" t="s">
        <v>73</v>
      </c>
      <c r="N33" s="49">
        <v>101</v>
      </c>
    </row>
    <row r="34" spans="1:14">
      <c r="A34" s="47"/>
      <c r="B34" s="23"/>
      <c r="C34" s="55"/>
      <c r="D34" s="46"/>
      <c r="M34" s="61" t="s">
        <v>52</v>
      </c>
      <c r="N34" s="49">
        <v>33</v>
      </c>
    </row>
    <row r="35" spans="1:14">
      <c r="A35" s="47"/>
      <c r="B35" s="23"/>
      <c r="C35" s="55"/>
      <c r="D35" s="46"/>
      <c r="E35" s="46"/>
      <c r="M35" s="61" t="s">
        <v>53</v>
      </c>
      <c r="N35" s="49">
        <v>95</v>
      </c>
    </row>
    <row r="36" spans="1:14">
      <c r="A36" s="47"/>
      <c r="B36" s="23"/>
      <c r="C36" s="55"/>
      <c r="M36" s="61" t="s">
        <v>54</v>
      </c>
      <c r="N36" s="49">
        <v>63</v>
      </c>
    </row>
    <row r="37" spans="1:14">
      <c r="A37" s="58">
        <f>SUM(A26:A36)</f>
        <v>5400</v>
      </c>
      <c r="B37" s="59"/>
      <c r="C37" s="52" t="s">
        <v>55</v>
      </c>
      <c r="M37" s="54" t="s">
        <v>55</v>
      </c>
      <c r="N37" s="55">
        <f>SUM(N26:N36)</f>
        <v>2052</v>
      </c>
    </row>
    <row r="38" spans="1:14">
      <c r="M38" s="56" t="s">
        <v>71</v>
      </c>
      <c r="N38" s="57">
        <f>T23</f>
        <v>2637</v>
      </c>
    </row>
    <row r="41" spans="1:14">
      <c r="M41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2" name="Range1"/>
    <protectedRange sqref="A25:D40" name="Range2"/>
    <protectedRange sqref="P25:V37" name="Range3"/>
    <protectedRange sqref="M30:N32 M34:N38 M40:N41" name="Range4"/>
    <protectedRange sqref="A1:B1" name="Range5"/>
  </protectedRanges>
  <mergeCells count="11">
    <mergeCell ref="E26:F26"/>
    <mergeCell ref="E27:F27"/>
    <mergeCell ref="E28:F28"/>
    <mergeCell ref="E30:G30"/>
    <mergeCell ref="A1:B1"/>
    <mergeCell ref="C1:I1"/>
    <mergeCell ref="J1:N1"/>
    <mergeCell ref="P1:V1"/>
    <mergeCell ref="A25:C25"/>
    <mergeCell ref="J25:K25"/>
    <mergeCell ref="M25:N25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DF20-17E6-407C-96AB-6C3EF20782E8}">
  <dimension ref="A1:V46"/>
  <sheetViews>
    <sheetView topLeftCell="E29" workbookViewId="0">
      <selection activeCell="T3" sqref="T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28515625" customWidth="1"/>
    <col min="10" max="10" width="9" customWidth="1"/>
    <col min="11" max="11" width="9.140625" customWidth="1"/>
    <col min="12" max="12" width="9.5703125" customWidth="1"/>
    <col min="13" max="13" width="12.855468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518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3</v>
      </c>
      <c r="D3" s="121" t="s">
        <v>351</v>
      </c>
      <c r="E3" s="105" t="s">
        <v>37</v>
      </c>
      <c r="F3" s="75" t="s">
        <v>309</v>
      </c>
      <c r="G3" s="86">
        <v>0.99652777777777779</v>
      </c>
      <c r="H3" s="75" t="s">
        <v>508</v>
      </c>
      <c r="I3" s="106" t="s">
        <v>28</v>
      </c>
      <c r="J3" s="107"/>
      <c r="K3" s="75"/>
      <c r="L3" s="75"/>
      <c r="M3" s="108"/>
      <c r="N3" s="75"/>
      <c r="O3" s="139" t="s">
        <v>539</v>
      </c>
      <c r="P3" s="110"/>
      <c r="Q3" s="75"/>
      <c r="R3" s="75"/>
      <c r="S3" s="111">
        <v>400</v>
      </c>
      <c r="T3" s="108">
        <v>231</v>
      </c>
      <c r="U3" s="75"/>
      <c r="V3" s="112"/>
    </row>
    <row r="4" spans="1:22">
      <c r="A4" s="11">
        <v>2</v>
      </c>
      <c r="B4" s="758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 t="s">
        <v>470</v>
      </c>
      <c r="I4" s="65" t="s">
        <v>28</v>
      </c>
      <c r="J4" s="66"/>
      <c r="K4" s="67"/>
      <c r="L4" s="67"/>
      <c r="M4" s="68" t="s">
        <v>417</v>
      </c>
      <c r="N4" s="62"/>
      <c r="O4" s="69" t="s">
        <v>540</v>
      </c>
      <c r="P4" s="70"/>
      <c r="Q4" s="62"/>
      <c r="R4" s="62"/>
      <c r="S4" s="67"/>
      <c r="T4" s="71">
        <v>536</v>
      </c>
      <c r="U4" s="62"/>
      <c r="V4" s="159"/>
    </row>
    <row r="5" spans="1:22">
      <c r="A5" s="11">
        <v>3</v>
      </c>
      <c r="B5" s="758"/>
      <c r="C5" s="62">
        <v>10</v>
      </c>
      <c r="D5" s="63" t="s">
        <v>475</v>
      </c>
      <c r="E5" s="63" t="s">
        <v>26</v>
      </c>
      <c r="F5" s="62" t="s">
        <v>314</v>
      </c>
      <c r="G5" s="64">
        <v>0.64930555555555558</v>
      </c>
      <c r="H5" s="62" t="s">
        <v>488</v>
      </c>
      <c r="I5" s="65" t="s">
        <v>28</v>
      </c>
      <c r="J5" s="66"/>
      <c r="K5" s="62"/>
      <c r="L5" s="62" t="s">
        <v>476</v>
      </c>
      <c r="M5" s="71"/>
      <c r="N5" s="62"/>
      <c r="O5" s="69" t="s">
        <v>541</v>
      </c>
      <c r="P5" s="70"/>
      <c r="Q5" s="62">
        <v>399</v>
      </c>
      <c r="R5" s="62"/>
      <c r="S5" s="67"/>
      <c r="T5" s="71">
        <v>331</v>
      </c>
      <c r="U5" s="62"/>
      <c r="V5" s="159"/>
    </row>
    <row r="6" spans="1:22">
      <c r="A6" s="72">
        <v>4</v>
      </c>
      <c r="B6" s="73"/>
      <c r="C6" s="122">
        <v>7</v>
      </c>
      <c r="D6" s="105" t="s">
        <v>425</v>
      </c>
      <c r="E6" s="105" t="s">
        <v>37</v>
      </c>
      <c r="F6" s="75" t="s">
        <v>314</v>
      </c>
      <c r="G6" s="86">
        <v>0.625</v>
      </c>
      <c r="H6" s="75" t="s">
        <v>470</v>
      </c>
      <c r="I6" s="106" t="s">
        <v>28</v>
      </c>
      <c r="J6" s="107"/>
      <c r="K6" s="75"/>
      <c r="L6" s="75"/>
      <c r="M6" s="108"/>
      <c r="N6" s="75"/>
      <c r="O6" s="109" t="s">
        <v>512</v>
      </c>
      <c r="P6" s="110"/>
      <c r="Q6" s="75"/>
      <c r="R6" s="75"/>
      <c r="S6" s="111"/>
      <c r="T6" s="108">
        <v>273</v>
      </c>
      <c r="U6" s="75"/>
      <c r="V6" s="112"/>
    </row>
    <row r="7" spans="1:22">
      <c r="A7" s="72">
        <v>5</v>
      </c>
      <c r="B7" s="73"/>
      <c r="C7" s="75">
        <v>12</v>
      </c>
      <c r="D7" s="121" t="s">
        <v>495</v>
      </c>
      <c r="E7" s="105" t="s">
        <v>37</v>
      </c>
      <c r="F7" s="75" t="s">
        <v>347</v>
      </c>
      <c r="G7" s="86">
        <v>0.82430555555555551</v>
      </c>
      <c r="H7" s="75" t="s">
        <v>496</v>
      </c>
      <c r="I7" s="106" t="s">
        <v>28</v>
      </c>
      <c r="J7" s="107"/>
      <c r="K7" s="75"/>
      <c r="L7" s="75"/>
      <c r="M7" s="108"/>
      <c r="N7" s="75"/>
      <c r="O7" s="109" t="s">
        <v>513</v>
      </c>
      <c r="P7" s="110"/>
      <c r="Q7" s="75"/>
      <c r="R7" s="75"/>
      <c r="S7" s="111">
        <v>168</v>
      </c>
      <c r="T7" s="108">
        <v>347</v>
      </c>
      <c r="U7" s="75"/>
      <c r="V7" s="112"/>
    </row>
    <row r="8" spans="1:22">
      <c r="A8" s="72">
        <v>6</v>
      </c>
      <c r="B8" s="73"/>
      <c r="C8" s="75">
        <v>5</v>
      </c>
      <c r="D8" s="121" t="s">
        <v>520</v>
      </c>
      <c r="E8" s="105" t="s">
        <v>37</v>
      </c>
      <c r="F8" s="75" t="s">
        <v>203</v>
      </c>
      <c r="G8" s="86" t="s">
        <v>521</v>
      </c>
      <c r="H8" s="75" t="s">
        <v>522</v>
      </c>
      <c r="I8" s="189" t="s">
        <v>28</v>
      </c>
      <c r="J8" s="107"/>
      <c r="K8" s="75"/>
      <c r="L8" s="75"/>
      <c r="M8" s="108"/>
      <c r="N8" s="75"/>
      <c r="O8" s="109" t="s">
        <v>542</v>
      </c>
      <c r="P8" s="110"/>
      <c r="Q8" s="75"/>
      <c r="R8" s="75"/>
      <c r="S8" s="111">
        <v>231</v>
      </c>
      <c r="T8" s="108"/>
      <c r="U8" s="75"/>
      <c r="V8" s="112"/>
    </row>
    <row r="9" spans="1:22">
      <c r="A9" s="11">
        <v>7</v>
      </c>
      <c r="B9" s="758"/>
      <c r="C9" s="62">
        <v>16</v>
      </c>
      <c r="D9" s="120" t="s">
        <v>523</v>
      </c>
      <c r="E9" s="63" t="s">
        <v>26</v>
      </c>
      <c r="F9" s="62" t="s">
        <v>203</v>
      </c>
      <c r="G9" s="64">
        <v>0.79166666666666663</v>
      </c>
      <c r="H9" s="62" t="s">
        <v>470</v>
      </c>
      <c r="I9" s="65" t="s">
        <v>28</v>
      </c>
      <c r="J9" s="66"/>
      <c r="K9" s="62"/>
      <c r="L9" s="62"/>
      <c r="M9" s="71"/>
      <c r="N9" s="62"/>
      <c r="O9" s="69"/>
      <c r="P9" s="70"/>
      <c r="Q9" s="62"/>
      <c r="R9" s="62"/>
      <c r="S9" s="67"/>
      <c r="T9" s="71"/>
      <c r="U9" s="62"/>
      <c r="V9" s="159"/>
    </row>
    <row r="10" spans="1:22">
      <c r="A10" s="72">
        <v>8</v>
      </c>
      <c r="B10" s="73">
        <v>10971</v>
      </c>
      <c r="C10" s="75">
        <v>1</v>
      </c>
      <c r="D10" s="105" t="s">
        <v>524</v>
      </c>
      <c r="E10" s="105" t="s">
        <v>26</v>
      </c>
      <c r="F10" s="75" t="s">
        <v>203</v>
      </c>
      <c r="G10" s="86" t="s">
        <v>525</v>
      </c>
      <c r="H10" s="75" t="s">
        <v>488</v>
      </c>
      <c r="I10" s="106">
        <v>0.4548611111111111</v>
      </c>
      <c r="J10" s="107"/>
      <c r="K10" s="75"/>
      <c r="L10" s="75"/>
      <c r="M10" s="108"/>
      <c r="N10" s="75"/>
      <c r="O10" s="109" t="s">
        <v>543</v>
      </c>
      <c r="P10" s="110">
        <v>2140</v>
      </c>
      <c r="Q10" s="75"/>
      <c r="R10" s="75"/>
      <c r="S10" s="111"/>
      <c r="T10" s="108"/>
      <c r="U10" s="75">
        <v>221</v>
      </c>
      <c r="V10" s="112"/>
    </row>
    <row r="11" spans="1:22">
      <c r="A11" s="11">
        <v>9</v>
      </c>
      <c r="B11" s="758">
        <v>10970</v>
      </c>
      <c r="C11" s="758">
        <v>20</v>
      </c>
      <c r="D11" s="22" t="s">
        <v>544</v>
      </c>
      <c r="E11" s="13" t="s">
        <v>26</v>
      </c>
      <c r="F11" s="758" t="s">
        <v>518</v>
      </c>
      <c r="G11" s="14">
        <v>0.45833333333333331</v>
      </c>
      <c r="H11" s="87" t="s">
        <v>488</v>
      </c>
      <c r="I11" s="15">
        <v>0.44305555555555554</v>
      </c>
      <c r="J11" s="757"/>
      <c r="K11" s="758">
        <v>1200</v>
      </c>
      <c r="L11" s="758"/>
      <c r="M11" s="20"/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>
        <v>10967</v>
      </c>
      <c r="C12" s="758">
        <v>9</v>
      </c>
      <c r="D12" s="22" t="s">
        <v>545</v>
      </c>
      <c r="E12" s="13" t="s">
        <v>26</v>
      </c>
      <c r="F12" s="758" t="s">
        <v>518</v>
      </c>
      <c r="G12" s="14">
        <v>0.54166666666666663</v>
      </c>
      <c r="H12" s="87" t="s">
        <v>488</v>
      </c>
      <c r="I12" s="15" t="s">
        <v>546</v>
      </c>
      <c r="J12" s="757"/>
      <c r="K12" s="758">
        <v>1800</v>
      </c>
      <c r="L12" s="758"/>
      <c r="M12" s="20"/>
      <c r="N12" s="758"/>
      <c r="O12" s="18" t="s">
        <v>547</v>
      </c>
      <c r="P12" s="19"/>
      <c r="Q12" s="758">
        <v>735</v>
      </c>
      <c r="R12" s="758"/>
      <c r="S12" s="16"/>
      <c r="T12" s="20"/>
      <c r="U12" s="758"/>
      <c r="V12" s="21"/>
    </row>
    <row r="13" spans="1:22">
      <c r="A13" s="11">
        <v>11</v>
      </c>
      <c r="B13" s="758">
        <v>10968</v>
      </c>
      <c r="C13" s="758">
        <v>2</v>
      </c>
      <c r="D13" s="13" t="s">
        <v>548</v>
      </c>
      <c r="E13" s="13" t="s">
        <v>26</v>
      </c>
      <c r="F13" s="62" t="s">
        <v>518</v>
      </c>
      <c r="G13" s="14" t="s">
        <v>549</v>
      </c>
      <c r="H13" s="758" t="s">
        <v>488</v>
      </c>
      <c r="I13" s="15">
        <v>0.43125000000000002</v>
      </c>
      <c r="J13" s="757"/>
      <c r="K13" s="758">
        <v>1700</v>
      </c>
      <c r="L13" s="758"/>
      <c r="M13" s="20"/>
      <c r="N13" s="758"/>
      <c r="O13" s="18" t="s">
        <v>550</v>
      </c>
      <c r="P13" s="19"/>
      <c r="Q13" s="758">
        <v>95</v>
      </c>
      <c r="R13" s="758"/>
      <c r="S13" s="16"/>
      <c r="T13" s="20"/>
      <c r="U13" s="758"/>
      <c r="V13" s="21"/>
    </row>
    <row r="14" spans="1:22">
      <c r="A14" s="11">
        <v>12</v>
      </c>
      <c r="B14" s="758">
        <v>10964</v>
      </c>
      <c r="C14" s="758">
        <v>11</v>
      </c>
      <c r="D14" s="13" t="s">
        <v>551</v>
      </c>
      <c r="E14" s="13" t="s">
        <v>26</v>
      </c>
      <c r="F14" s="758" t="s">
        <v>518</v>
      </c>
      <c r="G14" s="14" t="s">
        <v>302</v>
      </c>
      <c r="H14" s="758" t="s">
        <v>518</v>
      </c>
      <c r="I14" s="15">
        <v>0.70833333333333337</v>
      </c>
      <c r="J14" s="757"/>
      <c r="K14" s="758">
        <v>1500</v>
      </c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72">
        <v>13</v>
      </c>
      <c r="B15" s="73">
        <v>657</v>
      </c>
      <c r="C15" s="73">
        <v>4</v>
      </c>
      <c r="D15" s="85" t="s">
        <v>552</v>
      </c>
      <c r="E15" s="74" t="s">
        <v>37</v>
      </c>
      <c r="F15" s="73" t="s">
        <v>518</v>
      </c>
      <c r="G15" s="76" t="s">
        <v>553</v>
      </c>
      <c r="H15" s="73" t="s">
        <v>488</v>
      </c>
      <c r="I15" s="77">
        <v>0.46527777777777779</v>
      </c>
      <c r="J15" s="78"/>
      <c r="K15" s="73"/>
      <c r="L15" s="73"/>
      <c r="M15" s="79"/>
      <c r="N15" s="73">
        <v>1910</v>
      </c>
      <c r="O15" s="80" t="s">
        <v>554</v>
      </c>
      <c r="P15" s="81"/>
      <c r="Q15" s="73">
        <v>281</v>
      </c>
      <c r="R15" s="73"/>
      <c r="S15" s="82"/>
      <c r="T15" s="79"/>
      <c r="U15" s="73">
        <v>200</v>
      </c>
      <c r="V15" s="83"/>
    </row>
    <row r="16" spans="1:22">
      <c r="A16" s="11">
        <v>14</v>
      </c>
      <c r="B16" s="758">
        <v>10965</v>
      </c>
      <c r="C16" s="758">
        <v>17</v>
      </c>
      <c r="D16" s="22" t="s">
        <v>555</v>
      </c>
      <c r="E16" s="13" t="s">
        <v>26</v>
      </c>
      <c r="F16" s="758" t="s">
        <v>518</v>
      </c>
      <c r="G16" s="14">
        <v>0.83194444444444449</v>
      </c>
      <c r="H16" s="758" t="s">
        <v>518</v>
      </c>
      <c r="I16" s="15">
        <v>0.32291666666666669</v>
      </c>
      <c r="J16" s="757"/>
      <c r="K16" s="758">
        <v>1100</v>
      </c>
      <c r="L16" s="758"/>
      <c r="M16" s="20"/>
      <c r="N16" s="758"/>
      <c r="O16" s="18"/>
      <c r="P16" s="19"/>
      <c r="Q16" s="758"/>
      <c r="R16" s="758"/>
      <c r="S16" s="16"/>
      <c r="T16" s="20"/>
      <c r="U16" s="758"/>
      <c r="V16" s="21"/>
    </row>
    <row r="17" spans="1:22">
      <c r="A17" s="72">
        <v>15</v>
      </c>
      <c r="B17" s="73"/>
      <c r="C17" s="73">
        <v>6</v>
      </c>
      <c r="D17" s="85" t="s">
        <v>556</v>
      </c>
      <c r="E17" s="74" t="s">
        <v>37</v>
      </c>
      <c r="F17" s="73" t="s">
        <v>518</v>
      </c>
      <c r="G17" s="76"/>
      <c r="H17" s="73" t="s">
        <v>470</v>
      </c>
      <c r="I17" s="77" t="s">
        <v>28</v>
      </c>
      <c r="J17" s="78"/>
      <c r="K17" s="73"/>
      <c r="L17" s="73"/>
      <c r="M17" s="79"/>
      <c r="N17" s="73">
        <v>4473</v>
      </c>
      <c r="O17" s="80" t="s">
        <v>557</v>
      </c>
      <c r="P17" s="81"/>
      <c r="Q17" s="73"/>
      <c r="R17" s="73"/>
      <c r="S17" s="82">
        <v>168</v>
      </c>
      <c r="T17" s="79">
        <v>872</v>
      </c>
      <c r="U17" s="73"/>
      <c r="V17" s="83"/>
    </row>
    <row r="18" spans="1:22">
      <c r="A18" s="11">
        <v>16</v>
      </c>
      <c r="B18" s="758">
        <v>10966</v>
      </c>
      <c r="C18" s="758">
        <v>11</v>
      </c>
      <c r="D18" s="22" t="s">
        <v>283</v>
      </c>
      <c r="E18" s="13" t="s">
        <v>26</v>
      </c>
      <c r="F18" s="758" t="s">
        <v>518</v>
      </c>
      <c r="G18" s="14">
        <v>0.89930555555555558</v>
      </c>
      <c r="H18" s="758" t="s">
        <v>518</v>
      </c>
      <c r="I18" s="15">
        <v>0.40208333333333335</v>
      </c>
      <c r="J18" s="757">
        <v>1500</v>
      </c>
      <c r="K18" s="758"/>
      <c r="L18" s="758"/>
      <c r="M18" s="20"/>
      <c r="N18" s="758"/>
      <c r="O18" s="18"/>
      <c r="P18" s="19"/>
      <c r="Q18" s="758"/>
      <c r="R18" s="758"/>
      <c r="S18" s="16"/>
      <c r="T18" s="20"/>
      <c r="U18" s="758"/>
      <c r="V18" s="21"/>
    </row>
    <row r="19" spans="1:22">
      <c r="A19" s="11">
        <v>17</v>
      </c>
      <c r="B19" s="758">
        <v>10969</v>
      </c>
      <c r="C19" s="758">
        <v>14</v>
      </c>
      <c r="D19" s="22" t="s">
        <v>558</v>
      </c>
      <c r="E19" s="13" t="s">
        <v>26</v>
      </c>
      <c r="F19" s="758" t="s">
        <v>518</v>
      </c>
      <c r="G19" s="14">
        <v>0.82152777777777775</v>
      </c>
      <c r="H19" s="758" t="s">
        <v>488</v>
      </c>
      <c r="I19" s="15">
        <v>0.43125000000000002</v>
      </c>
      <c r="J19" s="757"/>
      <c r="K19" s="758">
        <v>2500</v>
      </c>
      <c r="L19" s="758"/>
      <c r="M19" s="20"/>
      <c r="N19" s="758"/>
      <c r="O19" s="18" t="s">
        <v>559</v>
      </c>
      <c r="P19" s="19"/>
      <c r="Q19" s="758">
        <v>1423</v>
      </c>
      <c r="R19" s="758"/>
      <c r="S19" s="16"/>
      <c r="T19" s="20"/>
      <c r="U19" s="758"/>
      <c r="V19" s="21"/>
    </row>
    <row r="20" spans="1:22">
      <c r="A20" s="11">
        <v>18</v>
      </c>
      <c r="B20" s="758"/>
      <c r="C20" s="758"/>
      <c r="D20" s="22"/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/>
      <c r="P20" s="19"/>
      <c r="Q20" s="758"/>
      <c r="R20" s="758"/>
      <c r="S20" s="16"/>
      <c r="T20" s="20"/>
      <c r="U20" s="758"/>
      <c r="V20" s="21"/>
    </row>
    <row r="21" spans="1:22">
      <c r="A21" s="11"/>
      <c r="B21" s="758"/>
      <c r="C21" s="758"/>
      <c r="D21" s="22"/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/>
      <c r="P21" s="19"/>
      <c r="Q21" s="758"/>
      <c r="R21" s="758"/>
      <c r="S21" s="16"/>
      <c r="T21" s="20"/>
      <c r="U21" s="758"/>
      <c r="V21" s="21"/>
    </row>
    <row r="22" spans="1:22">
      <c r="A22" s="11"/>
      <c r="B22" s="758"/>
      <c r="C22" s="758"/>
      <c r="D22" s="22"/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/>
      <c r="P22" s="19"/>
      <c r="Q22" s="758"/>
      <c r="R22" s="758"/>
      <c r="S22" s="16"/>
      <c r="T22" s="20"/>
      <c r="U22" s="758"/>
      <c r="V22" s="21"/>
    </row>
    <row r="23" spans="1:22">
      <c r="A23" s="11"/>
      <c r="B23" s="758"/>
      <c r="C23" s="758"/>
      <c r="D23" s="22" t="s">
        <v>534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>
        <v>14155</v>
      </c>
      <c r="P23" s="19"/>
      <c r="Q23" s="758"/>
      <c r="R23" s="758"/>
      <c r="S23" s="16"/>
      <c r="T23" s="20"/>
      <c r="U23" s="758"/>
      <c r="V23" s="21">
        <v>101</v>
      </c>
    </row>
    <row r="24" spans="1:22">
      <c r="A24" s="11"/>
      <c r="B24" s="758"/>
      <c r="C24" s="758"/>
      <c r="D24" s="22" t="s">
        <v>94</v>
      </c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>
        <v>14157</v>
      </c>
      <c r="P24" s="19"/>
      <c r="Q24" s="758"/>
      <c r="R24" s="758"/>
      <c r="S24" s="16"/>
      <c r="T24" s="20"/>
      <c r="U24" s="758"/>
      <c r="V24" s="21">
        <v>34</v>
      </c>
    </row>
    <row r="25" spans="1:22">
      <c r="A25" s="11"/>
      <c r="B25" s="758"/>
      <c r="C25" s="758"/>
      <c r="D25" s="22" t="s">
        <v>52</v>
      </c>
      <c r="E25" s="13"/>
      <c r="F25" s="758"/>
      <c r="G25" s="14"/>
      <c r="H25" s="758"/>
      <c r="I25" s="15"/>
      <c r="J25" s="757"/>
      <c r="K25" s="758"/>
      <c r="L25" s="758"/>
      <c r="M25" s="20"/>
      <c r="N25" s="758"/>
      <c r="O25" s="18">
        <v>14156</v>
      </c>
      <c r="P25" s="19"/>
      <c r="Q25" s="758"/>
      <c r="R25" s="758"/>
      <c r="S25" s="16"/>
      <c r="T25" s="20"/>
      <c r="U25" s="758"/>
      <c r="V25" s="21">
        <v>33</v>
      </c>
    </row>
    <row r="26" spans="1:22">
      <c r="A26" s="11"/>
      <c r="B26" s="758"/>
      <c r="C26" s="758"/>
      <c r="D26" s="22" t="s">
        <v>53</v>
      </c>
      <c r="E26" s="13"/>
      <c r="F26" s="758"/>
      <c r="G26" s="14"/>
      <c r="H26" s="758"/>
      <c r="I26" s="15"/>
      <c r="J26" s="757"/>
      <c r="K26" s="758"/>
      <c r="L26" s="758"/>
      <c r="M26" s="20"/>
      <c r="N26" s="758"/>
      <c r="O26" s="18">
        <v>14153</v>
      </c>
      <c r="P26" s="19"/>
      <c r="Q26" s="758"/>
      <c r="R26" s="758"/>
      <c r="S26" s="16"/>
      <c r="T26" s="20"/>
      <c r="U26" s="758"/>
      <c r="V26" s="21">
        <v>95</v>
      </c>
    </row>
    <row r="27" spans="1:22">
      <c r="A27" s="24"/>
      <c r="B27" s="25"/>
      <c r="C27" s="25"/>
      <c r="D27" s="26" t="s">
        <v>54</v>
      </c>
      <c r="E27" s="27"/>
      <c r="F27" s="25"/>
      <c r="G27" s="28"/>
      <c r="H27" s="25"/>
      <c r="I27" s="29"/>
      <c r="J27" s="30"/>
      <c r="K27" s="25"/>
      <c r="L27" s="25"/>
      <c r="M27" s="31"/>
      <c r="N27" s="25"/>
      <c r="O27" s="32">
        <v>14154</v>
      </c>
      <c r="P27" s="33"/>
      <c r="Q27" s="25"/>
      <c r="R27" s="25"/>
      <c r="S27" s="34"/>
      <c r="T27" s="31"/>
      <c r="U27" s="25"/>
      <c r="V27" s="35">
        <v>79</v>
      </c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1500</v>
      </c>
      <c r="K28" s="42">
        <f>SUM(K3:K27)</f>
        <v>9800</v>
      </c>
      <c r="L28" s="42">
        <f>SUM(L3:L27)</f>
        <v>0</v>
      </c>
      <c r="M28" s="42">
        <f>SUM(M3:M27)</f>
        <v>0</v>
      </c>
      <c r="N28" s="42">
        <f>SUM(N3:N27)</f>
        <v>6383</v>
      </c>
      <c r="O28" s="42"/>
      <c r="P28" s="42">
        <f>SUM(P3:P27)</f>
        <v>2140</v>
      </c>
      <c r="Q28" s="42">
        <f>SUM(Q3:Q27)</f>
        <v>2933</v>
      </c>
      <c r="R28" s="42">
        <f>SUM(R3:R27)</f>
        <v>0</v>
      </c>
      <c r="S28" s="42">
        <f>SUM(S3:S27)</f>
        <v>967</v>
      </c>
      <c r="T28" s="42">
        <f>SUM(T3:T27)</f>
        <v>2590</v>
      </c>
      <c r="U28" s="42">
        <f>SUM(U3:U27)</f>
        <v>421</v>
      </c>
      <c r="V28" s="42">
        <f>SUM(V3:V27)</f>
        <v>342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>
        <v>1500</v>
      </c>
      <c r="B31" s="48" t="s">
        <v>60</v>
      </c>
      <c r="C31" s="49"/>
      <c r="E31" s="781" t="s">
        <v>61</v>
      </c>
      <c r="F31" s="782"/>
      <c r="G31" s="50">
        <f>J28</f>
        <v>1500</v>
      </c>
      <c r="J31" s="47" t="s">
        <v>62</v>
      </c>
      <c r="K31" s="49">
        <f>J28</f>
        <v>1500</v>
      </c>
      <c r="M31" s="47" t="s">
        <v>62</v>
      </c>
      <c r="N31" s="49">
        <f>P28</f>
        <v>2140</v>
      </c>
    </row>
    <row r="32" spans="1:22">
      <c r="A32" s="47">
        <v>1000</v>
      </c>
      <c r="B32" s="123" t="s">
        <v>560</v>
      </c>
      <c r="C32" s="115"/>
      <c r="E32" s="783" t="s">
        <v>64</v>
      </c>
      <c r="F32" s="784"/>
      <c r="G32" s="49">
        <f>P28</f>
        <v>2140</v>
      </c>
      <c r="J32" s="47" t="s">
        <v>65</v>
      </c>
      <c r="K32" s="49">
        <f>K28</f>
        <v>9800</v>
      </c>
      <c r="M32" s="47" t="s">
        <v>66</v>
      </c>
      <c r="N32" s="49">
        <f>Q28</f>
        <v>2933</v>
      </c>
    </row>
    <row r="33" spans="1:14">
      <c r="A33" s="47">
        <v>500</v>
      </c>
      <c r="B33" s="119" t="s">
        <v>561</v>
      </c>
      <c r="C33" s="49"/>
      <c r="E33" s="796" t="s">
        <v>67</v>
      </c>
      <c r="F33" s="797"/>
      <c r="G33" s="52">
        <f>SUM(G31:G32)</f>
        <v>3640</v>
      </c>
      <c r="J33" s="47" t="s">
        <v>37</v>
      </c>
      <c r="K33" s="49">
        <f>N28</f>
        <v>6383</v>
      </c>
      <c r="M33" s="47" t="s">
        <v>37</v>
      </c>
      <c r="N33" s="49">
        <f>U28</f>
        <v>421</v>
      </c>
    </row>
    <row r="34" spans="1:14">
      <c r="A34" s="47">
        <v>640</v>
      </c>
      <c r="B34" s="119" t="s">
        <v>60</v>
      </c>
      <c r="C34" s="49"/>
      <c r="J34" s="47" t="s">
        <v>68</v>
      </c>
      <c r="K34" s="49">
        <f>L28</f>
        <v>0</v>
      </c>
      <c r="M34" s="47" t="s">
        <v>68</v>
      </c>
      <c r="N34" s="49">
        <f>R28</f>
        <v>0</v>
      </c>
    </row>
    <row r="35" spans="1:14">
      <c r="A35" s="47"/>
      <c r="B35" s="23"/>
      <c r="C35" s="49"/>
      <c r="E35" s="798" t="s">
        <v>69</v>
      </c>
      <c r="F35" s="799"/>
      <c r="G35" s="799"/>
      <c r="H35" s="53">
        <f>G33-A42</f>
        <v>0</v>
      </c>
      <c r="J35" s="54" t="s">
        <v>55</v>
      </c>
      <c r="K35" s="55">
        <f>SUM(K31:K34)</f>
        <v>17683</v>
      </c>
      <c r="M35" s="61" t="s">
        <v>70</v>
      </c>
      <c r="N35" s="49">
        <v>101</v>
      </c>
    </row>
    <row r="36" spans="1:14">
      <c r="A36" s="47"/>
      <c r="B36" s="23"/>
      <c r="C36" s="49"/>
      <c r="J36" s="56" t="s">
        <v>71</v>
      </c>
      <c r="K36" s="57">
        <f>M28</f>
        <v>0</v>
      </c>
      <c r="M36" s="61" t="s">
        <v>51</v>
      </c>
      <c r="N36" s="49">
        <v>0</v>
      </c>
    </row>
    <row r="37" spans="1:14">
      <c r="A37" s="47"/>
      <c r="B37" s="23"/>
      <c r="C37" s="55"/>
      <c r="M37" s="61" t="s">
        <v>94</v>
      </c>
      <c r="N37" s="49">
        <v>34</v>
      </c>
    </row>
    <row r="38" spans="1:14">
      <c r="A38" s="47"/>
      <c r="B38" s="23"/>
      <c r="C38" s="55"/>
      <c r="M38" s="47" t="s">
        <v>73</v>
      </c>
      <c r="N38" s="49">
        <v>0</v>
      </c>
    </row>
    <row r="39" spans="1:14">
      <c r="A39" s="47"/>
      <c r="B39" s="23"/>
      <c r="C39" s="55"/>
      <c r="D39" s="46"/>
      <c r="M39" s="61" t="s">
        <v>52</v>
      </c>
      <c r="N39" s="49">
        <v>33</v>
      </c>
    </row>
    <row r="40" spans="1:14">
      <c r="A40" s="47"/>
      <c r="B40" s="23"/>
      <c r="C40" s="55"/>
      <c r="D40" s="46"/>
      <c r="E40" s="46"/>
      <c r="M40" s="61" t="s">
        <v>53</v>
      </c>
      <c r="N40" s="49">
        <v>95</v>
      </c>
    </row>
    <row r="41" spans="1:14">
      <c r="A41" s="47"/>
      <c r="B41" s="23"/>
      <c r="C41" s="55"/>
      <c r="M41" s="61" t="s">
        <v>54</v>
      </c>
      <c r="N41" s="49">
        <v>79</v>
      </c>
    </row>
    <row r="42" spans="1:14">
      <c r="A42" s="58">
        <f>SUM(A31:A41)</f>
        <v>3640</v>
      </c>
      <c r="B42" s="59"/>
      <c r="C42" s="52" t="s">
        <v>55</v>
      </c>
      <c r="M42" s="54" t="s">
        <v>55</v>
      </c>
      <c r="N42" s="55">
        <f>SUM(N31:N41)</f>
        <v>5836</v>
      </c>
    </row>
    <row r="43" spans="1:14">
      <c r="M43" s="56" t="s">
        <v>71</v>
      </c>
      <c r="N43" s="57">
        <f>T28</f>
        <v>2590</v>
      </c>
    </row>
    <row r="46" spans="1:14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5" name="Range2"/>
    <protectedRange sqref="P30:V42" name="Range3"/>
    <protectedRange sqref="M35:N37 M39:N43 M45:N46" name="Range4"/>
    <protectedRange sqref="A1:B1" name="Range5"/>
  </protectedRanges>
  <mergeCells count="11">
    <mergeCell ref="E31:F31"/>
    <mergeCell ref="E32:F32"/>
    <mergeCell ref="E33:F33"/>
    <mergeCell ref="E35:G35"/>
    <mergeCell ref="A1:B1"/>
    <mergeCell ref="C1:I1"/>
    <mergeCell ref="J1:N1"/>
    <mergeCell ref="P1:V1"/>
    <mergeCell ref="A30:C30"/>
    <mergeCell ref="J30:K30"/>
    <mergeCell ref="M30:N30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BBBB-12DF-4935-8DC6-D141FB3B14F6}">
  <dimension ref="A1:V49"/>
  <sheetViews>
    <sheetView topLeftCell="A2" workbookViewId="0">
      <selection activeCell="K11" sqref="K1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562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/>
      <c r="C3" s="90">
        <v>10</v>
      </c>
      <c r="D3" s="91" t="s">
        <v>563</v>
      </c>
      <c r="E3" s="91" t="s">
        <v>26</v>
      </c>
      <c r="F3" s="90" t="s">
        <v>564</v>
      </c>
      <c r="G3" s="92">
        <v>0.76388888888888884</v>
      </c>
      <c r="H3" s="90" t="s">
        <v>565</v>
      </c>
      <c r="I3" s="93" t="s">
        <v>28</v>
      </c>
      <c r="J3" s="94"/>
      <c r="K3" s="90"/>
      <c r="L3" s="90">
        <v>3200</v>
      </c>
      <c r="M3" s="99"/>
      <c r="N3" s="90"/>
      <c r="O3" s="97" t="s">
        <v>566</v>
      </c>
      <c r="P3" s="98"/>
      <c r="Q3" s="90"/>
      <c r="R3" s="90"/>
      <c r="S3" s="95"/>
      <c r="T3" s="99">
        <v>189</v>
      </c>
      <c r="U3" s="89"/>
      <c r="V3" s="147"/>
    </row>
    <row r="4" spans="1:22">
      <c r="A4" s="72">
        <v>2</v>
      </c>
      <c r="B4" s="73">
        <v>756</v>
      </c>
      <c r="C4" s="75">
        <v>7</v>
      </c>
      <c r="D4" s="121" t="s">
        <v>567</v>
      </c>
      <c r="E4" s="105" t="s">
        <v>37</v>
      </c>
      <c r="F4" s="75" t="s">
        <v>568</v>
      </c>
      <c r="G4" s="86">
        <v>0.83333333333333337</v>
      </c>
      <c r="H4" s="75" t="s">
        <v>569</v>
      </c>
      <c r="I4" s="106">
        <v>0.30625000000000002</v>
      </c>
      <c r="J4" s="107"/>
      <c r="K4" s="75"/>
      <c r="L4" s="75"/>
      <c r="M4" s="108"/>
      <c r="N4" s="75"/>
      <c r="O4" s="109" t="s">
        <v>570</v>
      </c>
      <c r="P4" s="110"/>
      <c r="Q4" s="75"/>
      <c r="R4" s="75"/>
      <c r="S4" s="111"/>
      <c r="T4" s="108"/>
      <c r="U4" s="75">
        <v>200</v>
      </c>
      <c r="V4" s="112"/>
    </row>
    <row r="5" spans="1:22">
      <c r="A5" s="88">
        <v>3</v>
      </c>
      <c r="B5" s="89">
        <v>11170</v>
      </c>
      <c r="C5" s="90">
        <v>17</v>
      </c>
      <c r="D5" s="101" t="s">
        <v>571</v>
      </c>
      <c r="E5" s="91" t="s">
        <v>26</v>
      </c>
      <c r="F5" s="90" t="s">
        <v>562</v>
      </c>
      <c r="G5" s="92">
        <v>0.3659722222222222</v>
      </c>
      <c r="H5" s="90" t="s">
        <v>562</v>
      </c>
      <c r="I5" s="93">
        <v>0.76388888888888884</v>
      </c>
      <c r="J5" s="94"/>
      <c r="K5" s="90">
        <v>1300</v>
      </c>
      <c r="L5" s="90"/>
      <c r="M5" s="99"/>
      <c r="N5" s="90"/>
      <c r="O5" s="200" t="s">
        <v>572</v>
      </c>
      <c r="P5" s="98"/>
      <c r="Q5" s="90">
        <v>284</v>
      </c>
      <c r="R5" s="90"/>
      <c r="S5" s="95"/>
      <c r="T5" s="99"/>
      <c r="U5" s="90"/>
      <c r="V5" s="100"/>
    </row>
    <row r="6" spans="1:22">
      <c r="A6" s="88">
        <v>4</v>
      </c>
      <c r="B6" s="89">
        <v>11171</v>
      </c>
      <c r="C6" s="201">
        <v>20</v>
      </c>
      <c r="D6" s="91" t="s">
        <v>136</v>
      </c>
      <c r="E6" s="91" t="s">
        <v>26</v>
      </c>
      <c r="F6" s="90" t="s">
        <v>562</v>
      </c>
      <c r="G6" s="92">
        <v>0.41666666666666669</v>
      </c>
      <c r="H6" s="90" t="s">
        <v>562</v>
      </c>
      <c r="I6" s="93">
        <v>0.76875000000000004</v>
      </c>
      <c r="J6" s="94">
        <v>1200</v>
      </c>
      <c r="K6" s="95"/>
      <c r="L6" s="95"/>
      <c r="M6" s="202"/>
      <c r="N6" s="90"/>
      <c r="O6" s="200" t="s">
        <v>573</v>
      </c>
      <c r="P6" s="98">
        <v>220</v>
      </c>
      <c r="Q6" s="90"/>
      <c r="R6" s="90"/>
      <c r="S6" s="95"/>
      <c r="T6" s="99"/>
      <c r="U6" s="90"/>
      <c r="V6" s="100"/>
    </row>
    <row r="7" spans="1:22">
      <c r="A7" s="88">
        <v>5</v>
      </c>
      <c r="B7" s="89">
        <v>11175</v>
      </c>
      <c r="C7" s="90">
        <v>5</v>
      </c>
      <c r="D7" s="91" t="s">
        <v>574</v>
      </c>
      <c r="E7" s="91" t="s">
        <v>26</v>
      </c>
      <c r="F7" s="90" t="s">
        <v>568</v>
      </c>
      <c r="G7" s="92" t="s">
        <v>575</v>
      </c>
      <c r="H7" s="90" t="s">
        <v>569</v>
      </c>
      <c r="I7" s="93">
        <v>0.5</v>
      </c>
      <c r="J7" s="94"/>
      <c r="K7" s="90">
        <v>3100</v>
      </c>
      <c r="L7" s="90"/>
      <c r="M7" s="99"/>
      <c r="N7" s="90"/>
      <c r="O7" s="97" t="s">
        <v>576</v>
      </c>
      <c r="P7" s="98"/>
      <c r="Q7" s="90">
        <v>693</v>
      </c>
      <c r="R7" s="90"/>
      <c r="S7" s="95"/>
      <c r="T7" s="99"/>
      <c r="U7" s="90"/>
      <c r="V7" s="100"/>
    </row>
    <row r="8" spans="1:22">
      <c r="A8" s="88">
        <v>6</v>
      </c>
      <c r="B8" s="89"/>
      <c r="C8" s="90">
        <v>4</v>
      </c>
      <c r="D8" s="91" t="s">
        <v>577</v>
      </c>
      <c r="E8" s="91" t="s">
        <v>26</v>
      </c>
      <c r="F8" s="90" t="s">
        <v>578</v>
      </c>
      <c r="G8" s="92">
        <v>0.69791666666666663</v>
      </c>
      <c r="H8" s="90" t="s">
        <v>569</v>
      </c>
      <c r="I8" s="93">
        <v>0.74583333333333335</v>
      </c>
      <c r="J8" s="94"/>
      <c r="K8" s="95"/>
      <c r="L8" s="95"/>
      <c r="M8" s="202"/>
      <c r="N8" s="90"/>
      <c r="O8" s="97" t="s">
        <v>579</v>
      </c>
      <c r="P8" s="98"/>
      <c r="Q8" s="90"/>
      <c r="R8" s="90"/>
      <c r="S8" s="95"/>
      <c r="T8" s="99">
        <v>441</v>
      </c>
      <c r="U8" s="90"/>
      <c r="V8" s="100"/>
    </row>
    <row r="9" spans="1:22" ht="43.5">
      <c r="A9" s="72">
        <v>7</v>
      </c>
      <c r="B9" s="73"/>
      <c r="C9" s="75">
        <v>6</v>
      </c>
      <c r="D9" s="121" t="s">
        <v>580</v>
      </c>
      <c r="E9" s="105" t="s">
        <v>37</v>
      </c>
      <c r="F9" s="75" t="s">
        <v>581</v>
      </c>
      <c r="G9" s="86">
        <v>0.86805555555555558</v>
      </c>
      <c r="H9" s="75" t="s">
        <v>582</v>
      </c>
      <c r="I9" s="106" t="s">
        <v>28</v>
      </c>
      <c r="J9" s="107"/>
      <c r="K9" s="75"/>
      <c r="L9" s="75"/>
      <c r="M9" s="108"/>
      <c r="N9" s="75"/>
      <c r="O9" s="139" t="s">
        <v>583</v>
      </c>
      <c r="P9" s="110"/>
      <c r="Q9" s="75"/>
      <c r="R9" s="75"/>
      <c r="S9" s="111">
        <v>1745</v>
      </c>
      <c r="T9" s="108">
        <v>5284</v>
      </c>
      <c r="U9" s="73"/>
      <c r="V9" s="83"/>
    </row>
    <row r="10" spans="1:22">
      <c r="A10" s="72">
        <v>8</v>
      </c>
      <c r="B10" s="73"/>
      <c r="C10" s="75">
        <v>12</v>
      </c>
      <c r="D10" s="121" t="s">
        <v>584</v>
      </c>
      <c r="E10" s="105" t="s">
        <v>37</v>
      </c>
      <c r="F10" s="86" t="s">
        <v>585</v>
      </c>
      <c r="G10" s="86">
        <v>0.625</v>
      </c>
      <c r="H10" s="75" t="s">
        <v>582</v>
      </c>
      <c r="I10" s="106" t="s">
        <v>28</v>
      </c>
      <c r="J10" s="107"/>
      <c r="K10" s="75"/>
      <c r="L10" s="75"/>
      <c r="M10" s="108"/>
      <c r="N10" s="75"/>
      <c r="O10" s="109" t="s">
        <v>586</v>
      </c>
      <c r="P10" s="110"/>
      <c r="Q10" s="75"/>
      <c r="R10" s="75"/>
      <c r="S10" s="111">
        <v>600</v>
      </c>
      <c r="T10" s="108"/>
      <c r="U10" s="73"/>
      <c r="V10" s="83"/>
    </row>
    <row r="11" spans="1:22">
      <c r="A11" s="88">
        <v>9</v>
      </c>
      <c r="B11" s="89">
        <v>11168</v>
      </c>
      <c r="C11" s="89">
        <v>8</v>
      </c>
      <c r="D11" s="204" t="s">
        <v>587</v>
      </c>
      <c r="E11" s="140" t="s">
        <v>26</v>
      </c>
      <c r="F11" s="90" t="s">
        <v>562</v>
      </c>
      <c r="G11" s="203">
        <v>0.57291666666666663</v>
      </c>
      <c r="H11" s="90" t="s">
        <v>562</v>
      </c>
      <c r="I11" s="141" t="s">
        <v>588</v>
      </c>
      <c r="J11" s="142"/>
      <c r="K11" s="89">
        <v>1500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10</v>
      </c>
      <c r="B12" s="89">
        <v>11169</v>
      </c>
      <c r="C12" s="89">
        <v>2</v>
      </c>
      <c r="D12" s="204" t="s">
        <v>589</v>
      </c>
      <c r="E12" s="140" t="s">
        <v>26</v>
      </c>
      <c r="F12" s="90" t="s">
        <v>562</v>
      </c>
      <c r="G12" s="203" t="s">
        <v>590</v>
      </c>
      <c r="H12" s="90" t="s">
        <v>562</v>
      </c>
      <c r="I12" s="141">
        <v>0.73750000000000004</v>
      </c>
      <c r="J12" s="142">
        <v>1500</v>
      </c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>
        <v>11</v>
      </c>
      <c r="B13" s="89"/>
      <c r="C13" s="89">
        <v>9</v>
      </c>
      <c r="D13" s="140" t="s">
        <v>591</v>
      </c>
      <c r="E13" s="140" t="s">
        <v>26</v>
      </c>
      <c r="F13" s="90" t="s">
        <v>562</v>
      </c>
      <c r="G13" s="203" t="s">
        <v>592</v>
      </c>
      <c r="H13" s="90" t="s">
        <v>593</v>
      </c>
      <c r="I13" s="141" t="s">
        <v>28</v>
      </c>
      <c r="J13" s="142"/>
      <c r="K13" s="89"/>
      <c r="L13" s="89">
        <v>7200</v>
      </c>
      <c r="M13" s="143"/>
      <c r="N13" s="89"/>
      <c r="O13" s="144" t="s">
        <v>594</v>
      </c>
      <c r="P13" s="145"/>
      <c r="Q13" s="89"/>
      <c r="R13" s="89"/>
      <c r="S13" s="146"/>
      <c r="T13" s="143">
        <v>63</v>
      </c>
      <c r="U13" s="89"/>
      <c r="V13" s="147"/>
    </row>
    <row r="14" spans="1:22">
      <c r="A14" s="72">
        <v>12</v>
      </c>
      <c r="B14" s="73">
        <v>760</v>
      </c>
      <c r="C14" s="73">
        <v>11</v>
      </c>
      <c r="D14" s="74" t="s">
        <v>595</v>
      </c>
      <c r="E14" s="74" t="s">
        <v>37</v>
      </c>
      <c r="F14" s="73" t="s">
        <v>562</v>
      </c>
      <c r="G14" s="76">
        <v>0.77083333333333337</v>
      </c>
      <c r="H14" s="73" t="s">
        <v>569</v>
      </c>
      <c r="I14" s="77">
        <v>0.42777777777777776</v>
      </c>
      <c r="J14" s="78"/>
      <c r="K14" s="73"/>
      <c r="L14" s="73"/>
      <c r="M14" s="79"/>
      <c r="N14" s="73"/>
      <c r="O14" s="80" t="s">
        <v>596</v>
      </c>
      <c r="P14" s="81"/>
      <c r="Q14" s="73">
        <v>221</v>
      </c>
      <c r="R14" s="73"/>
      <c r="S14" s="73"/>
      <c r="T14" s="79"/>
      <c r="U14" s="73">
        <v>116</v>
      </c>
      <c r="V14" s="83"/>
    </row>
    <row r="15" spans="1:22">
      <c r="A15" s="88">
        <v>13</v>
      </c>
      <c r="B15" s="89"/>
      <c r="C15" s="89">
        <v>3</v>
      </c>
      <c r="D15" s="204" t="s">
        <v>139</v>
      </c>
      <c r="E15" s="140" t="s">
        <v>26</v>
      </c>
      <c r="F15" s="89" t="s">
        <v>562</v>
      </c>
      <c r="G15" s="203">
        <v>0.78472222222222221</v>
      </c>
      <c r="H15" s="89" t="s">
        <v>562</v>
      </c>
      <c r="I15" s="141" t="s">
        <v>28</v>
      </c>
      <c r="J15" s="142">
        <v>1500</v>
      </c>
      <c r="K15" s="89"/>
      <c r="L15" s="89"/>
      <c r="M15" s="143"/>
      <c r="N15" s="89"/>
      <c r="O15" s="144" t="s">
        <v>597</v>
      </c>
      <c r="P15" s="145"/>
      <c r="Q15" s="89"/>
      <c r="R15" s="89"/>
      <c r="S15" s="146"/>
      <c r="T15" s="143">
        <v>210</v>
      </c>
      <c r="U15" s="89"/>
      <c r="V15" s="147"/>
    </row>
    <row r="16" spans="1:22">
      <c r="A16" s="72">
        <v>14</v>
      </c>
      <c r="B16" s="73"/>
      <c r="C16" s="73">
        <v>8</v>
      </c>
      <c r="D16" s="85" t="s">
        <v>598</v>
      </c>
      <c r="E16" s="74" t="s">
        <v>37</v>
      </c>
      <c r="F16" s="73" t="s">
        <v>562</v>
      </c>
      <c r="G16" s="76">
        <v>0.88055555555555554</v>
      </c>
      <c r="H16" s="73" t="s">
        <v>565</v>
      </c>
      <c r="I16" s="77" t="s">
        <v>28</v>
      </c>
      <c r="J16" s="78"/>
      <c r="K16" s="73"/>
      <c r="L16" s="73"/>
      <c r="M16" s="79"/>
      <c r="N16" s="73">
        <v>4319.8100000000004</v>
      </c>
      <c r="O16" s="80" t="s">
        <v>599</v>
      </c>
      <c r="P16" s="81"/>
      <c r="Q16" s="73"/>
      <c r="R16" s="73"/>
      <c r="S16" s="82">
        <v>105</v>
      </c>
      <c r="T16" s="79"/>
      <c r="U16" s="73"/>
      <c r="V16" s="83"/>
    </row>
    <row r="17" spans="1:22">
      <c r="A17" s="88">
        <v>15</v>
      </c>
      <c r="B17" s="89">
        <v>11172</v>
      </c>
      <c r="C17" s="89">
        <v>1</v>
      </c>
      <c r="D17" s="204" t="s">
        <v>600</v>
      </c>
      <c r="E17" s="140" t="s">
        <v>26</v>
      </c>
      <c r="F17" s="89" t="s">
        <v>562</v>
      </c>
      <c r="G17" s="203">
        <v>0.90277777777777779</v>
      </c>
      <c r="H17" s="89" t="s">
        <v>569</v>
      </c>
      <c r="I17" s="141">
        <v>0.2638888888888889</v>
      </c>
      <c r="J17" s="142">
        <v>3000</v>
      </c>
      <c r="K17" s="89"/>
      <c r="L17" s="89"/>
      <c r="M17" s="143"/>
      <c r="N17" s="89"/>
      <c r="O17" s="144" t="s">
        <v>601</v>
      </c>
      <c r="P17" s="145">
        <v>260</v>
      </c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204" t="s">
        <v>602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603</v>
      </c>
      <c r="P23" s="145"/>
      <c r="Q23" s="89"/>
      <c r="R23" s="89"/>
      <c r="S23" s="146"/>
      <c r="T23" s="143"/>
      <c r="U23" s="89"/>
      <c r="V23" s="147">
        <v>67</v>
      </c>
    </row>
    <row r="24" spans="1:22">
      <c r="A24" s="88"/>
      <c r="B24" s="89"/>
      <c r="C24" s="89"/>
      <c r="D24" s="204" t="s">
        <v>52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604</v>
      </c>
      <c r="P24" s="145"/>
      <c r="Q24" s="89"/>
      <c r="R24" s="89"/>
      <c r="S24" s="146"/>
      <c r="T24" s="143"/>
      <c r="U24" s="89"/>
      <c r="V24" s="147">
        <v>33</v>
      </c>
    </row>
    <row r="25" spans="1:22">
      <c r="A25" s="88"/>
      <c r="B25" s="89"/>
      <c r="C25" s="89"/>
      <c r="D25" s="204" t="s">
        <v>429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605</v>
      </c>
      <c r="P25" s="145"/>
      <c r="Q25" s="89"/>
      <c r="R25" s="89"/>
      <c r="S25" s="146"/>
      <c r="T25" s="143"/>
      <c r="U25" s="89"/>
      <c r="V25" s="147">
        <v>63</v>
      </c>
    </row>
    <row r="26" spans="1:22">
      <c r="A26" s="88"/>
      <c r="B26" s="89"/>
      <c r="C26" s="89"/>
      <c r="D26" s="204" t="s">
        <v>606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 t="s">
        <v>607</v>
      </c>
      <c r="P26" s="145"/>
      <c r="Q26" s="89"/>
      <c r="R26" s="89"/>
      <c r="S26" s="146"/>
      <c r="T26" s="143"/>
      <c r="U26" s="89"/>
      <c r="V26" s="147">
        <v>95</v>
      </c>
    </row>
    <row r="27" spans="1:22">
      <c r="A27" s="88"/>
      <c r="B27" s="89"/>
      <c r="C27" s="89"/>
      <c r="D27" s="204">
        <v>1061</v>
      </c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 t="s">
        <v>608</v>
      </c>
      <c r="P27" s="246"/>
      <c r="Q27" s="89"/>
      <c r="R27" s="89"/>
      <c r="S27" s="146"/>
      <c r="T27" s="143">
        <v>63</v>
      </c>
      <c r="U27" s="89"/>
      <c r="V27" s="147"/>
    </row>
    <row r="28" spans="1:22">
      <c r="A28" s="88"/>
      <c r="B28" s="89"/>
      <c r="C28" s="89"/>
      <c r="D28" s="204"/>
      <c r="E28" s="140"/>
      <c r="F28" s="89"/>
      <c r="G28" s="203"/>
      <c r="H28" s="89"/>
      <c r="I28" s="141"/>
      <c r="J28" s="142"/>
      <c r="K28" s="89"/>
      <c r="L28" s="89"/>
      <c r="M28" s="143"/>
      <c r="N28" s="89"/>
      <c r="O28" s="144"/>
      <c r="P28" s="145"/>
      <c r="Q28" s="89"/>
      <c r="R28" s="89"/>
      <c r="S28" s="146"/>
      <c r="T28" s="143"/>
      <c r="U28" s="89"/>
      <c r="V28" s="147"/>
    </row>
    <row r="29" spans="1:22">
      <c r="A29" s="88"/>
      <c r="B29" s="89"/>
      <c r="C29" s="89"/>
      <c r="D29" s="204"/>
      <c r="E29" s="140"/>
      <c r="F29" s="89"/>
      <c r="G29" s="203"/>
      <c r="H29" s="89"/>
      <c r="I29" s="141"/>
      <c r="J29" s="142"/>
      <c r="K29" s="89"/>
      <c r="L29" s="89"/>
      <c r="M29" s="143"/>
      <c r="N29" s="89"/>
      <c r="O29" s="144"/>
      <c r="P29" s="145"/>
      <c r="Q29" s="89"/>
      <c r="R29" s="89"/>
      <c r="S29" s="146"/>
      <c r="T29" s="143"/>
      <c r="U29" s="89"/>
      <c r="V29" s="147"/>
    </row>
    <row r="30" spans="1:22">
      <c r="A30" s="205"/>
      <c r="B30" s="206"/>
      <c r="C30" s="206"/>
      <c r="D30" s="207"/>
      <c r="E30" s="208"/>
      <c r="F30" s="206"/>
      <c r="G30" s="209"/>
      <c r="H30" s="206"/>
      <c r="I30" s="210"/>
      <c r="J30" s="211"/>
      <c r="K30" s="206"/>
      <c r="L30" s="206"/>
      <c r="M30" s="212"/>
      <c r="N30" s="206"/>
      <c r="O30" s="213"/>
      <c r="P30" s="214"/>
      <c r="Q30" s="206"/>
      <c r="R30" s="206"/>
      <c r="S30" s="215"/>
      <c r="T30" s="212"/>
      <c r="U30" s="206"/>
      <c r="V30" s="216"/>
    </row>
    <row r="31" spans="1:22">
      <c r="A31" s="36" t="s">
        <v>55</v>
      </c>
      <c r="B31" s="37"/>
      <c r="C31" s="37"/>
      <c r="D31" s="38"/>
      <c r="E31" s="39"/>
      <c r="F31" s="37"/>
      <c r="G31" s="40"/>
      <c r="H31" s="37"/>
      <c r="I31" s="41"/>
      <c r="J31" s="42">
        <f>SUM(J3:J30)</f>
        <v>7200</v>
      </c>
      <c r="K31" s="42">
        <f>SUM(K3:K30)</f>
        <v>5900</v>
      </c>
      <c r="L31" s="42">
        <f>SUM(L3:L30)</f>
        <v>10400</v>
      </c>
      <c r="M31" s="42">
        <f>SUM(M3:M30)</f>
        <v>0</v>
      </c>
      <c r="N31" s="42">
        <f>SUM(N3:N30)</f>
        <v>4319.8100000000004</v>
      </c>
      <c r="O31" s="42"/>
      <c r="P31" s="42">
        <f>SUM(P3:P30)</f>
        <v>480</v>
      </c>
      <c r="Q31" s="42">
        <f>SUM(Q3:Q30)</f>
        <v>1198</v>
      </c>
      <c r="R31" s="42">
        <f>SUM(R3:R30)</f>
        <v>0</v>
      </c>
      <c r="S31" s="42">
        <f>SUM(S3:S30)</f>
        <v>2450</v>
      </c>
      <c r="T31" s="42">
        <f>SUM(T3:T30)</f>
        <v>6250</v>
      </c>
      <c r="U31" s="42">
        <f>SUM(U3:U30)</f>
        <v>316</v>
      </c>
      <c r="V31" s="42">
        <f>SUM(V3:V30)</f>
        <v>258</v>
      </c>
    </row>
    <row r="33" spans="1:22">
      <c r="A33" s="791" t="s">
        <v>56</v>
      </c>
      <c r="B33" s="792"/>
      <c r="C33" s="793"/>
      <c r="E33" s="43" t="s">
        <v>57</v>
      </c>
      <c r="F33" s="44"/>
      <c r="G33" s="45"/>
      <c r="J33" s="794" t="s">
        <v>58</v>
      </c>
      <c r="K33" s="795"/>
      <c r="M33" s="791" t="s">
        <v>59</v>
      </c>
      <c r="N33" s="793"/>
      <c r="O33" s="46"/>
      <c r="P33" s="46"/>
      <c r="Q33" s="46"/>
      <c r="R33" s="46"/>
      <c r="S33" s="46"/>
      <c r="T33" s="46"/>
      <c r="U33" s="46"/>
      <c r="V33" s="46"/>
    </row>
    <row r="34" spans="1:22">
      <c r="A34" s="47">
        <v>1200</v>
      </c>
      <c r="B34" s="48" t="s">
        <v>60</v>
      </c>
      <c r="C34" s="49"/>
      <c r="E34" s="781" t="s">
        <v>61</v>
      </c>
      <c r="F34" s="782"/>
      <c r="G34" s="50">
        <f>J31</f>
        <v>7200</v>
      </c>
      <c r="J34" s="47" t="s">
        <v>62</v>
      </c>
      <c r="K34" s="49">
        <f>J31</f>
        <v>7200</v>
      </c>
      <c r="M34" s="47" t="s">
        <v>62</v>
      </c>
      <c r="N34" s="49">
        <f>P31</f>
        <v>480</v>
      </c>
    </row>
    <row r="35" spans="1:22">
      <c r="A35" s="47">
        <v>3220</v>
      </c>
      <c r="B35" s="114" t="s">
        <v>60</v>
      </c>
      <c r="C35" s="115"/>
      <c r="E35" s="783" t="s">
        <v>64</v>
      </c>
      <c r="F35" s="784"/>
      <c r="G35" s="49">
        <f>P31</f>
        <v>480</v>
      </c>
      <c r="J35" s="47" t="s">
        <v>65</v>
      </c>
      <c r="K35" s="49">
        <f>K31</f>
        <v>5900</v>
      </c>
      <c r="M35" s="47" t="s">
        <v>66</v>
      </c>
      <c r="N35" s="49">
        <f>Q31</f>
        <v>1198</v>
      </c>
    </row>
    <row r="36" spans="1:22">
      <c r="A36" s="47">
        <v>3260</v>
      </c>
      <c r="B36" s="119" t="s">
        <v>60</v>
      </c>
      <c r="C36" s="49"/>
      <c r="E36" s="796" t="s">
        <v>67</v>
      </c>
      <c r="F36" s="797"/>
      <c r="G36" s="52">
        <f>SUM(G34:G35)</f>
        <v>7680</v>
      </c>
      <c r="J36" s="47" t="s">
        <v>37</v>
      </c>
      <c r="K36" s="49">
        <f>N31</f>
        <v>4319.8100000000004</v>
      </c>
      <c r="M36" s="47" t="s">
        <v>37</v>
      </c>
      <c r="N36" s="49">
        <f>U31</f>
        <v>316</v>
      </c>
    </row>
    <row r="37" spans="1:22">
      <c r="A37" s="47"/>
      <c r="B37" s="23"/>
      <c r="C37" s="49"/>
      <c r="J37" s="47" t="s">
        <v>68</v>
      </c>
      <c r="K37" s="49">
        <f>L31</f>
        <v>10400</v>
      </c>
      <c r="M37" s="47" t="s">
        <v>68</v>
      </c>
      <c r="N37" s="49">
        <f>R31</f>
        <v>0</v>
      </c>
    </row>
    <row r="38" spans="1:22">
      <c r="A38" s="47"/>
      <c r="B38" s="23"/>
      <c r="C38" s="49"/>
      <c r="E38" s="798" t="s">
        <v>69</v>
      </c>
      <c r="F38" s="799"/>
      <c r="G38" s="799"/>
      <c r="H38" s="53">
        <f>G36-A45</f>
        <v>0</v>
      </c>
      <c r="J38" s="54" t="s">
        <v>55</v>
      </c>
      <c r="K38" s="55">
        <f>SUM(K34:K37)</f>
        <v>27819.81</v>
      </c>
      <c r="M38" s="61" t="s">
        <v>70</v>
      </c>
      <c r="N38" s="49">
        <v>0</v>
      </c>
    </row>
    <row r="39" spans="1:22">
      <c r="A39" s="47"/>
      <c r="B39" s="23"/>
      <c r="C39" s="49"/>
      <c r="J39" s="56" t="s">
        <v>71</v>
      </c>
      <c r="K39" s="57">
        <f>M31</f>
        <v>0</v>
      </c>
      <c r="M39" s="61" t="s">
        <v>165</v>
      </c>
      <c r="N39" s="49">
        <v>67</v>
      </c>
    </row>
    <row r="40" spans="1:22">
      <c r="A40" s="47"/>
      <c r="B40" s="23"/>
      <c r="C40" s="55"/>
      <c r="M40" s="61" t="s">
        <v>72</v>
      </c>
      <c r="N40" s="49">
        <v>0</v>
      </c>
    </row>
    <row r="41" spans="1:22">
      <c r="A41" s="47"/>
      <c r="B41" s="23"/>
      <c r="C41" s="55"/>
      <c r="M41" s="47" t="s">
        <v>73</v>
      </c>
      <c r="N41" s="49">
        <v>0</v>
      </c>
    </row>
    <row r="42" spans="1:22">
      <c r="A42" s="47"/>
      <c r="B42" s="23"/>
      <c r="C42" s="55"/>
      <c r="D42" s="46"/>
      <c r="M42" s="61" t="s">
        <v>52</v>
      </c>
      <c r="N42" s="49">
        <v>33</v>
      </c>
    </row>
    <row r="43" spans="1:22">
      <c r="A43" s="47"/>
      <c r="B43" s="23"/>
      <c r="C43" s="55"/>
      <c r="D43" s="46"/>
      <c r="E43" s="46"/>
      <c r="M43" s="61" t="s">
        <v>53</v>
      </c>
      <c r="N43" s="49">
        <v>95</v>
      </c>
    </row>
    <row r="44" spans="1:22">
      <c r="A44" s="47"/>
      <c r="B44" s="23"/>
      <c r="C44" s="55"/>
      <c r="E44" s="242" t="s">
        <v>609</v>
      </c>
      <c r="F44" s="241"/>
      <c r="G44" s="241"/>
      <c r="H44" s="243"/>
      <c r="I44" s="244" t="s">
        <v>610</v>
      </c>
      <c r="J44" s="245"/>
      <c r="M44" s="61" t="s">
        <v>54</v>
      </c>
      <c r="N44" s="49">
        <v>63</v>
      </c>
    </row>
    <row r="45" spans="1:22">
      <c r="A45" s="58">
        <f>SUM(A34:A44)</f>
        <v>7680</v>
      </c>
      <c r="B45" s="59"/>
      <c r="C45" s="52" t="s">
        <v>55</v>
      </c>
      <c r="M45" s="54" t="s">
        <v>55</v>
      </c>
      <c r="N45" s="55">
        <f>SUM(N34:N44)</f>
        <v>2252</v>
      </c>
    </row>
    <row r="46" spans="1:22">
      <c r="M46" s="56" t="s">
        <v>71</v>
      </c>
      <c r="N46" s="57">
        <f>T31</f>
        <v>6250</v>
      </c>
    </row>
    <row r="49" spans="13:13">
      <c r="M4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30" name="Range1"/>
    <protectedRange sqref="A33:D48" name="Range2"/>
    <protectedRange sqref="P33:V45" name="Range3"/>
    <protectedRange sqref="M38:N40 M42:N46 M48:N49" name="Range4"/>
    <protectedRange sqref="A1:B1" name="Range5"/>
  </protectedRanges>
  <mergeCells count="11">
    <mergeCell ref="J1:N1"/>
    <mergeCell ref="P1:V1"/>
    <mergeCell ref="A33:C33"/>
    <mergeCell ref="J33:K33"/>
    <mergeCell ref="M33:N33"/>
    <mergeCell ref="E34:F34"/>
    <mergeCell ref="E35:F35"/>
    <mergeCell ref="E36:F36"/>
    <mergeCell ref="E38:G38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E2D0-A301-428D-AC3A-A22450E3E77E}">
  <dimension ref="A1:V44"/>
  <sheetViews>
    <sheetView topLeftCell="J29" workbookViewId="0">
      <selection activeCell="T4" sqref="T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855468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488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12" t="s">
        <v>611</v>
      </c>
      <c r="C3" s="12">
        <v>11</v>
      </c>
      <c r="D3" s="13" t="s">
        <v>612</v>
      </c>
      <c r="E3" s="13" t="s">
        <v>26</v>
      </c>
      <c r="F3" s="758" t="s">
        <v>488</v>
      </c>
      <c r="G3" s="14">
        <v>0.2986111111111111</v>
      </c>
      <c r="H3" s="758" t="s">
        <v>470</v>
      </c>
      <c r="I3" s="15">
        <v>0.47499999999999998</v>
      </c>
      <c r="J3" s="757">
        <v>2000</v>
      </c>
      <c r="K3" s="16"/>
      <c r="L3" s="16"/>
      <c r="M3" s="17"/>
      <c r="N3" s="758"/>
      <c r="O3" s="18" t="s">
        <v>613</v>
      </c>
      <c r="P3" s="19"/>
      <c r="Q3" s="758">
        <v>324</v>
      </c>
      <c r="R3" s="758"/>
      <c r="S3" s="16"/>
      <c r="T3" s="20"/>
      <c r="U3" s="758"/>
      <c r="V3" s="21"/>
    </row>
    <row r="4" spans="1:22">
      <c r="A4" s="72">
        <v>2</v>
      </c>
      <c r="B4" s="73"/>
      <c r="C4" s="75">
        <v>3</v>
      </c>
      <c r="D4" s="121" t="s">
        <v>351</v>
      </c>
      <c r="E4" s="105" t="s">
        <v>37</v>
      </c>
      <c r="F4" s="75" t="s">
        <v>309</v>
      </c>
      <c r="G4" s="86">
        <v>0.99652777777777779</v>
      </c>
      <c r="H4" s="75" t="s">
        <v>508</v>
      </c>
      <c r="I4" s="106" t="s">
        <v>28</v>
      </c>
      <c r="J4" s="107"/>
      <c r="K4" s="75"/>
      <c r="L4" s="75"/>
      <c r="M4" s="108"/>
      <c r="N4" s="75"/>
      <c r="O4" s="139" t="s">
        <v>614</v>
      </c>
      <c r="P4" s="110"/>
      <c r="Q4" s="75"/>
      <c r="R4" s="75"/>
      <c r="S4" s="111">
        <v>600</v>
      </c>
      <c r="T4" s="108">
        <v>231</v>
      </c>
      <c r="U4" s="73"/>
      <c r="V4" s="83"/>
    </row>
    <row r="5" spans="1:22">
      <c r="A5" s="11">
        <v>3</v>
      </c>
      <c r="B5" s="758"/>
      <c r="C5" s="171">
        <v>19</v>
      </c>
      <c r="D5" s="63" t="s">
        <v>416</v>
      </c>
      <c r="E5" s="63" t="s">
        <v>26</v>
      </c>
      <c r="F5" s="62" t="s">
        <v>358</v>
      </c>
      <c r="G5" s="64">
        <v>0.49652777777777779</v>
      </c>
      <c r="H5" s="62" t="s">
        <v>470</v>
      </c>
      <c r="I5" s="65" t="s">
        <v>28</v>
      </c>
      <c r="J5" s="66"/>
      <c r="K5" s="67"/>
      <c r="L5" s="67"/>
      <c r="M5" s="68" t="s">
        <v>417</v>
      </c>
      <c r="N5" s="62"/>
      <c r="O5" s="69" t="s">
        <v>615</v>
      </c>
      <c r="P5" s="70"/>
      <c r="Q5" s="62"/>
      <c r="R5" s="62"/>
      <c r="S5" s="67"/>
      <c r="T5" s="71">
        <v>652</v>
      </c>
      <c r="U5" s="758"/>
      <c r="V5" s="21"/>
    </row>
    <row r="6" spans="1:22">
      <c r="A6" s="11">
        <v>4</v>
      </c>
      <c r="B6" s="758">
        <v>10974</v>
      </c>
      <c r="C6" s="62">
        <v>10</v>
      </c>
      <c r="D6" s="63" t="s">
        <v>475</v>
      </c>
      <c r="E6" s="63" t="s">
        <v>26</v>
      </c>
      <c r="F6" s="62" t="s">
        <v>314</v>
      </c>
      <c r="G6" s="64">
        <v>0.64930555555555558</v>
      </c>
      <c r="H6" s="62" t="s">
        <v>488</v>
      </c>
      <c r="I6" s="65">
        <v>0.89236111111111116</v>
      </c>
      <c r="J6" s="66">
        <v>1600</v>
      </c>
      <c r="K6" s="62"/>
      <c r="L6" s="62" t="s">
        <v>476</v>
      </c>
      <c r="M6" s="71"/>
      <c r="N6" s="62"/>
      <c r="O6" s="69" t="s">
        <v>616</v>
      </c>
      <c r="P6" s="70">
        <v>660</v>
      </c>
      <c r="Q6" s="62"/>
      <c r="R6" s="62"/>
      <c r="S6" s="67"/>
      <c r="T6" s="71"/>
      <c r="U6" s="758"/>
      <c r="V6" s="21"/>
    </row>
    <row r="7" spans="1:22">
      <c r="A7" s="72">
        <v>5</v>
      </c>
      <c r="B7" s="73">
        <v>662</v>
      </c>
      <c r="C7" s="122">
        <v>7</v>
      </c>
      <c r="D7" s="105" t="s">
        <v>425</v>
      </c>
      <c r="E7" s="105" t="s">
        <v>37</v>
      </c>
      <c r="F7" s="75" t="s">
        <v>314</v>
      </c>
      <c r="G7" s="86">
        <v>0.625</v>
      </c>
      <c r="H7" s="75" t="s">
        <v>470</v>
      </c>
      <c r="I7" s="106">
        <v>0.35416666666666669</v>
      </c>
      <c r="J7" s="107"/>
      <c r="K7" s="75"/>
      <c r="L7" s="75"/>
      <c r="M7" s="108"/>
      <c r="N7" s="75"/>
      <c r="O7" s="109" t="s">
        <v>617</v>
      </c>
      <c r="P7" s="110"/>
      <c r="Q7" s="75">
        <v>987</v>
      </c>
      <c r="R7" s="75"/>
      <c r="S7" s="111"/>
      <c r="T7" s="108"/>
      <c r="U7" s="73"/>
      <c r="V7" s="83"/>
    </row>
    <row r="8" spans="1:22">
      <c r="A8" s="72">
        <v>6</v>
      </c>
      <c r="B8" s="73"/>
      <c r="C8" s="75">
        <v>12</v>
      </c>
      <c r="D8" s="121" t="s">
        <v>495</v>
      </c>
      <c r="E8" s="105" t="s">
        <v>37</v>
      </c>
      <c r="F8" s="75" t="s">
        <v>347</v>
      </c>
      <c r="G8" s="86">
        <v>0.82430555555555551</v>
      </c>
      <c r="H8" s="75" t="s">
        <v>496</v>
      </c>
      <c r="I8" s="106" t="s">
        <v>28</v>
      </c>
      <c r="J8" s="107"/>
      <c r="K8" s="75"/>
      <c r="L8" s="75"/>
      <c r="M8" s="108"/>
      <c r="N8" s="75"/>
      <c r="O8" s="109" t="s">
        <v>513</v>
      </c>
      <c r="P8" s="110"/>
      <c r="Q8" s="75"/>
      <c r="R8" s="75"/>
      <c r="S8" s="111">
        <v>168</v>
      </c>
      <c r="T8" s="108">
        <v>347</v>
      </c>
      <c r="U8" s="73"/>
      <c r="V8" s="83"/>
    </row>
    <row r="9" spans="1:22">
      <c r="A9" s="72">
        <v>7</v>
      </c>
      <c r="B9" s="73"/>
      <c r="C9" s="75">
        <v>5</v>
      </c>
      <c r="D9" s="121" t="s">
        <v>520</v>
      </c>
      <c r="E9" s="105" t="s">
        <v>37</v>
      </c>
      <c r="F9" s="75" t="s">
        <v>203</v>
      </c>
      <c r="G9" s="86" t="s">
        <v>521</v>
      </c>
      <c r="H9" s="75" t="s">
        <v>522</v>
      </c>
      <c r="I9" s="189" t="s">
        <v>28</v>
      </c>
      <c r="J9" s="107"/>
      <c r="K9" s="75"/>
      <c r="L9" s="75"/>
      <c r="M9" s="108"/>
      <c r="N9" s="75"/>
      <c r="O9" s="109" t="s">
        <v>618</v>
      </c>
      <c r="P9" s="110"/>
      <c r="Q9" s="75"/>
      <c r="R9" s="75"/>
      <c r="S9" s="111">
        <v>452</v>
      </c>
      <c r="T9" s="108"/>
      <c r="U9" s="73"/>
      <c r="V9" s="83"/>
    </row>
    <row r="10" spans="1:22">
      <c r="A10" s="72">
        <v>8</v>
      </c>
      <c r="B10" s="73">
        <v>664</v>
      </c>
      <c r="C10" s="75">
        <v>6</v>
      </c>
      <c r="D10" s="121" t="s">
        <v>556</v>
      </c>
      <c r="E10" s="105" t="s">
        <v>37</v>
      </c>
      <c r="F10" s="75" t="s">
        <v>518</v>
      </c>
      <c r="G10" s="86">
        <v>0.75</v>
      </c>
      <c r="H10" s="75" t="s">
        <v>470</v>
      </c>
      <c r="I10" s="106">
        <v>0.43125000000000002</v>
      </c>
      <c r="J10" s="107"/>
      <c r="K10" s="75"/>
      <c r="L10" s="75"/>
      <c r="M10" s="108"/>
      <c r="N10" s="75"/>
      <c r="O10" s="109" t="s">
        <v>619</v>
      </c>
      <c r="P10" s="110"/>
      <c r="Q10" s="75">
        <v>1166</v>
      </c>
      <c r="R10" s="75"/>
      <c r="S10" s="111"/>
      <c r="T10" s="108"/>
      <c r="U10" s="73">
        <v>315</v>
      </c>
      <c r="V10" s="83"/>
    </row>
    <row r="11" spans="1:22">
      <c r="A11" s="11">
        <v>9</v>
      </c>
      <c r="B11" s="758"/>
      <c r="C11" s="62">
        <v>16</v>
      </c>
      <c r="D11" s="120" t="s">
        <v>523</v>
      </c>
      <c r="E11" s="63" t="s">
        <v>26</v>
      </c>
      <c r="F11" s="62" t="s">
        <v>203</v>
      </c>
      <c r="G11" s="64">
        <v>0.79166666666666663</v>
      </c>
      <c r="H11" s="62" t="s">
        <v>470</v>
      </c>
      <c r="I11" s="65" t="s">
        <v>28</v>
      </c>
      <c r="J11" s="757"/>
      <c r="K11" s="758"/>
      <c r="L11" s="758"/>
      <c r="M11" s="20">
        <v>1100</v>
      </c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>
        <v>10973</v>
      </c>
      <c r="C12" s="758">
        <v>2</v>
      </c>
      <c r="D12" s="22" t="s">
        <v>620</v>
      </c>
      <c r="E12" s="13" t="s">
        <v>26</v>
      </c>
      <c r="F12" s="758" t="s">
        <v>488</v>
      </c>
      <c r="G12" s="14">
        <v>0.5</v>
      </c>
      <c r="H12" s="65" t="s">
        <v>488</v>
      </c>
      <c r="I12" s="15">
        <v>0.67013888888888884</v>
      </c>
      <c r="J12" s="757">
        <v>1500</v>
      </c>
      <c r="K12" s="758"/>
      <c r="L12" s="758"/>
      <c r="M12" s="20"/>
      <c r="N12" s="758"/>
      <c r="O12" s="18" t="s">
        <v>621</v>
      </c>
      <c r="P12" s="19">
        <v>350</v>
      </c>
      <c r="Q12" s="758"/>
      <c r="R12" s="758"/>
      <c r="S12" s="16"/>
      <c r="T12" s="20"/>
      <c r="U12" s="758"/>
      <c r="V12" s="21"/>
    </row>
    <row r="13" spans="1:22">
      <c r="A13" s="11">
        <v>11</v>
      </c>
      <c r="B13" s="758">
        <v>10975</v>
      </c>
      <c r="C13" s="758">
        <v>4</v>
      </c>
      <c r="D13" s="13" t="s">
        <v>622</v>
      </c>
      <c r="E13" s="63" t="s">
        <v>26</v>
      </c>
      <c r="F13" s="62" t="s">
        <v>488</v>
      </c>
      <c r="G13" s="14">
        <v>0.50694444444444442</v>
      </c>
      <c r="H13" s="65" t="s">
        <v>470</v>
      </c>
      <c r="I13" s="15">
        <v>0.33333333333333331</v>
      </c>
      <c r="J13" s="757">
        <v>1600</v>
      </c>
      <c r="K13" s="758"/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1">
        <v>12</v>
      </c>
      <c r="B14" s="758"/>
      <c r="C14" s="758">
        <v>20</v>
      </c>
      <c r="D14" s="13" t="s">
        <v>623</v>
      </c>
      <c r="E14" s="13" t="s">
        <v>26</v>
      </c>
      <c r="F14" s="62" t="s">
        <v>488</v>
      </c>
      <c r="G14" s="14">
        <v>0.90277777777777779</v>
      </c>
      <c r="H14" s="758" t="s">
        <v>470</v>
      </c>
      <c r="I14" s="15" t="s">
        <v>28</v>
      </c>
      <c r="J14" s="757"/>
      <c r="K14" s="758">
        <v>1500</v>
      </c>
      <c r="L14" s="758"/>
      <c r="M14" s="20"/>
      <c r="N14" s="758"/>
      <c r="O14" s="18" t="s">
        <v>624</v>
      </c>
      <c r="P14" s="19"/>
      <c r="Q14" s="758"/>
      <c r="R14" s="758"/>
      <c r="S14" s="758"/>
      <c r="T14" s="20">
        <v>882</v>
      </c>
      <c r="U14" s="758"/>
      <c r="V14" s="21"/>
    </row>
    <row r="15" spans="1:22">
      <c r="A15" s="11">
        <v>13</v>
      </c>
      <c r="B15" s="62"/>
      <c r="C15" s="758">
        <v>17</v>
      </c>
      <c r="D15" s="22" t="s">
        <v>625</v>
      </c>
      <c r="E15" s="63" t="s">
        <v>26</v>
      </c>
      <c r="F15" s="62" t="s">
        <v>488</v>
      </c>
      <c r="G15" s="14">
        <v>0.90625</v>
      </c>
      <c r="H15" s="62" t="s">
        <v>470</v>
      </c>
      <c r="I15" s="15" t="s">
        <v>28</v>
      </c>
      <c r="J15" s="757"/>
      <c r="K15" s="758">
        <v>1600</v>
      </c>
      <c r="L15" s="758"/>
      <c r="M15" s="20"/>
      <c r="N15" s="758"/>
      <c r="O15" s="18" t="s">
        <v>626</v>
      </c>
      <c r="P15" s="19"/>
      <c r="Q15" s="758">
        <v>32</v>
      </c>
      <c r="R15" s="758"/>
      <c r="S15" s="16"/>
      <c r="T15" s="20"/>
      <c r="U15" s="758"/>
      <c r="V15" s="21"/>
    </row>
    <row r="16" spans="1:22">
      <c r="A16" s="11">
        <v>14</v>
      </c>
      <c r="B16" s="62">
        <v>10979</v>
      </c>
      <c r="C16" s="758">
        <v>9</v>
      </c>
      <c r="D16" s="22" t="s">
        <v>627</v>
      </c>
      <c r="E16" s="63" t="s">
        <v>26</v>
      </c>
      <c r="F16" s="62" t="s">
        <v>488</v>
      </c>
      <c r="G16" s="14">
        <v>0.84930555555555554</v>
      </c>
      <c r="H16" s="62" t="s">
        <v>470</v>
      </c>
      <c r="I16" s="15">
        <v>0.42777777777777776</v>
      </c>
      <c r="J16" s="757"/>
      <c r="K16" s="758">
        <v>1700</v>
      </c>
      <c r="L16" s="758"/>
      <c r="M16" s="20"/>
      <c r="N16" s="758"/>
      <c r="O16" s="18"/>
      <c r="P16" s="19"/>
      <c r="Q16" s="758"/>
      <c r="R16" s="758"/>
      <c r="S16" s="16"/>
      <c r="T16" s="20"/>
      <c r="U16" s="758"/>
      <c r="V16" s="21"/>
    </row>
    <row r="17" spans="1:22">
      <c r="A17" s="11">
        <v>15</v>
      </c>
      <c r="B17" s="62">
        <v>10976</v>
      </c>
      <c r="C17" s="758">
        <v>2</v>
      </c>
      <c r="D17" s="22" t="s">
        <v>628</v>
      </c>
      <c r="E17" s="63" t="s">
        <v>26</v>
      </c>
      <c r="F17" s="62" t="s">
        <v>488</v>
      </c>
      <c r="G17" s="14">
        <v>0.88611111111111107</v>
      </c>
      <c r="H17" s="62" t="s">
        <v>470</v>
      </c>
      <c r="I17" s="15">
        <v>0.37152777777777779</v>
      </c>
      <c r="J17" s="757"/>
      <c r="K17" s="758"/>
      <c r="L17" s="758">
        <v>1600</v>
      </c>
      <c r="M17" s="20"/>
      <c r="N17" s="758"/>
      <c r="O17" s="18" t="s">
        <v>629</v>
      </c>
      <c r="P17" s="19"/>
      <c r="Q17" s="758">
        <v>116</v>
      </c>
      <c r="R17" s="758"/>
      <c r="S17" s="16"/>
      <c r="T17" s="20"/>
      <c r="U17" s="758"/>
      <c r="V17" s="21"/>
    </row>
    <row r="18" spans="1:22">
      <c r="A18" s="11">
        <v>16</v>
      </c>
      <c r="B18" s="758"/>
      <c r="C18" s="758"/>
      <c r="D18" s="22"/>
      <c r="E18" s="13"/>
      <c r="F18" s="62"/>
      <c r="G18" s="14"/>
      <c r="H18" s="758"/>
      <c r="I18" s="15"/>
      <c r="J18" s="757"/>
      <c r="K18" s="758"/>
      <c r="L18" s="758"/>
      <c r="M18" s="20"/>
      <c r="N18" s="758"/>
      <c r="O18" s="18"/>
      <c r="P18" s="19"/>
      <c r="Q18" s="758"/>
      <c r="R18" s="758"/>
      <c r="S18" s="16"/>
      <c r="T18" s="20"/>
      <c r="U18" s="758"/>
      <c r="V18" s="21"/>
    </row>
    <row r="19" spans="1:22">
      <c r="A19" s="11"/>
      <c r="B19" s="758"/>
      <c r="C19" s="758"/>
      <c r="D19" s="22"/>
      <c r="E19" s="13"/>
      <c r="F19" s="62"/>
      <c r="G19" s="14"/>
      <c r="H19" s="758"/>
      <c r="I19" s="15"/>
      <c r="J19" s="757"/>
      <c r="K19" s="758"/>
      <c r="L19" s="758"/>
      <c r="M19" s="20"/>
      <c r="N19" s="758"/>
      <c r="O19" s="18"/>
      <c r="P19" s="19"/>
      <c r="Q19" s="758"/>
      <c r="R19" s="758"/>
      <c r="S19" s="16"/>
      <c r="T19" s="20"/>
      <c r="U19" s="758"/>
      <c r="V19" s="21"/>
    </row>
    <row r="20" spans="1:22">
      <c r="A20" s="11"/>
      <c r="B20" s="758"/>
      <c r="C20" s="758"/>
      <c r="D20" s="22"/>
      <c r="E20" s="13"/>
      <c r="F20" s="62"/>
      <c r="G20" s="14"/>
      <c r="H20" s="758"/>
      <c r="I20" s="15"/>
      <c r="J20" s="757"/>
      <c r="K20" s="758"/>
      <c r="L20" s="758"/>
      <c r="M20" s="20"/>
      <c r="N20" s="758"/>
      <c r="O20" s="18"/>
      <c r="P20" s="19"/>
      <c r="Q20" s="758"/>
      <c r="R20" s="758"/>
      <c r="S20" s="16"/>
      <c r="T20" s="20"/>
      <c r="U20" s="758"/>
      <c r="V20" s="21"/>
    </row>
    <row r="21" spans="1:22">
      <c r="A21" s="11"/>
      <c r="B21" s="758"/>
      <c r="C21" s="758"/>
      <c r="D21" s="22"/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/>
      <c r="P21" s="19"/>
      <c r="Q21" s="758"/>
      <c r="R21" s="758"/>
      <c r="S21" s="16"/>
      <c r="T21" s="20"/>
      <c r="U21" s="758"/>
      <c r="V21" s="21"/>
    </row>
    <row r="22" spans="1:22">
      <c r="A22" s="11"/>
      <c r="B22" s="758"/>
      <c r="C22" s="758"/>
      <c r="D22" s="22" t="s">
        <v>52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630</v>
      </c>
      <c r="P22" s="19"/>
      <c r="Q22" s="758"/>
      <c r="R22" s="758"/>
      <c r="S22" s="16"/>
      <c r="T22" s="20"/>
      <c r="U22" s="758"/>
      <c r="V22" s="21">
        <v>33</v>
      </c>
    </row>
    <row r="23" spans="1:22">
      <c r="A23" s="11"/>
      <c r="B23" s="758"/>
      <c r="C23" s="758"/>
      <c r="D23" s="22" t="s">
        <v>73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 t="s">
        <v>631</v>
      </c>
      <c r="P23" s="19"/>
      <c r="Q23" s="758"/>
      <c r="R23" s="758"/>
      <c r="S23" s="16"/>
      <c r="T23" s="20"/>
      <c r="U23" s="758"/>
      <c r="V23" s="21">
        <v>101</v>
      </c>
    </row>
    <row r="24" spans="1:22">
      <c r="A24" s="11"/>
      <c r="B24" s="758"/>
      <c r="C24" s="758"/>
      <c r="D24" s="22" t="s">
        <v>115</v>
      </c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 t="s">
        <v>632</v>
      </c>
      <c r="P24" s="19"/>
      <c r="Q24" s="758"/>
      <c r="R24" s="758"/>
      <c r="S24" s="16"/>
      <c r="T24" s="20"/>
      <c r="U24" s="758"/>
      <c r="V24" s="21">
        <v>95</v>
      </c>
    </row>
    <row r="25" spans="1:22">
      <c r="A25" s="24"/>
      <c r="B25" s="25"/>
      <c r="C25" s="25"/>
      <c r="D25" s="26" t="s">
        <v>113</v>
      </c>
      <c r="E25" s="27"/>
      <c r="F25" s="25"/>
      <c r="G25" s="28"/>
      <c r="H25" s="25"/>
      <c r="I25" s="29"/>
      <c r="J25" s="30"/>
      <c r="K25" s="25"/>
      <c r="L25" s="25"/>
      <c r="M25" s="31"/>
      <c r="N25" s="25"/>
      <c r="O25" s="32" t="s">
        <v>633</v>
      </c>
      <c r="P25" s="33"/>
      <c r="Q25" s="25"/>
      <c r="R25" s="25"/>
      <c r="S25" s="34"/>
      <c r="T25" s="31"/>
      <c r="U25" s="25"/>
      <c r="V25" s="35">
        <v>63</v>
      </c>
    </row>
    <row r="26" spans="1:22">
      <c r="A26" s="36" t="s">
        <v>55</v>
      </c>
      <c r="B26" s="37"/>
      <c r="C26" s="37"/>
      <c r="D26" s="38"/>
      <c r="E26" s="39"/>
      <c r="F26" s="37"/>
      <c r="G26" s="40"/>
      <c r="H26" s="37"/>
      <c r="I26" s="41"/>
      <c r="J26" s="42">
        <f>SUM(J3:J25)</f>
        <v>6700</v>
      </c>
      <c r="K26" s="42">
        <f>SUM(K3:K25)</f>
        <v>4800</v>
      </c>
      <c r="L26" s="42">
        <f>SUM(L3:L25)</f>
        <v>1600</v>
      </c>
      <c r="M26" s="42">
        <f>SUM(M3:M25)</f>
        <v>1100</v>
      </c>
      <c r="N26" s="42">
        <f>SUM(N3:N25)</f>
        <v>0</v>
      </c>
      <c r="O26" s="42"/>
      <c r="P26" s="42">
        <f>SUM(P3:P25)</f>
        <v>1010</v>
      </c>
      <c r="Q26" s="42">
        <f>SUM(Q3:Q25)</f>
        <v>2625</v>
      </c>
      <c r="R26" s="42">
        <f>SUM(R3:R25)</f>
        <v>0</v>
      </c>
      <c r="S26" s="42">
        <f>SUM(S3:S25)</f>
        <v>1220</v>
      </c>
      <c r="T26" s="42">
        <f>SUM(T3:T25)</f>
        <v>2112</v>
      </c>
      <c r="U26" s="42">
        <f>SUM(U3:U25)</f>
        <v>315</v>
      </c>
      <c r="V26" s="42">
        <f>SUM(V3:V25)</f>
        <v>292</v>
      </c>
    </row>
    <row r="28" spans="1:22">
      <c r="A28" s="791" t="s">
        <v>56</v>
      </c>
      <c r="B28" s="792"/>
      <c r="C28" s="793"/>
      <c r="E28" s="43" t="s">
        <v>57</v>
      </c>
      <c r="F28" s="44"/>
      <c r="G28" s="45"/>
      <c r="J28" s="794" t="s">
        <v>58</v>
      </c>
      <c r="K28" s="795"/>
      <c r="M28" s="791" t="s">
        <v>59</v>
      </c>
      <c r="N28" s="793"/>
      <c r="O28" s="46"/>
      <c r="P28" s="46"/>
      <c r="Q28" s="46"/>
      <c r="R28" s="46"/>
      <c r="S28" s="46"/>
      <c r="T28" s="46"/>
      <c r="U28" s="46"/>
      <c r="V28" s="46"/>
    </row>
    <row r="29" spans="1:22">
      <c r="A29" s="47">
        <v>7710</v>
      </c>
      <c r="B29" s="102" t="s">
        <v>634</v>
      </c>
      <c r="C29" s="49"/>
      <c r="E29" s="781" t="s">
        <v>61</v>
      </c>
      <c r="F29" s="782"/>
      <c r="G29" s="50">
        <f>J26</f>
        <v>6700</v>
      </c>
      <c r="J29" s="47" t="s">
        <v>62</v>
      </c>
      <c r="K29" s="49">
        <f>J26</f>
        <v>6700</v>
      </c>
      <c r="M29" s="47" t="s">
        <v>62</v>
      </c>
      <c r="N29" s="49">
        <f>P26</f>
        <v>1010</v>
      </c>
    </row>
    <row r="30" spans="1:22">
      <c r="A30" s="47"/>
      <c r="B30" s="51"/>
      <c r="C30" s="49"/>
      <c r="E30" s="783" t="s">
        <v>64</v>
      </c>
      <c r="F30" s="784"/>
      <c r="G30" s="49">
        <f>P26</f>
        <v>1010</v>
      </c>
      <c r="J30" s="47" t="s">
        <v>65</v>
      </c>
      <c r="K30" s="49">
        <f>K26</f>
        <v>4800</v>
      </c>
      <c r="M30" s="47" t="s">
        <v>66</v>
      </c>
      <c r="N30" s="49">
        <f>Q26</f>
        <v>2625</v>
      </c>
    </row>
    <row r="31" spans="1:22">
      <c r="A31" s="47"/>
      <c r="B31" s="23"/>
      <c r="C31" s="49"/>
      <c r="E31" s="796" t="s">
        <v>67</v>
      </c>
      <c r="F31" s="797"/>
      <c r="G31" s="52">
        <f>SUM(G29:G30)</f>
        <v>7710</v>
      </c>
      <c r="J31" s="47" t="s">
        <v>37</v>
      </c>
      <c r="K31" s="49">
        <f>N26</f>
        <v>0</v>
      </c>
      <c r="M31" s="47" t="s">
        <v>37</v>
      </c>
      <c r="N31" s="49">
        <f>U26</f>
        <v>315</v>
      </c>
    </row>
    <row r="32" spans="1:22">
      <c r="A32" s="47"/>
      <c r="B32" s="23"/>
      <c r="C32" s="49"/>
      <c r="J32" s="47" t="s">
        <v>68</v>
      </c>
      <c r="K32" s="49">
        <f>L26</f>
        <v>1600</v>
      </c>
      <c r="M32" s="47" t="s">
        <v>68</v>
      </c>
      <c r="N32" s="49">
        <f>R26</f>
        <v>0</v>
      </c>
    </row>
    <row r="33" spans="1:14">
      <c r="A33" s="47"/>
      <c r="B33" s="23"/>
      <c r="C33" s="49"/>
      <c r="E33" s="798" t="s">
        <v>69</v>
      </c>
      <c r="F33" s="799"/>
      <c r="G33" s="799"/>
      <c r="H33" s="53">
        <f>G31-A40</f>
        <v>0</v>
      </c>
      <c r="J33" s="54" t="s">
        <v>55</v>
      </c>
      <c r="K33" s="55">
        <f>SUM(K29:K32)</f>
        <v>13100</v>
      </c>
      <c r="M33" s="61" t="s">
        <v>70</v>
      </c>
      <c r="N33" s="49">
        <v>0</v>
      </c>
    </row>
    <row r="34" spans="1:14">
      <c r="A34" s="47"/>
      <c r="B34" s="23"/>
      <c r="C34" s="49"/>
      <c r="J34" s="56" t="s">
        <v>71</v>
      </c>
      <c r="K34" s="57">
        <f>M26</f>
        <v>1100</v>
      </c>
      <c r="M34" s="61" t="s">
        <v>51</v>
      </c>
      <c r="N34" s="49">
        <v>0</v>
      </c>
    </row>
    <row r="35" spans="1:14">
      <c r="A35" s="47"/>
      <c r="B35" s="23"/>
      <c r="C35" s="55"/>
      <c r="M35" s="61" t="s">
        <v>73</v>
      </c>
      <c r="N35" s="49">
        <v>101</v>
      </c>
    </row>
    <row r="36" spans="1:14">
      <c r="A36" s="47"/>
      <c r="B36" s="23"/>
      <c r="C36" s="55"/>
      <c r="M36" s="47" t="s">
        <v>73</v>
      </c>
      <c r="N36" s="49">
        <v>0</v>
      </c>
    </row>
    <row r="37" spans="1:14">
      <c r="A37" s="47"/>
      <c r="B37" s="23"/>
      <c r="C37" s="55"/>
      <c r="D37" s="46"/>
      <c r="M37" s="61" t="s">
        <v>52</v>
      </c>
      <c r="N37" s="49">
        <v>33</v>
      </c>
    </row>
    <row r="38" spans="1:14">
      <c r="A38" s="47"/>
      <c r="B38" s="23"/>
      <c r="C38" s="55"/>
      <c r="D38" s="46"/>
      <c r="E38" s="46"/>
      <c r="M38" s="61" t="s">
        <v>53</v>
      </c>
      <c r="N38" s="49">
        <v>95</v>
      </c>
    </row>
    <row r="39" spans="1:14">
      <c r="A39" s="47"/>
      <c r="B39" s="23"/>
      <c r="C39" s="55"/>
      <c r="M39" s="61" t="s">
        <v>54</v>
      </c>
      <c r="N39" s="49">
        <v>63</v>
      </c>
    </row>
    <row r="40" spans="1:14">
      <c r="A40" s="58">
        <f>SUM(A29:A39)</f>
        <v>7710</v>
      </c>
      <c r="B40" s="59"/>
      <c r="C40" s="52" t="s">
        <v>55</v>
      </c>
      <c r="M40" s="54" t="s">
        <v>55</v>
      </c>
      <c r="N40" s="55">
        <f>SUM(N29:N39)</f>
        <v>4242</v>
      </c>
    </row>
    <row r="41" spans="1:14">
      <c r="M41" s="56" t="s">
        <v>71</v>
      </c>
      <c r="N41" s="57">
        <f>T26</f>
        <v>2112</v>
      </c>
    </row>
    <row r="44" spans="1:14">
      <c r="M44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5" name="Range1"/>
    <protectedRange sqref="A28:D43" name="Range2"/>
    <protectedRange sqref="P28:V40" name="Range3"/>
    <protectedRange sqref="M33:N35 M37:N41 M43:N44" name="Range4"/>
    <protectedRange sqref="A1:B1" name="Range5"/>
  </protectedRanges>
  <mergeCells count="11">
    <mergeCell ref="E29:F29"/>
    <mergeCell ref="E30:F30"/>
    <mergeCell ref="E31:F31"/>
    <mergeCell ref="E33:G33"/>
    <mergeCell ref="A1:B1"/>
    <mergeCell ref="C1:I1"/>
    <mergeCell ref="J1:N1"/>
    <mergeCell ref="P1:V1"/>
    <mergeCell ref="A28:C28"/>
    <mergeCell ref="J28:K28"/>
    <mergeCell ref="M28:N28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7F99-581F-4026-B404-135C49F51FE0}">
  <dimension ref="A1:V43"/>
  <sheetViews>
    <sheetView workbookViewId="0">
      <selection activeCell="U14" sqref="U1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425781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470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3</v>
      </c>
      <c r="D3" s="121" t="s">
        <v>351</v>
      </c>
      <c r="E3" s="105" t="s">
        <v>37</v>
      </c>
      <c r="F3" s="75" t="s">
        <v>309</v>
      </c>
      <c r="G3" s="86">
        <v>0.99652777777777779</v>
      </c>
      <c r="H3" s="75" t="s">
        <v>508</v>
      </c>
      <c r="I3" s="106" t="s">
        <v>28</v>
      </c>
      <c r="J3" s="107"/>
      <c r="K3" s="75"/>
      <c r="L3" s="75"/>
      <c r="M3" s="108"/>
      <c r="N3" s="75"/>
      <c r="O3" s="139" t="s">
        <v>635</v>
      </c>
      <c r="P3" s="110"/>
      <c r="Q3" s="75"/>
      <c r="R3" s="75"/>
      <c r="S3" s="111">
        <v>789</v>
      </c>
      <c r="T3" s="108">
        <v>231</v>
      </c>
      <c r="U3" s="73"/>
      <c r="V3" s="83"/>
    </row>
    <row r="4" spans="1:22">
      <c r="A4" s="11">
        <v>2</v>
      </c>
      <c r="B4" s="758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 t="s">
        <v>470</v>
      </c>
      <c r="I4" s="65" t="s">
        <v>28</v>
      </c>
      <c r="J4" s="66"/>
      <c r="K4" s="67"/>
      <c r="L4" s="67"/>
      <c r="M4" s="68" t="s">
        <v>417</v>
      </c>
      <c r="N4" s="62"/>
      <c r="O4" s="69" t="s">
        <v>615</v>
      </c>
      <c r="P4" s="70"/>
      <c r="Q4" s="62"/>
      <c r="R4" s="62"/>
      <c r="S4" s="67"/>
      <c r="T4" s="71">
        <v>652</v>
      </c>
      <c r="U4" s="758"/>
      <c r="V4" s="21"/>
    </row>
    <row r="5" spans="1:22">
      <c r="A5" s="72">
        <v>3</v>
      </c>
      <c r="B5" s="73">
        <v>665</v>
      </c>
      <c r="C5" s="75">
        <v>12</v>
      </c>
      <c r="D5" s="121" t="s">
        <v>495</v>
      </c>
      <c r="E5" s="105" t="s">
        <v>37</v>
      </c>
      <c r="F5" s="75" t="s">
        <v>347</v>
      </c>
      <c r="G5" s="86">
        <v>0.82430555555555551</v>
      </c>
      <c r="H5" s="75" t="s">
        <v>496</v>
      </c>
      <c r="I5" s="106">
        <v>0.45763888888888887</v>
      </c>
      <c r="J5" s="107"/>
      <c r="K5" s="75"/>
      <c r="L5" s="75"/>
      <c r="M5" s="108"/>
      <c r="N5" s="75"/>
      <c r="O5" s="109" t="s">
        <v>636</v>
      </c>
      <c r="P5" s="110"/>
      <c r="Q5" s="75">
        <v>536</v>
      </c>
      <c r="R5" s="75"/>
      <c r="S5" s="111"/>
      <c r="T5" s="108"/>
      <c r="U5" s="73">
        <v>347</v>
      </c>
      <c r="V5" s="83"/>
    </row>
    <row r="6" spans="1:22">
      <c r="A6" s="72">
        <v>4</v>
      </c>
      <c r="B6" s="73"/>
      <c r="C6" s="75">
        <v>5</v>
      </c>
      <c r="D6" s="121" t="s">
        <v>520</v>
      </c>
      <c r="E6" s="105" t="s">
        <v>37</v>
      </c>
      <c r="F6" s="75" t="s">
        <v>637</v>
      </c>
      <c r="G6" s="86" t="s">
        <v>521</v>
      </c>
      <c r="H6" s="75" t="s">
        <v>522</v>
      </c>
      <c r="I6" s="189" t="s">
        <v>28</v>
      </c>
      <c r="J6" s="107"/>
      <c r="K6" s="75"/>
      <c r="L6" s="75"/>
      <c r="M6" s="108"/>
      <c r="N6" s="75"/>
      <c r="O6" s="109" t="s">
        <v>638</v>
      </c>
      <c r="P6" s="110"/>
      <c r="Q6" s="75"/>
      <c r="R6" s="75"/>
      <c r="S6" s="111">
        <v>673</v>
      </c>
      <c r="T6" s="108"/>
      <c r="U6" s="73"/>
      <c r="V6" s="83"/>
    </row>
    <row r="7" spans="1:22">
      <c r="A7" s="11">
        <v>5</v>
      </c>
      <c r="B7" s="758">
        <v>10982</v>
      </c>
      <c r="C7" s="62">
        <v>16</v>
      </c>
      <c r="D7" s="120" t="s">
        <v>523</v>
      </c>
      <c r="E7" s="63" t="s">
        <v>26</v>
      </c>
      <c r="F7" s="87" t="s">
        <v>639</v>
      </c>
      <c r="G7" s="64">
        <v>0.79166666666666663</v>
      </c>
      <c r="H7" s="62" t="s">
        <v>470</v>
      </c>
      <c r="I7" s="65">
        <v>0.43611111111111112</v>
      </c>
      <c r="J7" s="66"/>
      <c r="K7" s="62">
        <v>2200</v>
      </c>
      <c r="L7" s="62"/>
      <c r="M7" s="71"/>
      <c r="N7" s="758"/>
      <c r="O7" s="18"/>
      <c r="P7" s="19"/>
      <c r="Q7" s="758"/>
      <c r="R7" s="758"/>
      <c r="S7" s="16"/>
      <c r="T7" s="20"/>
      <c r="U7" s="758"/>
      <c r="V7" s="21"/>
    </row>
    <row r="8" spans="1:22">
      <c r="A8" s="11">
        <v>6</v>
      </c>
      <c r="B8" s="758"/>
      <c r="C8" s="62">
        <v>17</v>
      </c>
      <c r="D8" s="120" t="s">
        <v>625</v>
      </c>
      <c r="E8" s="63" t="s">
        <v>26</v>
      </c>
      <c r="F8" s="87" t="s">
        <v>640</v>
      </c>
      <c r="G8" s="64">
        <v>0.90625</v>
      </c>
      <c r="H8" s="62" t="s">
        <v>470</v>
      </c>
      <c r="I8" s="65" t="s">
        <v>28</v>
      </c>
      <c r="J8" s="66"/>
      <c r="K8" s="62">
        <v>1600</v>
      </c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11">
        <v>7</v>
      </c>
      <c r="B9" s="758"/>
      <c r="C9" s="62">
        <v>20</v>
      </c>
      <c r="D9" s="63" t="s">
        <v>641</v>
      </c>
      <c r="E9" s="63" t="s">
        <v>26</v>
      </c>
      <c r="F9" s="87" t="s">
        <v>642</v>
      </c>
      <c r="G9" s="64">
        <v>0.90277777777777779</v>
      </c>
      <c r="H9" s="62" t="s">
        <v>470</v>
      </c>
      <c r="I9" s="65" t="s">
        <v>28</v>
      </c>
      <c r="J9" s="66"/>
      <c r="K9" s="62">
        <v>1500</v>
      </c>
      <c r="L9" s="62"/>
      <c r="M9" s="71"/>
      <c r="N9" s="62"/>
      <c r="O9" s="69" t="s">
        <v>643</v>
      </c>
      <c r="P9" s="70"/>
      <c r="Q9" s="62">
        <v>972</v>
      </c>
      <c r="R9" s="62"/>
      <c r="S9" s="62"/>
      <c r="T9" s="71">
        <v>735</v>
      </c>
      <c r="U9" s="758"/>
      <c r="V9" s="21"/>
    </row>
    <row r="10" spans="1:22">
      <c r="A10" s="11">
        <v>8</v>
      </c>
      <c r="B10" s="758">
        <v>10983</v>
      </c>
      <c r="C10" s="758">
        <v>1</v>
      </c>
      <c r="D10" s="13" t="s">
        <v>644</v>
      </c>
      <c r="E10" s="63" t="s">
        <v>26</v>
      </c>
      <c r="F10" s="87" t="s">
        <v>645</v>
      </c>
      <c r="G10" s="14">
        <v>0.56597222222222221</v>
      </c>
      <c r="H10" s="758" t="s">
        <v>496</v>
      </c>
      <c r="I10" s="15">
        <v>0.46180555555555558</v>
      </c>
      <c r="J10" s="757"/>
      <c r="K10" s="758">
        <v>2500</v>
      </c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>
        <v>9</v>
      </c>
      <c r="B11" s="758">
        <v>10984</v>
      </c>
      <c r="C11" s="758">
        <v>11</v>
      </c>
      <c r="D11" s="22" t="s">
        <v>84</v>
      </c>
      <c r="E11" s="13" t="s">
        <v>26</v>
      </c>
      <c r="F11" s="758" t="s">
        <v>470</v>
      </c>
      <c r="G11" s="14">
        <v>0.82638888888888884</v>
      </c>
      <c r="H11" s="758" t="s">
        <v>496</v>
      </c>
      <c r="I11" s="15">
        <v>0.47430555555555554</v>
      </c>
      <c r="J11" s="757"/>
      <c r="K11" s="758">
        <v>1700</v>
      </c>
      <c r="L11" s="758"/>
      <c r="M11" s="20"/>
      <c r="N11" s="758"/>
      <c r="O11" s="18" t="s">
        <v>646</v>
      </c>
      <c r="P11" s="19"/>
      <c r="Q11" s="758">
        <v>42</v>
      </c>
      <c r="R11" s="758"/>
      <c r="S11" s="16"/>
      <c r="T11" s="20"/>
      <c r="U11" s="758"/>
      <c r="V11" s="21"/>
    </row>
    <row r="12" spans="1:22">
      <c r="A12" s="11">
        <v>10</v>
      </c>
      <c r="B12" s="758">
        <v>10981</v>
      </c>
      <c r="C12" s="758">
        <v>2</v>
      </c>
      <c r="D12" s="22" t="s">
        <v>647</v>
      </c>
      <c r="E12" s="13" t="s">
        <v>26</v>
      </c>
      <c r="F12" s="758" t="s">
        <v>470</v>
      </c>
      <c r="G12" s="14">
        <v>0.90277777777777779</v>
      </c>
      <c r="H12" s="758" t="s">
        <v>496</v>
      </c>
      <c r="I12" s="15">
        <v>0.31666666666666665</v>
      </c>
      <c r="J12" s="757"/>
      <c r="K12" s="758">
        <v>1500</v>
      </c>
      <c r="L12" s="758"/>
      <c r="M12" s="20"/>
      <c r="N12" s="758"/>
      <c r="O12" s="18" t="s">
        <v>648</v>
      </c>
      <c r="P12" s="19"/>
      <c r="Q12" s="758">
        <v>32</v>
      </c>
      <c r="R12" s="758"/>
      <c r="S12" s="16"/>
      <c r="T12" s="20"/>
      <c r="U12" s="758"/>
      <c r="V12" s="21"/>
    </row>
    <row r="13" spans="1:22">
      <c r="A13" s="72"/>
      <c r="B13" s="73">
        <v>666</v>
      </c>
      <c r="C13" s="73" t="s">
        <v>649</v>
      </c>
      <c r="D13" s="74" t="s">
        <v>650</v>
      </c>
      <c r="E13" s="74" t="s">
        <v>37</v>
      </c>
      <c r="F13" s="73" t="s">
        <v>470</v>
      </c>
      <c r="G13" s="76">
        <v>0.98263888888888884</v>
      </c>
      <c r="H13" s="73" t="s">
        <v>496</v>
      </c>
      <c r="I13" s="77">
        <v>0.44861111111111113</v>
      </c>
      <c r="J13" s="78">
        <v>7492</v>
      </c>
      <c r="K13" s="73"/>
      <c r="L13" s="73"/>
      <c r="M13" s="79"/>
      <c r="N13" s="73"/>
      <c r="O13" s="80" t="s">
        <v>651</v>
      </c>
      <c r="P13" s="81"/>
      <c r="Q13" s="73"/>
      <c r="R13" s="73"/>
      <c r="S13" s="82"/>
      <c r="T13" s="79"/>
      <c r="U13" s="73">
        <v>1290</v>
      </c>
      <c r="V13" s="83"/>
    </row>
    <row r="14" spans="1:22">
      <c r="A14" s="11"/>
      <c r="B14" s="758"/>
      <c r="C14" s="758"/>
      <c r="D14" s="22"/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/>
      <c r="P14" s="19"/>
      <c r="Q14" s="758"/>
      <c r="R14" s="758"/>
      <c r="S14" s="16"/>
      <c r="T14" s="20"/>
      <c r="U14" s="758"/>
      <c r="V14" s="21"/>
    </row>
    <row r="15" spans="1:22">
      <c r="A15" s="11"/>
      <c r="B15" s="758"/>
      <c r="C15" s="758"/>
      <c r="D15" s="22"/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11"/>
      <c r="B16" s="758"/>
      <c r="C16" s="758"/>
      <c r="D16" s="22"/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/>
      <c r="P16" s="19"/>
      <c r="Q16" s="758"/>
      <c r="R16" s="758"/>
      <c r="S16" s="16"/>
      <c r="T16" s="20"/>
      <c r="U16" s="758"/>
      <c r="V16" s="21"/>
    </row>
    <row r="17" spans="1:22">
      <c r="A17" s="11"/>
      <c r="B17" s="758"/>
      <c r="C17" s="758"/>
      <c r="D17" s="22"/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11"/>
      <c r="B18" s="758"/>
      <c r="C18" s="758"/>
      <c r="D18" s="22"/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/>
      <c r="P18" s="19"/>
      <c r="Q18" s="758"/>
      <c r="R18" s="758"/>
      <c r="S18" s="16"/>
      <c r="T18" s="20"/>
      <c r="U18" s="758"/>
      <c r="V18" s="21"/>
    </row>
    <row r="19" spans="1:22">
      <c r="A19" s="11"/>
      <c r="B19" s="758"/>
      <c r="C19" s="758"/>
      <c r="D19" s="13" t="s">
        <v>52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652</v>
      </c>
      <c r="P19" s="19"/>
      <c r="Q19" s="758"/>
      <c r="R19" s="758"/>
      <c r="S19" s="758"/>
      <c r="T19" s="20"/>
      <c r="U19" s="758"/>
      <c r="V19" s="21">
        <v>133</v>
      </c>
    </row>
    <row r="20" spans="1:22">
      <c r="A20" s="11"/>
      <c r="B20" s="758"/>
      <c r="C20" s="758"/>
      <c r="D20" s="22" t="s">
        <v>113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 t="s">
        <v>653</v>
      </c>
      <c r="P20" s="19"/>
      <c r="Q20" s="758"/>
      <c r="R20" s="758"/>
      <c r="S20" s="16"/>
      <c r="T20" s="20"/>
      <c r="U20" s="758"/>
      <c r="V20" s="21">
        <v>95</v>
      </c>
    </row>
    <row r="21" spans="1:22">
      <c r="A21" s="11"/>
      <c r="B21" s="758"/>
      <c r="C21" s="758"/>
      <c r="D21" s="22" t="s">
        <v>654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655</v>
      </c>
      <c r="P21" s="19"/>
      <c r="Q21" s="758"/>
      <c r="R21" s="758"/>
      <c r="S21" s="16"/>
      <c r="T21" s="20"/>
      <c r="U21" s="758"/>
      <c r="V21" s="21">
        <v>95</v>
      </c>
    </row>
    <row r="22" spans="1:22">
      <c r="A22" s="11"/>
      <c r="B22" s="758"/>
      <c r="C22" s="758"/>
      <c r="D22" s="22" t="s">
        <v>656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657</v>
      </c>
      <c r="P22" s="19"/>
      <c r="Q22" s="758"/>
      <c r="R22" s="758"/>
      <c r="S22" s="16"/>
      <c r="T22" s="20"/>
      <c r="U22" s="758"/>
      <c r="V22" s="21">
        <v>118</v>
      </c>
    </row>
    <row r="23" spans="1:22">
      <c r="A23" s="11"/>
      <c r="B23" s="758"/>
      <c r="C23" s="758"/>
      <c r="D23" s="22" t="s">
        <v>163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 t="s">
        <v>658</v>
      </c>
      <c r="P23" s="19"/>
      <c r="Q23" s="758"/>
      <c r="R23" s="758"/>
      <c r="S23" s="16"/>
      <c r="T23" s="20"/>
      <c r="U23" s="758"/>
      <c r="V23" s="21">
        <v>67</v>
      </c>
    </row>
    <row r="24" spans="1:22">
      <c r="A24" s="24"/>
      <c r="B24" s="25"/>
      <c r="C24" s="25"/>
      <c r="D24" s="26" t="s">
        <v>117</v>
      </c>
      <c r="E24" s="27"/>
      <c r="F24" s="25"/>
      <c r="G24" s="28"/>
      <c r="H24" s="25"/>
      <c r="I24" s="29"/>
      <c r="J24" s="30"/>
      <c r="K24" s="25"/>
      <c r="L24" s="25"/>
      <c r="M24" s="31"/>
      <c r="N24" s="25"/>
      <c r="O24" s="32" t="s">
        <v>659</v>
      </c>
      <c r="P24" s="33"/>
      <c r="Q24" s="25">
        <v>126</v>
      </c>
      <c r="R24" s="25"/>
      <c r="S24" s="34"/>
      <c r="T24" s="31"/>
      <c r="U24" s="25"/>
      <c r="V24" s="35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7492</v>
      </c>
      <c r="K25" s="42">
        <f>SUM(K3:K24)</f>
        <v>11000</v>
      </c>
      <c r="L25" s="42">
        <f>SUM(L3:L24)</f>
        <v>0</v>
      </c>
      <c r="M25" s="42">
        <f>SUM(M3:M24)</f>
        <v>0</v>
      </c>
      <c r="N25" s="42">
        <f>SUM(N3:N24)</f>
        <v>0</v>
      </c>
      <c r="O25" s="42"/>
      <c r="P25" s="42">
        <f>SUM(P3:P24)</f>
        <v>0</v>
      </c>
      <c r="Q25" s="42">
        <f>SUM(Q3:Q24)</f>
        <v>1708</v>
      </c>
      <c r="R25" s="42">
        <f>SUM(R3:R24)</f>
        <v>0</v>
      </c>
      <c r="S25" s="42">
        <f>SUM(S3:S24)</f>
        <v>1462</v>
      </c>
      <c r="T25" s="42">
        <f>SUM(T3:T24)</f>
        <v>1618</v>
      </c>
      <c r="U25" s="42">
        <f>SUM(U3:U24)</f>
        <v>1637</v>
      </c>
      <c r="V25" s="42">
        <f>SUM(V3:V24)</f>
        <v>508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7500</v>
      </c>
      <c r="B28" s="48" t="s">
        <v>60</v>
      </c>
      <c r="C28" s="49"/>
      <c r="E28" s="781" t="s">
        <v>61</v>
      </c>
      <c r="F28" s="782"/>
      <c r="G28" s="50">
        <f>J25</f>
        <v>7492</v>
      </c>
      <c r="J28" s="47" t="s">
        <v>62</v>
      </c>
      <c r="K28" s="49">
        <f>J25</f>
        <v>7492</v>
      </c>
      <c r="M28" s="47" t="s">
        <v>62</v>
      </c>
      <c r="N28" s="49">
        <f>P25</f>
        <v>0</v>
      </c>
    </row>
    <row r="29" spans="1:22">
      <c r="A29" s="47"/>
      <c r="B29" s="51"/>
      <c r="C29" s="49"/>
      <c r="E29" s="783" t="s">
        <v>64</v>
      </c>
      <c r="F29" s="784"/>
      <c r="G29" s="49">
        <f>P25</f>
        <v>0</v>
      </c>
      <c r="J29" s="47" t="s">
        <v>65</v>
      </c>
      <c r="K29" s="49">
        <f>K25</f>
        <v>11000</v>
      </c>
      <c r="M29" s="47" t="s">
        <v>66</v>
      </c>
      <c r="N29" s="49">
        <f>Q25</f>
        <v>1708</v>
      </c>
    </row>
    <row r="30" spans="1:22">
      <c r="A30" s="47"/>
      <c r="B30" s="23"/>
      <c r="C30" s="49"/>
      <c r="E30" s="796" t="s">
        <v>67</v>
      </c>
      <c r="F30" s="797"/>
      <c r="G30" s="52">
        <f>SUM(G28:G29)</f>
        <v>7492</v>
      </c>
      <c r="J30" s="47" t="s">
        <v>37</v>
      </c>
      <c r="K30" s="49">
        <f>N25</f>
        <v>0</v>
      </c>
      <c r="M30" s="47" t="s">
        <v>37</v>
      </c>
      <c r="N30" s="49">
        <f>U25</f>
        <v>1637</v>
      </c>
    </row>
    <row r="31" spans="1:22">
      <c r="A31" s="47"/>
      <c r="B31" s="23"/>
      <c r="C31" s="49"/>
      <c r="J31" s="47" t="s">
        <v>68</v>
      </c>
      <c r="K31" s="49">
        <f>L25</f>
        <v>0</v>
      </c>
      <c r="M31" s="47" t="s">
        <v>68</v>
      </c>
      <c r="N31" s="49">
        <f>R25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-8</v>
      </c>
      <c r="J32" s="54" t="s">
        <v>55</v>
      </c>
      <c r="K32" s="55">
        <f>SUM(K28:K31)</f>
        <v>18492</v>
      </c>
      <c r="M32" s="61" t="s">
        <v>70</v>
      </c>
      <c r="N32" s="49">
        <v>67</v>
      </c>
    </row>
    <row r="33" spans="1:14">
      <c r="A33" s="47"/>
      <c r="B33" s="23"/>
      <c r="C33" s="49"/>
      <c r="J33" s="56" t="s">
        <v>71</v>
      </c>
      <c r="K33" s="57">
        <f>M25</f>
        <v>0</v>
      </c>
      <c r="M33" s="61" t="s">
        <v>51</v>
      </c>
      <c r="N33" s="49">
        <v>0</v>
      </c>
    </row>
    <row r="34" spans="1:14">
      <c r="A34" s="47"/>
      <c r="B34" s="23"/>
      <c r="C34" s="55"/>
      <c r="M34" s="61" t="s">
        <v>73</v>
      </c>
      <c r="N34" s="49">
        <v>118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133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95</v>
      </c>
    </row>
    <row r="38" spans="1:14">
      <c r="A38" s="47"/>
      <c r="B38" s="23"/>
      <c r="C38" s="55"/>
      <c r="M38" s="61" t="s">
        <v>54</v>
      </c>
      <c r="N38" s="49">
        <v>95</v>
      </c>
    </row>
    <row r="39" spans="1:14">
      <c r="A39" s="58">
        <f>SUM(A28:A38)</f>
        <v>7500</v>
      </c>
      <c r="B39" s="59"/>
      <c r="C39" s="52" t="s">
        <v>55</v>
      </c>
      <c r="M39" s="54" t="s">
        <v>55</v>
      </c>
      <c r="N39" s="55">
        <f>SUM(N28:N38)</f>
        <v>3853</v>
      </c>
    </row>
    <row r="40" spans="1:14">
      <c r="M40" s="56" t="s">
        <v>71</v>
      </c>
      <c r="N40" s="57">
        <f>T25</f>
        <v>1618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E28:F28"/>
    <mergeCell ref="E29:F29"/>
    <mergeCell ref="E30:F30"/>
    <mergeCell ref="E32:G32"/>
    <mergeCell ref="A1:B1"/>
    <mergeCell ref="C1:I1"/>
    <mergeCell ref="J1:N1"/>
    <mergeCell ref="P1:V1"/>
    <mergeCell ref="A27:C27"/>
    <mergeCell ref="J27:K27"/>
    <mergeCell ref="M27:N27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6C25-78C5-4A3A-AC4B-368FC9BB18C6}">
  <dimension ref="A1:V48"/>
  <sheetViews>
    <sheetView topLeftCell="F34" workbookViewId="0">
      <selection activeCell="T4" sqref="T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855468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496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10987</v>
      </c>
      <c r="C3" s="12">
        <v>10</v>
      </c>
      <c r="D3" s="13" t="s">
        <v>332</v>
      </c>
      <c r="E3" s="13" t="s">
        <v>26</v>
      </c>
      <c r="F3" s="758" t="s">
        <v>496</v>
      </c>
      <c r="G3" s="14">
        <v>0.43888888888888888</v>
      </c>
      <c r="H3" s="758" t="s">
        <v>496</v>
      </c>
      <c r="I3" s="15">
        <v>0.66666666666666663</v>
      </c>
      <c r="J3" s="757"/>
      <c r="K3" s="16">
        <v>1600</v>
      </c>
      <c r="L3" s="16"/>
      <c r="M3" s="17"/>
      <c r="N3" s="758"/>
      <c r="O3" s="18"/>
      <c r="P3" s="19"/>
      <c r="Q3" s="758"/>
      <c r="R3" s="758"/>
      <c r="S3" s="16"/>
      <c r="T3" s="20"/>
      <c r="U3" s="758"/>
      <c r="V3" s="21"/>
    </row>
    <row r="4" spans="1:22">
      <c r="A4" s="72">
        <v>2</v>
      </c>
      <c r="B4" s="73"/>
      <c r="C4" s="75">
        <v>3</v>
      </c>
      <c r="D4" s="121" t="s">
        <v>351</v>
      </c>
      <c r="E4" s="105" t="s">
        <v>37</v>
      </c>
      <c r="F4" s="75" t="s">
        <v>309</v>
      </c>
      <c r="G4" s="86">
        <v>0.99652777777777779</v>
      </c>
      <c r="H4" s="75" t="s">
        <v>508</v>
      </c>
      <c r="I4" s="106" t="s">
        <v>28</v>
      </c>
      <c r="J4" s="107"/>
      <c r="K4" s="75"/>
      <c r="L4" s="75"/>
      <c r="M4" s="108"/>
      <c r="N4" s="75"/>
      <c r="O4" s="139" t="s">
        <v>635</v>
      </c>
      <c r="P4" s="110"/>
      <c r="Q4" s="75"/>
      <c r="R4" s="75"/>
      <c r="S4" s="111">
        <v>789</v>
      </c>
      <c r="T4" s="108">
        <v>231</v>
      </c>
      <c r="U4" s="73"/>
      <c r="V4" s="83"/>
    </row>
    <row r="5" spans="1:22">
      <c r="A5" s="11">
        <v>3</v>
      </c>
      <c r="B5" s="758"/>
      <c r="C5" s="171">
        <v>19</v>
      </c>
      <c r="D5" s="63" t="s">
        <v>416</v>
      </c>
      <c r="E5" s="63" t="s">
        <v>26</v>
      </c>
      <c r="F5" s="62" t="s">
        <v>358</v>
      </c>
      <c r="G5" s="64">
        <v>0.49652777777777779</v>
      </c>
      <c r="H5" s="62" t="s">
        <v>470</v>
      </c>
      <c r="I5" s="65" t="s">
        <v>28</v>
      </c>
      <c r="J5" s="66"/>
      <c r="K5" s="67"/>
      <c r="L5" s="67"/>
      <c r="M5" s="68" t="s">
        <v>417</v>
      </c>
      <c r="N5" s="62"/>
      <c r="O5" s="69" t="s">
        <v>660</v>
      </c>
      <c r="P5" s="70"/>
      <c r="Q5" s="62"/>
      <c r="R5" s="62"/>
      <c r="S5" s="67"/>
      <c r="T5" s="71">
        <v>768</v>
      </c>
      <c r="U5" s="758"/>
      <c r="V5" s="21"/>
    </row>
    <row r="6" spans="1:22">
      <c r="A6" s="72">
        <v>4</v>
      </c>
      <c r="B6" s="73"/>
      <c r="C6" s="75">
        <v>5</v>
      </c>
      <c r="D6" s="121" t="s">
        <v>520</v>
      </c>
      <c r="E6" s="105" t="s">
        <v>37</v>
      </c>
      <c r="F6" s="75" t="s">
        <v>637</v>
      </c>
      <c r="G6" s="86" t="s">
        <v>521</v>
      </c>
      <c r="H6" s="75" t="s">
        <v>522</v>
      </c>
      <c r="I6" s="189" t="s">
        <v>28</v>
      </c>
      <c r="J6" s="107"/>
      <c r="K6" s="75"/>
      <c r="L6" s="75"/>
      <c r="M6" s="108"/>
      <c r="N6" s="75"/>
      <c r="O6" s="109" t="s">
        <v>638</v>
      </c>
      <c r="P6" s="110"/>
      <c r="Q6" s="75"/>
      <c r="R6" s="75"/>
      <c r="S6" s="111">
        <v>673</v>
      </c>
      <c r="T6" s="79"/>
      <c r="U6" s="73"/>
      <c r="V6" s="83"/>
    </row>
    <row r="7" spans="1:22">
      <c r="A7" s="11">
        <v>5</v>
      </c>
      <c r="B7" s="758"/>
      <c r="C7" s="62">
        <v>17</v>
      </c>
      <c r="D7" s="120" t="s">
        <v>625</v>
      </c>
      <c r="E7" s="63" t="s">
        <v>26</v>
      </c>
      <c r="F7" s="87" t="s">
        <v>640</v>
      </c>
      <c r="G7" s="64">
        <v>0.90625</v>
      </c>
      <c r="H7" s="62" t="s">
        <v>470</v>
      </c>
      <c r="I7" s="65" t="s">
        <v>28</v>
      </c>
      <c r="J7" s="66"/>
      <c r="K7" s="62">
        <v>1600</v>
      </c>
      <c r="L7" s="62"/>
      <c r="M7" s="71"/>
      <c r="N7" s="62"/>
      <c r="O7" s="69"/>
      <c r="P7" s="70"/>
      <c r="Q7" s="62"/>
      <c r="R7" s="62"/>
      <c r="S7" s="67"/>
      <c r="T7" s="71"/>
      <c r="U7" s="758"/>
      <c r="V7" s="21"/>
    </row>
    <row r="8" spans="1:22">
      <c r="A8" s="11">
        <v>6</v>
      </c>
      <c r="B8" s="758"/>
      <c r="C8" s="62">
        <v>20</v>
      </c>
      <c r="D8" s="63" t="s">
        <v>641</v>
      </c>
      <c r="E8" s="63" t="s">
        <v>26</v>
      </c>
      <c r="F8" s="87" t="s">
        <v>642</v>
      </c>
      <c r="G8" s="64">
        <v>0.90277777777777779</v>
      </c>
      <c r="H8" s="62" t="s">
        <v>470</v>
      </c>
      <c r="I8" s="65" t="s">
        <v>28</v>
      </c>
      <c r="J8" s="66"/>
      <c r="K8" s="62">
        <v>1500</v>
      </c>
      <c r="L8" s="171" t="s">
        <v>661</v>
      </c>
      <c r="M8" s="71"/>
      <c r="N8" s="62"/>
      <c r="O8" s="69" t="s">
        <v>662</v>
      </c>
      <c r="P8" s="70"/>
      <c r="Q8" s="62">
        <v>855</v>
      </c>
      <c r="R8" s="62"/>
      <c r="S8" s="62"/>
      <c r="T8" s="71">
        <v>735</v>
      </c>
      <c r="U8" s="758"/>
      <c r="V8" s="21"/>
    </row>
    <row r="9" spans="1:22">
      <c r="A9" s="11">
        <v>7</v>
      </c>
      <c r="B9" s="758">
        <v>10988</v>
      </c>
      <c r="C9" s="758">
        <v>9</v>
      </c>
      <c r="D9" s="13" t="s">
        <v>244</v>
      </c>
      <c r="E9" s="63" t="s">
        <v>26</v>
      </c>
      <c r="F9" s="62" t="s">
        <v>496</v>
      </c>
      <c r="G9" s="14">
        <v>0.51249999999999996</v>
      </c>
      <c r="H9" s="758" t="s">
        <v>496</v>
      </c>
      <c r="I9" s="15" t="s">
        <v>663</v>
      </c>
      <c r="J9" s="757">
        <v>1500</v>
      </c>
      <c r="K9" s="758"/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1">
        <v>8</v>
      </c>
      <c r="B10" s="758">
        <v>10989</v>
      </c>
      <c r="C10" s="758">
        <v>16</v>
      </c>
      <c r="D10" s="13" t="s">
        <v>84</v>
      </c>
      <c r="E10" s="63" t="s">
        <v>26</v>
      </c>
      <c r="F10" s="62" t="s">
        <v>496</v>
      </c>
      <c r="G10" s="64">
        <v>0.51249999999999996</v>
      </c>
      <c r="H10" s="62" t="s">
        <v>496</v>
      </c>
      <c r="I10" s="15" t="s">
        <v>664</v>
      </c>
      <c r="J10" s="757"/>
      <c r="K10" s="758">
        <v>1100</v>
      </c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>
        <v>9</v>
      </c>
      <c r="B11" s="758">
        <v>10990</v>
      </c>
      <c r="C11" s="758">
        <v>11</v>
      </c>
      <c r="D11" s="22" t="s">
        <v>283</v>
      </c>
      <c r="E11" s="63" t="s">
        <v>26</v>
      </c>
      <c r="F11" s="62" t="s">
        <v>496</v>
      </c>
      <c r="G11" s="64">
        <v>0.73611111111111116</v>
      </c>
      <c r="H11" s="62" t="s">
        <v>496</v>
      </c>
      <c r="I11" s="15">
        <v>0.88958333333333328</v>
      </c>
      <c r="J11" s="757">
        <v>1500</v>
      </c>
      <c r="K11" s="758"/>
      <c r="L11" s="758"/>
      <c r="M11" s="20"/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>
        <v>10991</v>
      </c>
      <c r="C12" s="758">
        <v>7</v>
      </c>
      <c r="D12" s="117" t="s">
        <v>665</v>
      </c>
      <c r="E12" s="63" t="s">
        <v>26</v>
      </c>
      <c r="F12" s="62" t="s">
        <v>496</v>
      </c>
      <c r="G12" s="64">
        <v>0.75</v>
      </c>
      <c r="H12" s="62" t="s">
        <v>666</v>
      </c>
      <c r="I12" s="15">
        <v>0.81736111111111109</v>
      </c>
      <c r="J12" s="757"/>
      <c r="K12" s="758">
        <v>2100</v>
      </c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11">
        <v>11</v>
      </c>
      <c r="B13" s="758"/>
      <c r="C13" s="758">
        <v>10</v>
      </c>
      <c r="D13" s="22" t="s">
        <v>386</v>
      </c>
      <c r="E13" s="63" t="s">
        <v>26</v>
      </c>
      <c r="F13" s="62" t="s">
        <v>496</v>
      </c>
      <c r="G13" s="64">
        <v>0.83125000000000004</v>
      </c>
      <c r="H13" s="62" t="s">
        <v>666</v>
      </c>
      <c r="I13" s="15"/>
      <c r="J13" s="757"/>
      <c r="K13" s="758"/>
      <c r="L13" s="758">
        <v>1800</v>
      </c>
      <c r="M13" s="20"/>
      <c r="N13" s="758"/>
      <c r="O13" s="18" t="s">
        <v>667</v>
      </c>
      <c r="P13" s="19"/>
      <c r="Q13" s="758"/>
      <c r="R13" s="758"/>
      <c r="S13" s="16"/>
      <c r="T13" s="20">
        <v>400</v>
      </c>
      <c r="U13" s="758"/>
      <c r="V13" s="21"/>
    </row>
    <row r="14" spans="1:22">
      <c r="A14" s="72">
        <v>12</v>
      </c>
      <c r="B14" s="73">
        <v>669</v>
      </c>
      <c r="C14" s="73" t="s">
        <v>668</v>
      </c>
      <c r="D14" s="85" t="s">
        <v>669</v>
      </c>
      <c r="E14" s="105" t="s">
        <v>37</v>
      </c>
      <c r="F14" s="75" t="s">
        <v>496</v>
      </c>
      <c r="G14" s="86">
        <v>0.85069444444444442</v>
      </c>
      <c r="H14" s="75" t="s">
        <v>666</v>
      </c>
      <c r="I14" s="77">
        <v>0.39166666666666666</v>
      </c>
      <c r="J14" s="78"/>
      <c r="K14" s="73"/>
      <c r="L14" s="73"/>
      <c r="M14" s="79"/>
      <c r="N14" s="73">
        <v>3897.16</v>
      </c>
      <c r="O14" s="80" t="s">
        <v>670</v>
      </c>
      <c r="P14" s="81"/>
      <c r="Q14" s="73">
        <v>462</v>
      </c>
      <c r="R14" s="73"/>
      <c r="S14" s="82"/>
      <c r="T14" s="79"/>
      <c r="U14" s="73">
        <v>672</v>
      </c>
      <c r="V14" s="83"/>
    </row>
    <row r="15" spans="1:22">
      <c r="A15" s="11">
        <v>13</v>
      </c>
      <c r="B15" s="758">
        <v>10995</v>
      </c>
      <c r="C15" s="758">
        <v>6</v>
      </c>
      <c r="D15" s="22" t="s">
        <v>671</v>
      </c>
      <c r="E15" s="63" t="s">
        <v>26</v>
      </c>
      <c r="F15" s="62" t="s">
        <v>496</v>
      </c>
      <c r="G15" s="64">
        <v>0.85069444444444442</v>
      </c>
      <c r="H15" s="62" t="s">
        <v>666</v>
      </c>
      <c r="I15" s="15">
        <v>0.44236111111111109</v>
      </c>
      <c r="J15" s="757"/>
      <c r="K15" s="758">
        <v>2000</v>
      </c>
      <c r="L15" s="758"/>
      <c r="M15" s="20"/>
      <c r="N15" s="758"/>
      <c r="O15" s="18" t="s">
        <v>672</v>
      </c>
      <c r="P15" s="19"/>
      <c r="Q15" s="758">
        <v>568</v>
      </c>
      <c r="R15" s="758"/>
      <c r="S15" s="16"/>
      <c r="T15" s="20"/>
      <c r="U15" s="758"/>
      <c r="V15" s="21"/>
    </row>
    <row r="16" spans="1:22">
      <c r="A16" s="11">
        <v>14</v>
      </c>
      <c r="B16" s="758">
        <v>10996</v>
      </c>
      <c r="C16" s="758" t="s">
        <v>673</v>
      </c>
      <c r="D16" s="22" t="s">
        <v>674</v>
      </c>
      <c r="E16" s="63" t="s">
        <v>26</v>
      </c>
      <c r="F16" s="62" t="s">
        <v>496</v>
      </c>
      <c r="G16" s="64">
        <v>0.85069444444444442</v>
      </c>
      <c r="H16" s="62" t="s">
        <v>666</v>
      </c>
      <c r="I16" s="15">
        <v>0.44930555555555557</v>
      </c>
      <c r="J16" s="757"/>
      <c r="K16" s="758"/>
      <c r="L16" s="758">
        <v>3800</v>
      </c>
      <c r="M16" s="20"/>
      <c r="N16" s="758"/>
      <c r="O16" s="18" t="s">
        <v>675</v>
      </c>
      <c r="P16" s="19"/>
      <c r="Q16" s="758"/>
      <c r="R16" s="758">
        <v>998</v>
      </c>
      <c r="S16" s="16"/>
      <c r="T16" s="20"/>
      <c r="U16" s="758"/>
      <c r="V16" s="21"/>
    </row>
    <row r="17" spans="1:22">
      <c r="A17" s="11">
        <v>15</v>
      </c>
      <c r="B17" s="758">
        <v>10994</v>
      </c>
      <c r="C17" s="758">
        <v>1</v>
      </c>
      <c r="D17" s="22" t="s">
        <v>676</v>
      </c>
      <c r="E17" s="63" t="s">
        <v>26</v>
      </c>
      <c r="F17" s="62" t="s">
        <v>496</v>
      </c>
      <c r="G17" s="64">
        <v>0.86041666666666672</v>
      </c>
      <c r="H17" s="62" t="s">
        <v>666</v>
      </c>
      <c r="I17" s="15">
        <v>0.42152777777777778</v>
      </c>
      <c r="J17" s="757">
        <v>1500</v>
      </c>
      <c r="K17" s="758">
        <v>1300</v>
      </c>
      <c r="L17" s="758"/>
      <c r="M17" s="20"/>
      <c r="N17" s="758"/>
      <c r="O17" s="18" t="s">
        <v>677</v>
      </c>
      <c r="P17" s="19"/>
      <c r="Q17" s="758">
        <v>469</v>
      </c>
      <c r="R17" s="758"/>
      <c r="S17" s="16"/>
      <c r="T17" s="169" t="s">
        <v>678</v>
      </c>
      <c r="U17" s="758"/>
      <c r="V17" s="21"/>
    </row>
    <row r="18" spans="1:22">
      <c r="A18" s="11">
        <v>16</v>
      </c>
      <c r="B18" s="758">
        <v>10998</v>
      </c>
      <c r="C18" s="758">
        <v>12</v>
      </c>
      <c r="D18" s="22" t="s">
        <v>679</v>
      </c>
      <c r="E18" s="63" t="s">
        <v>26</v>
      </c>
      <c r="F18" s="62" t="s">
        <v>496</v>
      </c>
      <c r="G18" s="64">
        <v>0.86805555555555558</v>
      </c>
      <c r="H18" s="62" t="s">
        <v>666</v>
      </c>
      <c r="I18" s="15">
        <v>0.47708333333333336</v>
      </c>
      <c r="J18" s="757"/>
      <c r="K18" s="758">
        <v>2000</v>
      </c>
      <c r="L18" s="758"/>
      <c r="M18" s="20"/>
      <c r="N18" s="758"/>
      <c r="O18" s="18" t="s">
        <v>680</v>
      </c>
      <c r="P18" s="19">
        <v>200</v>
      </c>
      <c r="Q18" s="758">
        <v>289</v>
      </c>
      <c r="R18" s="758"/>
      <c r="S18" s="16"/>
      <c r="T18" s="20"/>
      <c r="U18" s="758"/>
      <c r="V18" s="21"/>
    </row>
    <row r="19" spans="1:22">
      <c r="A19" s="11">
        <v>17</v>
      </c>
      <c r="B19" s="758">
        <v>10992</v>
      </c>
      <c r="C19" s="758">
        <v>14</v>
      </c>
      <c r="D19" s="22" t="s">
        <v>681</v>
      </c>
      <c r="E19" s="63" t="s">
        <v>26</v>
      </c>
      <c r="F19" s="62" t="s">
        <v>496</v>
      </c>
      <c r="G19" s="64">
        <v>0.95347222222222228</v>
      </c>
      <c r="H19" s="62" t="s">
        <v>666</v>
      </c>
      <c r="I19" s="15">
        <v>0.3888888888888889</v>
      </c>
      <c r="J19" s="757">
        <v>3000</v>
      </c>
      <c r="K19" s="758"/>
      <c r="L19" s="758"/>
      <c r="M19" s="20"/>
      <c r="N19" s="758"/>
      <c r="O19" s="18"/>
      <c r="P19" s="19"/>
      <c r="Q19" s="758"/>
      <c r="R19" s="758"/>
      <c r="S19" s="16"/>
      <c r="T19" s="20"/>
      <c r="U19" s="758"/>
      <c r="V19" s="21"/>
    </row>
    <row r="20" spans="1:22">
      <c r="A20" s="11">
        <v>18</v>
      </c>
      <c r="B20" s="758"/>
      <c r="C20" s="758"/>
      <c r="D20" s="22"/>
      <c r="E20" s="63"/>
      <c r="F20" s="62"/>
      <c r="G20" s="64"/>
      <c r="H20" s="62"/>
      <c r="I20" s="15"/>
      <c r="J20" s="757"/>
      <c r="K20" s="758"/>
      <c r="L20" s="758"/>
      <c r="M20" s="20"/>
      <c r="N20" s="758"/>
      <c r="O20" s="18"/>
      <c r="P20" s="19"/>
      <c r="Q20" s="758"/>
      <c r="R20" s="758"/>
      <c r="S20" s="16"/>
      <c r="T20" s="20"/>
      <c r="U20" s="758"/>
      <c r="V20" s="21"/>
    </row>
    <row r="21" spans="1:22">
      <c r="A21" s="11"/>
      <c r="B21" s="758"/>
      <c r="C21" s="758"/>
      <c r="D21" s="22"/>
      <c r="E21" s="63"/>
      <c r="F21" s="62"/>
      <c r="G21" s="64"/>
      <c r="H21" s="62"/>
      <c r="I21" s="15"/>
      <c r="J21" s="757"/>
      <c r="K21" s="758"/>
      <c r="L21" s="758"/>
      <c r="M21" s="20"/>
      <c r="N21" s="758"/>
      <c r="O21" s="18"/>
      <c r="P21" s="19"/>
      <c r="Q21" s="758"/>
      <c r="R21" s="758"/>
      <c r="S21" s="16"/>
      <c r="T21" s="20"/>
      <c r="U21" s="758"/>
      <c r="V21" s="21"/>
    </row>
    <row r="22" spans="1:22">
      <c r="A22" s="11"/>
      <c r="B22" s="758"/>
      <c r="C22" s="758"/>
      <c r="D22" s="22"/>
      <c r="E22" s="63"/>
      <c r="F22" s="62"/>
      <c r="G22" s="64"/>
      <c r="H22" s="62"/>
      <c r="I22" s="15"/>
      <c r="J22" s="757"/>
      <c r="K22" s="758"/>
      <c r="L22" s="758"/>
      <c r="M22" s="20"/>
      <c r="N22" s="758"/>
      <c r="O22" s="18"/>
      <c r="P22" s="19"/>
      <c r="Q22" s="758"/>
      <c r="R22" s="758"/>
      <c r="S22" s="16"/>
      <c r="T22" s="20"/>
      <c r="U22" s="758"/>
      <c r="V22" s="21"/>
    </row>
    <row r="23" spans="1:22">
      <c r="A23" s="11"/>
      <c r="B23" s="758"/>
      <c r="C23" s="758"/>
      <c r="D23" s="13" t="s">
        <v>602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 t="s">
        <v>682</v>
      </c>
      <c r="P23" s="19"/>
      <c r="Q23" s="758"/>
      <c r="R23" s="758"/>
      <c r="S23" s="16"/>
      <c r="T23" s="20"/>
      <c r="U23" s="758"/>
      <c r="V23" s="21">
        <v>420</v>
      </c>
    </row>
    <row r="24" spans="1:22">
      <c r="A24" s="11"/>
      <c r="B24" s="758"/>
      <c r="C24" s="758"/>
      <c r="D24" s="120" t="s">
        <v>683</v>
      </c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 t="s">
        <v>684</v>
      </c>
      <c r="P24" s="19"/>
      <c r="Q24" s="758">
        <v>483</v>
      </c>
      <c r="R24" s="758"/>
      <c r="S24" s="758"/>
      <c r="T24" s="20"/>
      <c r="U24" s="758"/>
      <c r="V24" s="21"/>
    </row>
    <row r="25" spans="1:22">
      <c r="A25" s="11"/>
      <c r="B25" s="758"/>
      <c r="C25" s="758"/>
      <c r="D25" s="120" t="s">
        <v>51</v>
      </c>
      <c r="E25" s="13"/>
      <c r="F25" s="758"/>
      <c r="G25" s="14"/>
      <c r="H25" s="758"/>
      <c r="I25" s="15"/>
      <c r="J25" s="757"/>
      <c r="K25" s="758"/>
      <c r="L25" s="758"/>
      <c r="M25" s="20"/>
      <c r="N25" s="758"/>
      <c r="O25" s="18">
        <v>14218</v>
      </c>
      <c r="P25" s="19"/>
      <c r="Q25" s="758"/>
      <c r="R25" s="758"/>
      <c r="S25" s="16"/>
      <c r="T25" s="20"/>
      <c r="U25" s="758"/>
      <c r="V25" s="21">
        <v>101</v>
      </c>
    </row>
    <row r="26" spans="1:22">
      <c r="A26" s="11"/>
      <c r="B26" s="758"/>
      <c r="C26" s="758"/>
      <c r="D26" s="120" t="s">
        <v>113</v>
      </c>
      <c r="E26" s="13"/>
      <c r="F26" s="758"/>
      <c r="G26" s="14"/>
      <c r="H26" s="758"/>
      <c r="I26" s="15"/>
      <c r="J26" s="757"/>
      <c r="K26" s="758"/>
      <c r="L26" s="758"/>
      <c r="M26" s="20"/>
      <c r="N26" s="758"/>
      <c r="O26" s="18" t="s">
        <v>685</v>
      </c>
      <c r="P26" s="19"/>
      <c r="Q26" s="758"/>
      <c r="R26" s="758"/>
      <c r="S26" s="16"/>
      <c r="T26" s="20"/>
      <c r="U26" s="758"/>
      <c r="V26" s="21">
        <v>63</v>
      </c>
    </row>
    <row r="27" spans="1:22">
      <c r="A27" s="11"/>
      <c r="B27" s="758"/>
      <c r="C27" s="758"/>
      <c r="D27" s="120" t="s">
        <v>115</v>
      </c>
      <c r="E27" s="13"/>
      <c r="F27" s="758"/>
      <c r="G27" s="14"/>
      <c r="H27" s="758"/>
      <c r="I27" s="15"/>
      <c r="J27" s="757"/>
      <c r="K27" s="758"/>
      <c r="L27" s="758"/>
      <c r="M27" s="20"/>
      <c r="N27" s="758"/>
      <c r="O27" s="18">
        <v>14219</v>
      </c>
      <c r="P27" s="19"/>
      <c r="Q27" s="758"/>
      <c r="R27" s="758"/>
      <c r="S27" s="16"/>
      <c r="T27" s="20"/>
      <c r="U27" s="758"/>
      <c r="V27" s="21">
        <v>126</v>
      </c>
    </row>
    <row r="28" spans="1:22">
      <c r="A28" s="11"/>
      <c r="B28" s="758"/>
      <c r="C28" s="758"/>
      <c r="D28" s="149" t="s">
        <v>686</v>
      </c>
      <c r="E28" s="13"/>
      <c r="F28" s="758"/>
      <c r="G28" s="14"/>
      <c r="H28" s="758"/>
      <c r="I28" s="15"/>
      <c r="J28" s="757"/>
      <c r="K28" s="758"/>
      <c r="L28" s="758"/>
      <c r="M28" s="20"/>
      <c r="N28" s="758"/>
      <c r="O28" s="18" t="s">
        <v>687</v>
      </c>
      <c r="P28" s="19"/>
      <c r="Q28" s="758"/>
      <c r="R28" s="758"/>
      <c r="S28" s="16"/>
      <c r="T28" s="20"/>
      <c r="U28" s="758"/>
      <c r="V28" s="21">
        <v>33</v>
      </c>
    </row>
    <row r="29" spans="1:22">
      <c r="A29" s="24"/>
      <c r="B29" s="25"/>
      <c r="C29" s="25"/>
      <c r="D29" s="63" t="s">
        <v>117</v>
      </c>
      <c r="E29" s="63"/>
      <c r="F29" s="62"/>
      <c r="G29" s="64"/>
      <c r="H29" s="62"/>
      <c r="I29" s="65"/>
      <c r="J29" s="66"/>
      <c r="K29" s="62"/>
      <c r="L29" s="62"/>
      <c r="M29" s="71"/>
      <c r="N29" s="62"/>
      <c r="O29" s="69" t="s">
        <v>688</v>
      </c>
      <c r="P29" s="70"/>
      <c r="Q29" s="62">
        <v>160</v>
      </c>
      <c r="R29" s="25"/>
      <c r="S29" s="34"/>
      <c r="T29" s="31"/>
      <c r="U29" s="25"/>
      <c r="V29" s="35"/>
    </row>
    <row r="30" spans="1:22">
      <c r="A30" s="36" t="s">
        <v>55</v>
      </c>
      <c r="B30" s="37"/>
      <c r="C30" s="37"/>
      <c r="D30" s="38"/>
      <c r="E30" s="39"/>
      <c r="F30" s="37"/>
      <c r="G30" s="40"/>
      <c r="H30" s="37"/>
      <c r="I30" s="41"/>
      <c r="J30" s="42">
        <f>SUM(J3:J29)</f>
        <v>7500</v>
      </c>
      <c r="K30" s="42">
        <f>SUM(K3:K29)</f>
        <v>13200</v>
      </c>
      <c r="L30" s="42">
        <f>SUM(L3:L29)</f>
        <v>5600</v>
      </c>
      <c r="M30" s="42">
        <f>SUM(M3:M29)</f>
        <v>0</v>
      </c>
      <c r="N30" s="42">
        <f>SUM(N3:N29)</f>
        <v>3897.16</v>
      </c>
      <c r="O30" s="42"/>
      <c r="P30" s="42">
        <f>SUM(P3:P29)</f>
        <v>200</v>
      </c>
      <c r="Q30" s="42">
        <f>SUM(Q3:Q29)</f>
        <v>3286</v>
      </c>
      <c r="R30" s="42">
        <f>SUM(R3:R29)</f>
        <v>998</v>
      </c>
      <c r="S30" s="42">
        <f>SUM(S3:S29)</f>
        <v>1462</v>
      </c>
      <c r="T30" s="42">
        <f>SUM(T3:T29)</f>
        <v>2134</v>
      </c>
      <c r="U30" s="42">
        <f>SUM(U3:U29)</f>
        <v>672</v>
      </c>
      <c r="V30" s="42">
        <f>SUM(V3:V29)</f>
        <v>743</v>
      </c>
    </row>
    <row r="32" spans="1:22">
      <c r="A32" s="791" t="s">
        <v>56</v>
      </c>
      <c r="B32" s="792"/>
      <c r="C32" s="793"/>
      <c r="E32" s="43" t="s">
        <v>57</v>
      </c>
      <c r="F32" s="44"/>
      <c r="G32" s="45"/>
      <c r="J32" s="794" t="s">
        <v>58</v>
      </c>
      <c r="K32" s="795"/>
      <c r="M32" s="791" t="s">
        <v>59</v>
      </c>
      <c r="N32" s="793"/>
      <c r="O32" s="46"/>
      <c r="P32" s="46"/>
      <c r="Q32" s="46"/>
      <c r="R32" s="46"/>
      <c r="S32" s="46"/>
      <c r="T32" s="46"/>
      <c r="U32" s="46"/>
      <c r="V32" s="46"/>
    </row>
    <row r="33" spans="1:14">
      <c r="A33" s="47">
        <v>3000</v>
      </c>
      <c r="B33" s="48" t="s">
        <v>60</v>
      </c>
      <c r="C33" s="49"/>
      <c r="E33" s="781" t="s">
        <v>61</v>
      </c>
      <c r="F33" s="782"/>
      <c r="G33" s="50">
        <f>J30</f>
        <v>7500</v>
      </c>
      <c r="J33" s="47" t="s">
        <v>62</v>
      </c>
      <c r="K33" s="49">
        <f>J30</f>
        <v>7500</v>
      </c>
      <c r="M33" s="47" t="s">
        <v>62</v>
      </c>
      <c r="N33" s="49">
        <f>P30</f>
        <v>200</v>
      </c>
    </row>
    <row r="34" spans="1:14">
      <c r="A34" s="47">
        <v>3500</v>
      </c>
      <c r="B34" s="102" t="s">
        <v>60</v>
      </c>
      <c r="C34" s="49"/>
      <c r="E34" s="783" t="s">
        <v>64</v>
      </c>
      <c r="F34" s="784"/>
      <c r="G34" s="49">
        <f>P30</f>
        <v>200</v>
      </c>
      <c r="J34" s="47" t="s">
        <v>65</v>
      </c>
      <c r="K34" s="49">
        <f>K30</f>
        <v>13200</v>
      </c>
      <c r="M34" s="47" t="s">
        <v>66</v>
      </c>
      <c r="N34" s="49">
        <f>Q30</f>
        <v>3286</v>
      </c>
    </row>
    <row r="35" spans="1:14">
      <c r="A35" s="47">
        <v>1000</v>
      </c>
      <c r="B35" s="123" t="s">
        <v>60</v>
      </c>
      <c r="C35" s="115"/>
      <c r="E35" s="796" t="s">
        <v>67</v>
      </c>
      <c r="F35" s="797"/>
      <c r="G35" s="52">
        <f>SUM(G33:G34)</f>
        <v>7700</v>
      </c>
      <c r="J35" s="47" t="s">
        <v>37</v>
      </c>
      <c r="K35" s="49">
        <f>N30</f>
        <v>3897.16</v>
      </c>
      <c r="M35" s="47" t="s">
        <v>37</v>
      </c>
      <c r="N35" s="49">
        <f>U30</f>
        <v>672</v>
      </c>
    </row>
    <row r="36" spans="1:14">
      <c r="A36" s="47">
        <v>200</v>
      </c>
      <c r="B36" s="123" t="s">
        <v>60</v>
      </c>
      <c r="C36" s="115"/>
      <c r="J36" s="47" t="s">
        <v>68</v>
      </c>
      <c r="K36" s="49">
        <f>L30</f>
        <v>5600</v>
      </c>
      <c r="M36" s="47" t="s">
        <v>68</v>
      </c>
      <c r="N36" s="49">
        <f>R30</f>
        <v>998</v>
      </c>
    </row>
    <row r="37" spans="1:14">
      <c r="A37" s="47"/>
      <c r="B37" s="23"/>
      <c r="C37" s="49"/>
      <c r="E37" s="798" t="s">
        <v>69</v>
      </c>
      <c r="F37" s="799"/>
      <c r="G37" s="799"/>
      <c r="H37" s="53">
        <f>G35-A44</f>
        <v>0</v>
      </c>
      <c r="J37" s="54" t="s">
        <v>55</v>
      </c>
      <c r="K37" s="55">
        <f>SUM(K33:K36)</f>
        <v>30197.16</v>
      </c>
      <c r="M37" s="61" t="s">
        <v>70</v>
      </c>
      <c r="N37" s="49">
        <v>0</v>
      </c>
    </row>
    <row r="38" spans="1:14">
      <c r="A38" s="47"/>
      <c r="B38" s="23"/>
      <c r="C38" s="49"/>
      <c r="J38" s="56" t="s">
        <v>71</v>
      </c>
      <c r="K38" s="57">
        <f>M30</f>
        <v>0</v>
      </c>
      <c r="M38" s="61" t="s">
        <v>51</v>
      </c>
      <c r="N38" s="49">
        <v>101</v>
      </c>
    </row>
    <row r="39" spans="1:14">
      <c r="A39" s="47"/>
      <c r="B39" s="23"/>
      <c r="C39" s="55"/>
      <c r="M39" s="61" t="s">
        <v>602</v>
      </c>
      <c r="N39" s="49">
        <v>420</v>
      </c>
    </row>
    <row r="40" spans="1:14">
      <c r="A40" s="47"/>
      <c r="B40" s="23"/>
      <c r="C40" s="55"/>
      <c r="M40" s="47" t="s">
        <v>73</v>
      </c>
      <c r="N40" s="49">
        <v>0</v>
      </c>
    </row>
    <row r="41" spans="1:14">
      <c r="A41" s="47"/>
      <c r="B41" s="23"/>
      <c r="C41" s="55"/>
      <c r="D41" s="46"/>
      <c r="M41" s="61" t="s">
        <v>52</v>
      </c>
      <c r="N41" s="49">
        <v>33</v>
      </c>
    </row>
    <row r="42" spans="1:14">
      <c r="A42" s="47"/>
      <c r="B42" s="23"/>
      <c r="C42" s="55"/>
      <c r="D42" s="46"/>
      <c r="E42" s="46"/>
      <c r="M42" s="61" t="s">
        <v>53</v>
      </c>
      <c r="N42" s="49">
        <v>126</v>
      </c>
    </row>
    <row r="43" spans="1:14">
      <c r="A43" s="47"/>
      <c r="B43" s="23"/>
      <c r="C43" s="55"/>
      <c r="M43" s="61" t="s">
        <v>54</v>
      </c>
      <c r="N43" s="49">
        <v>63</v>
      </c>
    </row>
    <row r="44" spans="1:14">
      <c r="A44" s="58">
        <f>SUM(A33:A43)</f>
        <v>7700</v>
      </c>
      <c r="B44" s="59"/>
      <c r="C44" s="52" t="s">
        <v>55</v>
      </c>
      <c r="M44" s="54" t="s">
        <v>55</v>
      </c>
      <c r="N44" s="55">
        <f>SUM(N33:N43)</f>
        <v>5899</v>
      </c>
    </row>
    <row r="45" spans="1:14">
      <c r="M45" s="56" t="s">
        <v>71</v>
      </c>
      <c r="N45" s="57">
        <f>T30</f>
        <v>2134</v>
      </c>
    </row>
    <row r="48" spans="1:14">
      <c r="M4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9" name="Range1"/>
    <protectedRange sqref="A32:D47" name="Range2"/>
    <protectedRange sqref="P32:V44" name="Range3"/>
    <protectedRange sqref="M37:N39 M41:N45 M47:N48" name="Range4"/>
    <protectedRange sqref="A1:B1" name="Range5"/>
  </protectedRanges>
  <mergeCells count="11">
    <mergeCell ref="E33:F33"/>
    <mergeCell ref="E34:F34"/>
    <mergeCell ref="E35:F35"/>
    <mergeCell ref="E37:G37"/>
    <mergeCell ref="A1:B1"/>
    <mergeCell ref="C1:I1"/>
    <mergeCell ref="J1:N1"/>
    <mergeCell ref="P1:V1"/>
    <mergeCell ref="A32:C32"/>
    <mergeCell ref="J32:K32"/>
    <mergeCell ref="M32:N32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F69B-184C-4B25-89E5-0D5EB2227D74}">
  <dimension ref="A1:V42"/>
  <sheetViews>
    <sheetView topLeftCell="A23" workbookViewId="0">
      <selection activeCell="N41" sqref="N4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666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3</v>
      </c>
      <c r="D3" s="121" t="s">
        <v>351</v>
      </c>
      <c r="E3" s="105" t="s">
        <v>37</v>
      </c>
      <c r="F3" s="75" t="s">
        <v>309</v>
      </c>
      <c r="G3" s="86">
        <v>0.99652777777777779</v>
      </c>
      <c r="H3" s="75" t="s">
        <v>508</v>
      </c>
      <c r="I3" s="106" t="s">
        <v>28</v>
      </c>
      <c r="J3" s="107"/>
      <c r="K3" s="75"/>
      <c r="L3" s="75"/>
      <c r="M3" s="108"/>
      <c r="N3" s="75"/>
      <c r="O3" s="139" t="s">
        <v>635</v>
      </c>
      <c r="P3" s="110"/>
      <c r="Q3" s="75"/>
      <c r="R3" s="75"/>
      <c r="S3" s="111">
        <v>789</v>
      </c>
      <c r="T3" s="108">
        <v>231</v>
      </c>
      <c r="U3" s="73"/>
      <c r="V3" s="83"/>
    </row>
    <row r="4" spans="1:22" ht="29.25">
      <c r="A4" s="11">
        <v>2</v>
      </c>
      <c r="B4" s="758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 t="s">
        <v>470</v>
      </c>
      <c r="I4" s="65" t="s">
        <v>28</v>
      </c>
      <c r="J4" s="66"/>
      <c r="K4" s="67"/>
      <c r="L4" s="67"/>
      <c r="M4" s="68" t="s">
        <v>417</v>
      </c>
      <c r="N4" s="62"/>
      <c r="O4" s="193" t="s">
        <v>689</v>
      </c>
      <c r="P4" s="70"/>
      <c r="Q4" s="62"/>
      <c r="R4" s="62"/>
      <c r="S4" s="67"/>
      <c r="T4" s="71">
        <v>947</v>
      </c>
      <c r="U4" s="758"/>
      <c r="V4" s="21"/>
    </row>
    <row r="5" spans="1:22">
      <c r="A5" s="72">
        <v>3</v>
      </c>
      <c r="B5" s="73">
        <v>676</v>
      </c>
      <c r="C5" s="75">
        <v>5</v>
      </c>
      <c r="D5" s="121" t="s">
        <v>520</v>
      </c>
      <c r="E5" s="105" t="s">
        <v>37</v>
      </c>
      <c r="F5" s="75" t="s">
        <v>637</v>
      </c>
      <c r="G5" s="86" t="s">
        <v>521</v>
      </c>
      <c r="H5" s="75" t="s">
        <v>522</v>
      </c>
      <c r="I5" s="189">
        <v>0.45833333333333331</v>
      </c>
      <c r="J5" s="107"/>
      <c r="K5" s="75"/>
      <c r="L5" s="75"/>
      <c r="M5" s="108"/>
      <c r="N5" s="75"/>
      <c r="O5" s="109" t="s">
        <v>690</v>
      </c>
      <c r="P5" s="110"/>
      <c r="Q5" s="75"/>
      <c r="R5" s="75"/>
      <c r="S5" s="111"/>
      <c r="T5" s="108"/>
      <c r="U5" s="73">
        <v>883</v>
      </c>
      <c r="V5" s="83"/>
    </row>
    <row r="6" spans="1:22">
      <c r="A6" s="11">
        <v>4</v>
      </c>
      <c r="B6" s="758">
        <v>11003</v>
      </c>
      <c r="C6" s="62">
        <v>17</v>
      </c>
      <c r="D6" s="120" t="s">
        <v>625</v>
      </c>
      <c r="E6" s="63" t="s">
        <v>26</v>
      </c>
      <c r="F6" s="87" t="s">
        <v>640</v>
      </c>
      <c r="G6" s="64">
        <v>0.90625</v>
      </c>
      <c r="H6" s="62" t="s">
        <v>470</v>
      </c>
      <c r="I6" s="65">
        <v>0.35416666666666669</v>
      </c>
      <c r="J6" s="66">
        <v>1000</v>
      </c>
      <c r="K6" s="62">
        <v>600</v>
      </c>
      <c r="L6" s="62"/>
      <c r="M6" s="71"/>
      <c r="N6" s="62"/>
      <c r="O6" s="69"/>
      <c r="P6" s="70"/>
      <c r="Q6" s="62"/>
      <c r="R6" s="62"/>
      <c r="S6" s="67"/>
      <c r="T6" s="71"/>
      <c r="U6" s="758"/>
      <c r="V6" s="21"/>
    </row>
    <row r="7" spans="1:22">
      <c r="A7" s="11">
        <v>5</v>
      </c>
      <c r="B7" s="758"/>
      <c r="C7" s="62">
        <v>10</v>
      </c>
      <c r="D7" s="120" t="s">
        <v>386</v>
      </c>
      <c r="E7" s="63" t="s">
        <v>26</v>
      </c>
      <c r="F7" s="62" t="s">
        <v>496</v>
      </c>
      <c r="G7" s="64">
        <v>0.83125000000000004</v>
      </c>
      <c r="H7" s="62" t="s">
        <v>666</v>
      </c>
      <c r="I7" s="65"/>
      <c r="J7" s="66"/>
      <c r="K7" s="62"/>
      <c r="L7" s="62"/>
      <c r="M7" s="71">
        <v>1800</v>
      </c>
      <c r="N7" s="62"/>
      <c r="O7" s="69" t="s">
        <v>691</v>
      </c>
      <c r="P7" s="70"/>
      <c r="Q7" s="62"/>
      <c r="R7" s="62"/>
      <c r="S7" s="67"/>
      <c r="T7" s="71">
        <v>936</v>
      </c>
      <c r="U7" s="62"/>
      <c r="V7" s="159"/>
    </row>
    <row r="8" spans="1:22">
      <c r="A8" s="11">
        <v>6</v>
      </c>
      <c r="B8" s="758">
        <v>11005</v>
      </c>
      <c r="C8" s="62">
        <v>20</v>
      </c>
      <c r="D8" s="63" t="s">
        <v>641</v>
      </c>
      <c r="E8" s="63" t="s">
        <v>26</v>
      </c>
      <c r="F8" s="87" t="s">
        <v>642</v>
      </c>
      <c r="G8" s="64">
        <v>0.90277777777777779</v>
      </c>
      <c r="H8" s="62" t="s">
        <v>470</v>
      </c>
      <c r="I8" s="65">
        <v>0.35416666666666669</v>
      </c>
      <c r="J8" s="66"/>
      <c r="K8" s="62">
        <v>1500</v>
      </c>
      <c r="L8" s="171" t="s">
        <v>661</v>
      </c>
      <c r="M8" s="71"/>
      <c r="N8" s="62"/>
      <c r="O8" s="69" t="s">
        <v>692</v>
      </c>
      <c r="P8" s="70"/>
      <c r="Q8" s="62">
        <v>1302</v>
      </c>
      <c r="R8" s="62"/>
      <c r="S8" s="62"/>
      <c r="T8" s="71"/>
      <c r="U8" s="758"/>
      <c r="V8" s="21"/>
    </row>
    <row r="9" spans="1:22">
      <c r="A9" s="72">
        <v>7</v>
      </c>
      <c r="B9" s="73">
        <v>3848</v>
      </c>
      <c r="C9" s="73" t="s">
        <v>693</v>
      </c>
      <c r="D9" s="74" t="s">
        <v>694</v>
      </c>
      <c r="E9" s="74" t="s">
        <v>37</v>
      </c>
      <c r="F9" s="73" t="s">
        <v>666</v>
      </c>
      <c r="G9" s="76">
        <v>0.58333333333333337</v>
      </c>
      <c r="H9" s="73" t="s">
        <v>522</v>
      </c>
      <c r="I9" s="77">
        <v>0.40486111111111112</v>
      </c>
      <c r="J9" s="78"/>
      <c r="K9" s="73"/>
      <c r="L9" s="73"/>
      <c r="M9" s="79"/>
      <c r="N9" s="73">
        <v>4040</v>
      </c>
      <c r="O9" s="80" t="s">
        <v>695</v>
      </c>
      <c r="P9" s="81"/>
      <c r="Q9" s="73">
        <v>1229</v>
      </c>
      <c r="R9" s="73"/>
      <c r="S9" s="82"/>
      <c r="T9" s="79"/>
      <c r="U9" s="73">
        <v>725</v>
      </c>
      <c r="V9" s="83"/>
    </row>
    <row r="10" spans="1:22">
      <c r="A10" s="11">
        <v>8</v>
      </c>
      <c r="B10" s="758">
        <v>11004</v>
      </c>
      <c r="C10" s="758" t="s">
        <v>696</v>
      </c>
      <c r="D10" s="13" t="s">
        <v>245</v>
      </c>
      <c r="E10" s="63" t="s">
        <v>26</v>
      </c>
      <c r="F10" s="62" t="s">
        <v>666</v>
      </c>
      <c r="G10" s="64">
        <v>0.64583333333333337</v>
      </c>
      <c r="H10" s="62" t="s">
        <v>522</v>
      </c>
      <c r="I10" s="15">
        <v>0.41805555555555557</v>
      </c>
      <c r="J10" s="757">
        <v>1600</v>
      </c>
      <c r="K10" s="758">
        <v>2000</v>
      </c>
      <c r="L10" s="758"/>
      <c r="M10" s="20"/>
      <c r="N10" s="758"/>
      <c r="O10" s="18" t="s">
        <v>697</v>
      </c>
      <c r="P10" s="19">
        <v>798</v>
      </c>
      <c r="Q10" s="758"/>
      <c r="R10" s="758"/>
      <c r="S10" s="16"/>
      <c r="T10" s="20"/>
      <c r="U10" s="758"/>
      <c r="V10" s="21"/>
    </row>
    <row r="11" spans="1:22">
      <c r="A11" s="11">
        <v>9</v>
      </c>
      <c r="B11" s="758">
        <v>1099</v>
      </c>
      <c r="C11" s="758">
        <v>9</v>
      </c>
      <c r="D11" s="13" t="s">
        <v>698</v>
      </c>
      <c r="E11" s="63" t="s">
        <v>26</v>
      </c>
      <c r="F11" s="62" t="s">
        <v>666</v>
      </c>
      <c r="G11" s="64">
        <v>0.66805555555555551</v>
      </c>
      <c r="H11" s="62" t="s">
        <v>522</v>
      </c>
      <c r="I11" s="15">
        <v>0.78680555555555554</v>
      </c>
      <c r="J11" s="757">
        <v>1500</v>
      </c>
      <c r="K11" s="758"/>
      <c r="L11" s="758"/>
      <c r="M11" s="20"/>
      <c r="N11" s="758"/>
      <c r="O11" s="18" t="s">
        <v>699</v>
      </c>
      <c r="P11" s="19"/>
      <c r="Q11" s="758"/>
      <c r="R11" s="758"/>
      <c r="S11" s="16"/>
      <c r="T11" s="20"/>
      <c r="U11" s="758">
        <v>126</v>
      </c>
      <c r="V11" s="21"/>
    </row>
    <row r="12" spans="1:22">
      <c r="A12" s="11">
        <v>10</v>
      </c>
      <c r="B12" s="758">
        <v>8088</v>
      </c>
      <c r="C12" s="758">
        <v>16</v>
      </c>
      <c r="D12" s="22" t="s">
        <v>700</v>
      </c>
      <c r="E12" s="63" t="s">
        <v>26</v>
      </c>
      <c r="F12" s="62" t="s">
        <v>666</v>
      </c>
      <c r="G12" s="64">
        <v>0.68333333333333335</v>
      </c>
      <c r="H12" s="62" t="s">
        <v>522</v>
      </c>
      <c r="I12" s="15">
        <v>0.84583333333333333</v>
      </c>
      <c r="J12" s="757"/>
      <c r="K12" s="758">
        <v>1200</v>
      </c>
      <c r="L12" s="758"/>
      <c r="M12" s="20"/>
      <c r="N12" s="758"/>
      <c r="O12" s="18" t="s">
        <v>701</v>
      </c>
      <c r="P12" s="19"/>
      <c r="Q12" s="758">
        <v>120</v>
      </c>
      <c r="R12" s="758"/>
      <c r="S12" s="16"/>
      <c r="T12" s="20"/>
      <c r="U12" s="758"/>
      <c r="V12" s="21"/>
    </row>
    <row r="13" spans="1:22">
      <c r="A13" s="72">
        <v>11</v>
      </c>
      <c r="B13" s="73">
        <v>675</v>
      </c>
      <c r="C13" s="73">
        <v>7</v>
      </c>
      <c r="D13" s="85" t="s">
        <v>702</v>
      </c>
      <c r="E13" s="105" t="s">
        <v>37</v>
      </c>
      <c r="F13" s="75" t="s">
        <v>666</v>
      </c>
      <c r="G13" s="86">
        <v>0.83402777777777781</v>
      </c>
      <c r="H13" s="75" t="s">
        <v>522</v>
      </c>
      <c r="I13" s="77">
        <v>0.44305555555555554</v>
      </c>
      <c r="J13" s="78"/>
      <c r="K13" s="73"/>
      <c r="L13" s="73"/>
      <c r="M13" s="79"/>
      <c r="N13" s="73">
        <v>1851.15</v>
      </c>
      <c r="O13" s="80" t="s">
        <v>703</v>
      </c>
      <c r="P13" s="81"/>
      <c r="Q13" s="73"/>
      <c r="R13" s="73"/>
      <c r="S13" s="82"/>
      <c r="T13" s="79"/>
      <c r="U13" s="73">
        <v>294</v>
      </c>
      <c r="V13" s="83"/>
    </row>
    <row r="14" spans="1:22">
      <c r="A14" s="11">
        <v>12</v>
      </c>
      <c r="B14" s="758">
        <v>11006</v>
      </c>
      <c r="C14" s="758">
        <v>16</v>
      </c>
      <c r="D14" s="13" t="s">
        <v>704</v>
      </c>
      <c r="E14" s="13" t="s">
        <v>26</v>
      </c>
      <c r="F14" s="758" t="s">
        <v>666</v>
      </c>
      <c r="G14" s="14">
        <v>0.90347222222222223</v>
      </c>
      <c r="H14" s="758" t="s">
        <v>522</v>
      </c>
      <c r="I14" s="15">
        <v>0.45069444444444445</v>
      </c>
      <c r="J14" s="757"/>
      <c r="K14" s="758">
        <v>1500</v>
      </c>
      <c r="L14" s="758"/>
      <c r="M14" s="20"/>
      <c r="N14" s="758"/>
      <c r="O14" s="18" t="s">
        <v>705</v>
      </c>
      <c r="P14" s="19"/>
      <c r="Q14" s="758">
        <v>221</v>
      </c>
      <c r="R14" s="758"/>
      <c r="S14" s="16"/>
      <c r="T14" s="20"/>
      <c r="U14" s="758"/>
      <c r="V14" s="21"/>
    </row>
    <row r="15" spans="1:22">
      <c r="A15" s="72">
        <v>13</v>
      </c>
      <c r="B15" s="73">
        <v>673</v>
      </c>
      <c r="C15" s="73">
        <v>8</v>
      </c>
      <c r="D15" s="85" t="s">
        <v>178</v>
      </c>
      <c r="E15" s="74" t="s">
        <v>37</v>
      </c>
      <c r="F15" s="73" t="s">
        <v>666</v>
      </c>
      <c r="G15" s="76">
        <v>0.97430555555555554</v>
      </c>
      <c r="H15" s="73" t="s">
        <v>522</v>
      </c>
      <c r="I15" s="77">
        <v>0.37430555555555556</v>
      </c>
      <c r="J15" s="78"/>
      <c r="K15" s="73"/>
      <c r="L15" s="73"/>
      <c r="M15" s="79"/>
      <c r="N15" s="73">
        <v>1943.24</v>
      </c>
      <c r="O15" s="80"/>
      <c r="P15" s="81"/>
      <c r="Q15" s="73"/>
      <c r="R15" s="73"/>
      <c r="S15" s="82"/>
      <c r="T15" s="79"/>
      <c r="U15" s="73"/>
      <c r="V15" s="83"/>
    </row>
    <row r="16" spans="1:22">
      <c r="A16" s="72">
        <v>14</v>
      </c>
      <c r="B16" s="73">
        <v>677</v>
      </c>
      <c r="C16" s="73" t="s">
        <v>706</v>
      </c>
      <c r="D16" s="85" t="s">
        <v>707</v>
      </c>
      <c r="E16" s="74" t="s">
        <v>37</v>
      </c>
      <c r="F16" s="73" t="s">
        <v>666</v>
      </c>
      <c r="G16" s="76">
        <v>0.98958333333333337</v>
      </c>
      <c r="H16" s="73" t="s">
        <v>522</v>
      </c>
      <c r="I16" s="77">
        <v>0.48472222222222222</v>
      </c>
      <c r="J16" s="78"/>
      <c r="K16" s="73">
        <v>4167.26</v>
      </c>
      <c r="L16" s="73"/>
      <c r="M16" s="79"/>
      <c r="N16" s="73"/>
      <c r="O16" s="80" t="s">
        <v>699</v>
      </c>
      <c r="P16" s="81"/>
      <c r="Q16" s="73"/>
      <c r="R16" s="73"/>
      <c r="S16" s="82"/>
      <c r="T16" s="79"/>
      <c r="U16" s="73">
        <v>126</v>
      </c>
      <c r="V16" s="83"/>
    </row>
    <row r="17" spans="1:22">
      <c r="A17" s="11"/>
      <c r="B17" s="758"/>
      <c r="C17" s="758"/>
      <c r="D17" s="22"/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11"/>
      <c r="B18" s="758"/>
      <c r="C18" s="758"/>
      <c r="D18" s="13"/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/>
      <c r="P18" s="19"/>
      <c r="Q18" s="758"/>
      <c r="R18" s="758"/>
      <c r="S18" s="758"/>
      <c r="T18" s="20"/>
      <c r="U18" s="758"/>
      <c r="V18" s="21"/>
    </row>
    <row r="19" spans="1:22">
      <c r="A19" s="11"/>
      <c r="B19" s="758"/>
      <c r="C19" s="758"/>
      <c r="D19" s="22" t="s">
        <v>708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709</v>
      </c>
      <c r="P19" s="19"/>
      <c r="Q19" s="758">
        <v>393</v>
      </c>
      <c r="R19" s="758"/>
      <c r="S19" s="16"/>
      <c r="T19" s="20"/>
      <c r="U19" s="758"/>
      <c r="V19" s="21"/>
    </row>
    <row r="20" spans="1:22">
      <c r="A20" s="11"/>
      <c r="B20" s="758"/>
      <c r="C20" s="758"/>
      <c r="D20" s="22" t="s">
        <v>163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 t="s">
        <v>710</v>
      </c>
      <c r="P20" s="19"/>
      <c r="Q20" s="758"/>
      <c r="R20" s="758"/>
      <c r="S20" s="16"/>
      <c r="T20" s="20"/>
      <c r="U20" s="758"/>
      <c r="V20" s="21">
        <v>286</v>
      </c>
    </row>
    <row r="21" spans="1:22">
      <c r="A21" s="11"/>
      <c r="B21" s="758"/>
      <c r="C21" s="758"/>
      <c r="D21" s="22" t="s">
        <v>115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711</v>
      </c>
      <c r="P21" s="19"/>
      <c r="Q21" s="758"/>
      <c r="R21" s="758"/>
      <c r="S21" s="16"/>
      <c r="T21" s="20"/>
      <c r="U21" s="758"/>
      <c r="V21" s="21">
        <v>95</v>
      </c>
    </row>
    <row r="22" spans="1:22">
      <c r="A22" s="11"/>
      <c r="B22" s="758"/>
      <c r="C22" s="758"/>
      <c r="D22" s="22" t="s">
        <v>109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712</v>
      </c>
      <c r="P22" s="19"/>
      <c r="Q22" s="758"/>
      <c r="R22" s="758"/>
      <c r="S22" s="16"/>
      <c r="T22" s="20"/>
      <c r="U22" s="758"/>
      <c r="V22" s="21">
        <v>67</v>
      </c>
    </row>
    <row r="23" spans="1:22">
      <c r="A23" s="24"/>
      <c r="B23" s="25"/>
      <c r="C23" s="25"/>
      <c r="D23" s="26" t="s">
        <v>713</v>
      </c>
      <c r="E23" s="27"/>
      <c r="F23" s="25"/>
      <c r="G23" s="28"/>
      <c r="H23" s="25"/>
      <c r="I23" s="29"/>
      <c r="J23" s="30"/>
      <c r="K23" s="25"/>
      <c r="L23" s="25"/>
      <c r="M23" s="31"/>
      <c r="N23" s="25"/>
      <c r="O23" s="32" t="s">
        <v>714</v>
      </c>
      <c r="P23" s="33"/>
      <c r="Q23" s="25"/>
      <c r="R23" s="25"/>
      <c r="S23" s="34"/>
      <c r="T23" s="31"/>
      <c r="U23" s="25"/>
      <c r="V23" s="35">
        <v>389</v>
      </c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4100</v>
      </c>
      <c r="K24" s="42">
        <f>SUM(K3:K23)</f>
        <v>10967.26</v>
      </c>
      <c r="L24" s="42">
        <f>SUM(L3:L23)</f>
        <v>0</v>
      </c>
      <c r="M24" s="42">
        <f>SUM(M3:M23)</f>
        <v>1800</v>
      </c>
      <c r="N24" s="42">
        <f>SUM(N3:N23)</f>
        <v>7834.3899999999994</v>
      </c>
      <c r="O24" s="42"/>
      <c r="P24" s="42">
        <f>SUM(P3:P23)</f>
        <v>798</v>
      </c>
      <c r="Q24" s="42">
        <f>SUM(Q3:Q23)</f>
        <v>3265</v>
      </c>
      <c r="R24" s="42">
        <f>SUM(R3:R23)</f>
        <v>0</v>
      </c>
      <c r="S24" s="42">
        <f>SUM(S3:S23)</f>
        <v>789</v>
      </c>
      <c r="T24" s="42">
        <f>SUM(T3:T23)</f>
        <v>2114</v>
      </c>
      <c r="U24" s="42">
        <f>SUM(U3:U23)</f>
        <v>2154</v>
      </c>
      <c r="V24" s="42">
        <f>SUM(V3:V23)</f>
        <v>837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1536</v>
      </c>
      <c r="B27" s="48" t="s">
        <v>60</v>
      </c>
      <c r="C27" s="49"/>
      <c r="E27" s="781" t="s">
        <v>61</v>
      </c>
      <c r="F27" s="782"/>
      <c r="G27" s="50">
        <f>J24</f>
        <v>4100</v>
      </c>
      <c r="J27" s="47" t="s">
        <v>62</v>
      </c>
      <c r="K27" s="49">
        <f>J24</f>
        <v>4100</v>
      </c>
      <c r="M27" s="47" t="s">
        <v>62</v>
      </c>
      <c r="N27" s="49">
        <f>P24</f>
        <v>798</v>
      </c>
    </row>
    <row r="28" spans="1:22">
      <c r="A28" s="47">
        <v>1500</v>
      </c>
      <c r="B28" s="114" t="s">
        <v>60</v>
      </c>
      <c r="C28" s="115"/>
      <c r="E28" s="783" t="s">
        <v>64</v>
      </c>
      <c r="F28" s="784"/>
      <c r="G28" s="49">
        <f>P24</f>
        <v>798</v>
      </c>
      <c r="J28" s="47" t="s">
        <v>65</v>
      </c>
      <c r="K28" s="49">
        <f>K24</f>
        <v>10967.26</v>
      </c>
      <c r="M28" s="47" t="s">
        <v>66</v>
      </c>
      <c r="N28" s="49">
        <f>Q24</f>
        <v>3265</v>
      </c>
    </row>
    <row r="29" spans="1:22">
      <c r="A29" s="47">
        <v>1000</v>
      </c>
      <c r="B29" s="119" t="s">
        <v>60</v>
      </c>
      <c r="C29" s="49"/>
      <c r="E29" s="796" t="s">
        <v>67</v>
      </c>
      <c r="F29" s="797"/>
      <c r="G29" s="52">
        <f>SUM(G27:G28)</f>
        <v>4898</v>
      </c>
      <c r="J29" s="47" t="s">
        <v>37</v>
      </c>
      <c r="K29" s="49">
        <f>N24</f>
        <v>7834.3899999999994</v>
      </c>
      <c r="M29" s="47" t="s">
        <v>37</v>
      </c>
      <c r="N29" s="49">
        <f>U24</f>
        <v>2154</v>
      </c>
      <c r="R29" s="194"/>
      <c r="S29" s="162"/>
    </row>
    <row r="30" spans="1:22">
      <c r="A30" s="47">
        <v>862</v>
      </c>
      <c r="B30" s="160" t="s">
        <v>60</v>
      </c>
      <c r="C30" s="115"/>
      <c r="J30" s="47" t="s">
        <v>68</v>
      </c>
      <c r="K30" s="49">
        <f>L24</f>
        <v>0</v>
      </c>
      <c r="M30" s="47" t="s">
        <v>68</v>
      </c>
      <c r="N30" s="49">
        <f>R24</f>
        <v>0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22901.65</v>
      </c>
      <c r="M31" s="61" t="s">
        <v>70</v>
      </c>
      <c r="N31" s="49">
        <v>95</v>
      </c>
    </row>
    <row r="32" spans="1:22">
      <c r="A32" s="47"/>
      <c r="B32" s="23"/>
      <c r="C32" s="49"/>
      <c r="J32" s="56" t="s">
        <v>71</v>
      </c>
      <c r="K32" s="57">
        <f>M24</f>
        <v>1800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94</v>
      </c>
      <c r="N33" s="49">
        <v>389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0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67</v>
      </c>
    </row>
    <row r="37" spans="1:14" ht="18.75">
      <c r="A37" s="47"/>
      <c r="B37" s="23"/>
      <c r="C37" s="55"/>
      <c r="E37" s="190" t="s">
        <v>715</v>
      </c>
      <c r="F37" s="191"/>
      <c r="G37" s="192"/>
      <c r="H37" s="183"/>
      <c r="M37" s="61" t="s">
        <v>54</v>
      </c>
      <c r="N37" s="49">
        <v>0</v>
      </c>
    </row>
    <row r="38" spans="1:14">
      <c r="A38" s="58">
        <f>SUM(A27:A37)</f>
        <v>4898</v>
      </c>
      <c r="B38" s="59"/>
      <c r="C38" s="52" t="s">
        <v>55</v>
      </c>
      <c r="M38" s="54" t="s">
        <v>55</v>
      </c>
      <c r="N38" s="55">
        <f>SUM(N27:N37)</f>
        <v>6768</v>
      </c>
    </row>
    <row r="39" spans="1:14" ht="18.75">
      <c r="E39" s="190" t="s">
        <v>716</v>
      </c>
      <c r="F39" s="191"/>
      <c r="G39" s="191"/>
      <c r="H39" s="192"/>
      <c r="M39" s="56" t="s">
        <v>71</v>
      </c>
      <c r="N39" s="57">
        <f>T24</f>
        <v>2114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487A-013F-4378-811E-18279194FBDD}">
  <dimension ref="A1:V42"/>
  <sheetViews>
    <sheetView topLeftCell="A24" workbookViewId="0">
      <selection activeCell="T6" sqref="T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522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11012</v>
      </c>
      <c r="C3" s="12">
        <v>10</v>
      </c>
      <c r="D3" s="129" t="s">
        <v>475</v>
      </c>
      <c r="E3" s="13" t="s">
        <v>26</v>
      </c>
      <c r="F3" s="758" t="s">
        <v>522</v>
      </c>
      <c r="G3" s="14">
        <v>0.78472222222222221</v>
      </c>
      <c r="H3" s="758" t="s">
        <v>717</v>
      </c>
      <c r="I3" s="15">
        <v>0.38750000000000001</v>
      </c>
      <c r="J3" s="757"/>
      <c r="K3" s="16">
        <v>1600</v>
      </c>
      <c r="L3" s="16"/>
      <c r="M3" s="17"/>
      <c r="N3" s="758"/>
      <c r="O3" s="69" t="s">
        <v>718</v>
      </c>
      <c r="P3" s="19"/>
      <c r="Q3" s="758">
        <v>368</v>
      </c>
      <c r="R3" s="758"/>
      <c r="S3" s="16"/>
      <c r="T3" s="71"/>
      <c r="U3" s="758"/>
      <c r="V3" s="21"/>
    </row>
    <row r="4" spans="1:22">
      <c r="A4" s="11">
        <v>2</v>
      </c>
      <c r="B4" s="758">
        <v>11009</v>
      </c>
      <c r="C4" s="758">
        <v>4</v>
      </c>
      <c r="D4" s="22" t="s">
        <v>180</v>
      </c>
      <c r="E4" s="63" t="s">
        <v>26</v>
      </c>
      <c r="F4" s="62" t="s">
        <v>522</v>
      </c>
      <c r="G4" s="14">
        <v>0.44583333333333336</v>
      </c>
      <c r="H4" s="758" t="s">
        <v>522</v>
      </c>
      <c r="I4" s="15">
        <v>0.67708333333333337</v>
      </c>
      <c r="J4" s="757">
        <v>1500</v>
      </c>
      <c r="K4" s="758"/>
      <c r="L4" s="758"/>
      <c r="M4" s="20"/>
      <c r="N4" s="758"/>
      <c r="O4" s="18"/>
      <c r="P4" s="19"/>
      <c r="Q4" s="758"/>
      <c r="R4" s="758"/>
      <c r="S4" s="16"/>
      <c r="T4" s="20"/>
      <c r="U4" s="758"/>
      <c r="V4" s="21"/>
    </row>
    <row r="5" spans="1:22">
      <c r="A5" s="72">
        <v>3</v>
      </c>
      <c r="B5" s="73"/>
      <c r="C5" s="75">
        <v>2</v>
      </c>
      <c r="D5" s="121" t="s">
        <v>520</v>
      </c>
      <c r="E5" s="105" t="s">
        <v>37</v>
      </c>
      <c r="F5" s="75" t="s">
        <v>522</v>
      </c>
      <c r="G5" s="86">
        <v>0.45833333333333331</v>
      </c>
      <c r="H5" s="75" t="s">
        <v>719</v>
      </c>
      <c r="I5" s="77" t="s">
        <v>28</v>
      </c>
      <c r="J5" s="78"/>
      <c r="K5" s="73"/>
      <c r="L5" s="73"/>
      <c r="M5" s="79"/>
      <c r="N5" s="73">
        <v>12278.08</v>
      </c>
      <c r="O5" s="80"/>
      <c r="P5" s="81"/>
      <c r="Q5" s="73"/>
      <c r="R5" s="73"/>
      <c r="S5" s="82"/>
      <c r="T5" s="79"/>
      <c r="U5" s="73"/>
      <c r="V5" s="83"/>
    </row>
    <row r="6" spans="1:22">
      <c r="A6" s="72">
        <v>4</v>
      </c>
      <c r="B6" s="73"/>
      <c r="C6" s="75">
        <v>3</v>
      </c>
      <c r="D6" s="121" t="s">
        <v>351</v>
      </c>
      <c r="E6" s="105" t="s">
        <v>37</v>
      </c>
      <c r="F6" s="75" t="s">
        <v>309</v>
      </c>
      <c r="G6" s="86">
        <v>0.99652777777777779</v>
      </c>
      <c r="H6" s="75" t="s">
        <v>508</v>
      </c>
      <c r="I6" s="106" t="s">
        <v>28</v>
      </c>
      <c r="J6" s="107"/>
      <c r="K6" s="75"/>
      <c r="L6" s="75"/>
      <c r="M6" s="108"/>
      <c r="N6" s="75"/>
      <c r="O6" s="139" t="s">
        <v>720</v>
      </c>
      <c r="P6" s="110"/>
      <c r="Q6" s="75"/>
      <c r="R6" s="75"/>
      <c r="S6" s="111">
        <v>957</v>
      </c>
      <c r="T6" s="79">
        <v>231</v>
      </c>
      <c r="U6" s="73"/>
      <c r="V6" s="83"/>
    </row>
    <row r="7" spans="1:22">
      <c r="A7" s="11">
        <v>5</v>
      </c>
      <c r="B7" s="758">
        <v>11013</v>
      </c>
      <c r="C7" s="62">
        <v>6</v>
      </c>
      <c r="D7" s="120" t="s">
        <v>386</v>
      </c>
      <c r="E7" s="63" t="s">
        <v>26</v>
      </c>
      <c r="F7" s="62" t="s">
        <v>496</v>
      </c>
      <c r="G7" s="64">
        <v>0.83125000000000004</v>
      </c>
      <c r="H7" s="62" t="s">
        <v>666</v>
      </c>
      <c r="I7" s="65">
        <v>0.46736111111111112</v>
      </c>
      <c r="J7" s="66"/>
      <c r="K7" s="62"/>
      <c r="L7" s="62">
        <v>3600</v>
      </c>
      <c r="M7" s="71"/>
      <c r="N7" s="62"/>
      <c r="O7" s="193" t="s">
        <v>721</v>
      </c>
      <c r="P7" s="70"/>
      <c r="Q7" s="62"/>
      <c r="R7" s="62">
        <v>1346</v>
      </c>
      <c r="S7" s="67"/>
      <c r="T7" s="71"/>
      <c r="U7" s="758"/>
      <c r="V7" s="21"/>
    </row>
    <row r="8" spans="1:22">
      <c r="A8" s="11">
        <v>6</v>
      </c>
      <c r="B8" s="758">
        <v>11010</v>
      </c>
      <c r="C8" s="758">
        <v>11</v>
      </c>
      <c r="D8" s="13" t="s">
        <v>300</v>
      </c>
      <c r="E8" s="63" t="s">
        <v>26</v>
      </c>
      <c r="F8" s="62" t="s">
        <v>522</v>
      </c>
      <c r="G8" s="64">
        <v>0.5</v>
      </c>
      <c r="H8" s="62" t="s">
        <v>522</v>
      </c>
      <c r="I8" s="15">
        <v>0.625</v>
      </c>
      <c r="J8" s="757">
        <v>1500</v>
      </c>
      <c r="K8" s="758"/>
      <c r="L8" s="758"/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 ht="29.25">
      <c r="A9" s="11">
        <v>7</v>
      </c>
      <c r="B9" s="758"/>
      <c r="C9" s="171">
        <v>19</v>
      </c>
      <c r="D9" s="63" t="s">
        <v>416</v>
      </c>
      <c r="E9" s="63" t="s">
        <v>26</v>
      </c>
      <c r="F9" s="62" t="s">
        <v>358</v>
      </c>
      <c r="G9" s="64">
        <v>0.49652777777777779</v>
      </c>
      <c r="H9" s="62" t="s">
        <v>722</v>
      </c>
      <c r="I9" s="65" t="s">
        <v>28</v>
      </c>
      <c r="J9" s="66"/>
      <c r="K9" s="67"/>
      <c r="L9" s="67"/>
      <c r="M9" s="68" t="s">
        <v>417</v>
      </c>
      <c r="N9" s="62"/>
      <c r="O9" s="193" t="s">
        <v>723</v>
      </c>
      <c r="P9" s="70"/>
      <c r="Q9" s="62"/>
      <c r="R9" s="62"/>
      <c r="S9" s="67"/>
      <c r="T9" s="71">
        <v>1052</v>
      </c>
      <c r="U9" s="758"/>
      <c r="V9" s="21"/>
    </row>
    <row r="10" spans="1:22">
      <c r="A10" s="11">
        <v>8</v>
      </c>
      <c r="B10" s="758"/>
      <c r="C10" s="758"/>
      <c r="D10" s="13"/>
      <c r="E10" s="13"/>
      <c r="F10" s="758"/>
      <c r="G10" s="14"/>
      <c r="H10" s="758"/>
      <c r="I10" s="15"/>
      <c r="J10" s="757"/>
      <c r="K10" s="758"/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>
        <v>9</v>
      </c>
      <c r="B11" s="758"/>
      <c r="C11" s="758"/>
      <c r="D11" s="114"/>
      <c r="E11" s="115"/>
      <c r="F11" s="758"/>
      <c r="G11" s="14"/>
      <c r="H11" s="758"/>
      <c r="I11" s="15"/>
      <c r="J11" s="757"/>
      <c r="K11" s="758"/>
      <c r="L11" s="758"/>
      <c r="M11" s="20"/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/>
      <c r="C12" s="758"/>
      <c r="D12" s="22"/>
      <c r="E12" s="13"/>
      <c r="F12" s="758"/>
      <c r="G12" s="14"/>
      <c r="H12" s="758"/>
      <c r="I12" s="15"/>
      <c r="J12" s="757"/>
      <c r="K12" s="758"/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11"/>
      <c r="B13" s="758"/>
      <c r="C13" s="758"/>
      <c r="D13" s="13"/>
      <c r="E13" s="13"/>
      <c r="F13" s="758"/>
      <c r="G13" s="14"/>
      <c r="H13" s="758"/>
      <c r="I13" s="15"/>
      <c r="J13" s="757"/>
      <c r="K13" s="758"/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1"/>
      <c r="B14" s="758"/>
      <c r="C14" s="758"/>
      <c r="D14" s="13"/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11"/>
      <c r="B15" s="758"/>
      <c r="C15" s="758"/>
      <c r="D15" s="22"/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11"/>
      <c r="B16" s="758"/>
      <c r="C16" s="758"/>
      <c r="D16" s="22" t="s">
        <v>117</v>
      </c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 t="s">
        <v>724</v>
      </c>
      <c r="P16" s="19"/>
      <c r="Q16" s="758">
        <v>110</v>
      </c>
      <c r="R16" s="758"/>
      <c r="S16" s="16"/>
      <c r="T16" s="20"/>
      <c r="U16" s="758"/>
      <c r="V16" s="21"/>
    </row>
    <row r="17" spans="1:22">
      <c r="A17" s="11"/>
      <c r="B17" s="758"/>
      <c r="C17" s="758"/>
      <c r="D17" s="22" t="s">
        <v>163</v>
      </c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 t="s">
        <v>725</v>
      </c>
      <c r="P17" s="19"/>
      <c r="Q17" s="758"/>
      <c r="R17" s="758"/>
      <c r="S17" s="16"/>
      <c r="T17" s="20"/>
      <c r="U17" s="758"/>
      <c r="V17" s="21">
        <v>806</v>
      </c>
    </row>
    <row r="18" spans="1:22">
      <c r="A18" s="11"/>
      <c r="B18" s="758"/>
      <c r="C18" s="758"/>
      <c r="D18" s="22" t="s">
        <v>51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 t="s">
        <v>726</v>
      </c>
      <c r="P18" s="19"/>
      <c r="Q18" s="758"/>
      <c r="R18" s="758"/>
      <c r="S18" s="16"/>
      <c r="T18" s="20"/>
      <c r="U18" s="758"/>
      <c r="V18" s="21">
        <v>168</v>
      </c>
    </row>
    <row r="19" spans="1:22">
      <c r="A19" s="11"/>
      <c r="B19" s="758"/>
      <c r="C19" s="758"/>
      <c r="D19" s="22" t="s">
        <v>94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727</v>
      </c>
      <c r="P19" s="19"/>
      <c r="Q19" s="758"/>
      <c r="R19" s="758"/>
      <c r="S19" s="16"/>
      <c r="T19" s="20"/>
      <c r="U19" s="758"/>
      <c r="V19" s="21">
        <v>151</v>
      </c>
    </row>
    <row r="20" spans="1:22">
      <c r="A20" s="11"/>
      <c r="B20" s="758"/>
      <c r="C20" s="758"/>
      <c r="D20" s="22"/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/>
      <c r="P20" s="19"/>
      <c r="Q20" s="758"/>
      <c r="R20" s="758"/>
      <c r="S20" s="16"/>
      <c r="T20" s="20"/>
      <c r="U20" s="758"/>
      <c r="V20" s="21"/>
    </row>
    <row r="21" spans="1:22">
      <c r="A21" s="11"/>
      <c r="B21" s="758"/>
      <c r="C21" s="758"/>
      <c r="D21" s="22"/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/>
      <c r="P21" s="19"/>
      <c r="Q21" s="758"/>
      <c r="R21" s="758"/>
      <c r="S21" s="16"/>
      <c r="T21" s="20"/>
      <c r="U21" s="758"/>
      <c r="V21" s="21"/>
    </row>
    <row r="22" spans="1:22">
      <c r="A22" s="11"/>
      <c r="B22" s="758"/>
      <c r="C22" s="758"/>
      <c r="D22" s="22"/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/>
      <c r="P22" s="19"/>
      <c r="Q22" s="758"/>
      <c r="R22" s="758"/>
      <c r="S22" s="16"/>
      <c r="T22" s="20"/>
      <c r="U22" s="758"/>
      <c r="V22" s="21"/>
    </row>
    <row r="23" spans="1:22">
      <c r="A23" s="24"/>
      <c r="B23" s="25"/>
      <c r="C23" s="25"/>
      <c r="D23" s="26"/>
      <c r="E23" s="27"/>
      <c r="F23" s="25"/>
      <c r="G23" s="28"/>
      <c r="H23" s="25"/>
      <c r="I23" s="29"/>
      <c r="J23" s="30"/>
      <c r="K23" s="25"/>
      <c r="L23" s="25"/>
      <c r="M23" s="31"/>
      <c r="N23" s="25"/>
      <c r="O23" s="32"/>
      <c r="P23" s="33"/>
      <c r="Q23" s="25"/>
      <c r="R23" s="25"/>
      <c r="S23" s="34"/>
      <c r="T23" s="31"/>
      <c r="U23" s="25"/>
      <c r="V23" s="35"/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3000</v>
      </c>
      <c r="K24" s="42">
        <f>SUM(K3:K23)</f>
        <v>1600</v>
      </c>
      <c r="L24" s="42">
        <f>SUM(L3:L23)</f>
        <v>3600</v>
      </c>
      <c r="M24" s="42">
        <f>SUM(M3:M23)</f>
        <v>0</v>
      </c>
      <c r="N24" s="42">
        <f>SUM(N3:N23)</f>
        <v>12278.08</v>
      </c>
      <c r="O24" s="42"/>
      <c r="P24" s="42">
        <f>SUM(P3:P23)</f>
        <v>0</v>
      </c>
      <c r="Q24" s="42">
        <f>SUM(Q3:Q23)</f>
        <v>478</v>
      </c>
      <c r="R24" s="42">
        <f>SUM(R3:R23)</f>
        <v>1346</v>
      </c>
      <c r="S24" s="42">
        <f>SUM(S3:S23)</f>
        <v>957</v>
      </c>
      <c r="T24" s="42">
        <f>SUM(T3:T23)</f>
        <v>1283</v>
      </c>
      <c r="U24" s="42">
        <f>SUM(U3:U23)</f>
        <v>0</v>
      </c>
      <c r="V24" s="42">
        <f>SUM(V3:V23)</f>
        <v>1125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1500</v>
      </c>
      <c r="B27" s="48" t="s">
        <v>60</v>
      </c>
      <c r="C27" s="49"/>
      <c r="E27" s="781" t="s">
        <v>61</v>
      </c>
      <c r="F27" s="782"/>
      <c r="G27" s="50">
        <f>J24</f>
        <v>3000</v>
      </c>
      <c r="J27" s="47" t="s">
        <v>62</v>
      </c>
      <c r="K27" s="49">
        <f>J24</f>
        <v>3000</v>
      </c>
      <c r="M27" s="47" t="s">
        <v>62</v>
      </c>
      <c r="N27" s="49">
        <f>P24</f>
        <v>0</v>
      </c>
    </row>
    <row r="28" spans="1:22">
      <c r="A28" s="47">
        <v>1500</v>
      </c>
      <c r="B28" s="114" t="s">
        <v>60</v>
      </c>
      <c r="C28" s="115"/>
      <c r="E28" s="783" t="s">
        <v>64</v>
      </c>
      <c r="F28" s="784"/>
      <c r="G28" s="49">
        <f>P24</f>
        <v>0</v>
      </c>
      <c r="J28" s="47" t="s">
        <v>65</v>
      </c>
      <c r="K28" s="49">
        <f>K24</f>
        <v>1600</v>
      </c>
      <c r="M28" s="47" t="s">
        <v>66</v>
      </c>
      <c r="N28" s="49">
        <f>Q24</f>
        <v>478</v>
      </c>
    </row>
    <row r="29" spans="1:22">
      <c r="A29" s="47"/>
      <c r="B29" s="23"/>
      <c r="C29" s="49"/>
      <c r="E29" s="796" t="s">
        <v>67</v>
      </c>
      <c r="F29" s="797"/>
      <c r="G29" s="52">
        <f>SUM(G27:G28)</f>
        <v>3000</v>
      </c>
      <c r="J29" s="47" t="s">
        <v>37</v>
      </c>
      <c r="K29" s="49">
        <f>N24</f>
        <v>12278.08</v>
      </c>
      <c r="M29" s="47" t="s">
        <v>37</v>
      </c>
      <c r="N29" s="49">
        <f>U24</f>
        <v>0</v>
      </c>
    </row>
    <row r="30" spans="1:22">
      <c r="A30" s="47"/>
      <c r="B30" s="23"/>
      <c r="C30" s="49"/>
      <c r="J30" s="47" t="s">
        <v>68</v>
      </c>
      <c r="K30" s="49">
        <f>L24</f>
        <v>3600</v>
      </c>
      <c r="M30" s="47" t="s">
        <v>68</v>
      </c>
      <c r="N30" s="49">
        <f>R24</f>
        <v>1346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20478.080000000002</v>
      </c>
      <c r="M31" s="61" t="s">
        <v>70</v>
      </c>
      <c r="N31" s="49">
        <v>806</v>
      </c>
    </row>
    <row r="32" spans="1:22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168</v>
      </c>
    </row>
    <row r="33" spans="1:14">
      <c r="A33" s="47"/>
      <c r="B33" s="23"/>
      <c r="C33" s="55"/>
      <c r="M33" s="61" t="s">
        <v>94</v>
      </c>
      <c r="N33" s="49">
        <v>151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0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0</v>
      </c>
    </row>
    <row r="37" spans="1:14">
      <c r="A37" s="47"/>
      <c r="B37" s="23"/>
      <c r="C37" s="55"/>
      <c r="M37" s="61" t="s">
        <v>54</v>
      </c>
      <c r="N37" s="49">
        <v>0</v>
      </c>
    </row>
    <row r="38" spans="1:14">
      <c r="A38" s="58">
        <f>SUM(A27:A37)</f>
        <v>3000</v>
      </c>
      <c r="B38" s="59"/>
      <c r="C38" s="52" t="s">
        <v>55</v>
      </c>
      <c r="M38" s="54" t="s">
        <v>55</v>
      </c>
      <c r="N38" s="55">
        <f>SUM(N27:N37)</f>
        <v>2949</v>
      </c>
    </row>
    <row r="39" spans="1:14">
      <c r="M39" s="56" t="s">
        <v>71</v>
      </c>
      <c r="N39" s="57">
        <f>T24</f>
        <v>1283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7740-70C4-41C7-A71C-8AE7B5FB8B8C}">
  <dimension ref="A1:V43"/>
  <sheetViews>
    <sheetView topLeftCell="A5" workbookViewId="0">
      <selection activeCell="U6" sqref="U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57031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717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118">
        <v>11</v>
      </c>
      <c r="D3" s="74" t="s">
        <v>728</v>
      </c>
      <c r="E3" s="74" t="s">
        <v>37</v>
      </c>
      <c r="F3" s="73" t="s">
        <v>717</v>
      </c>
      <c r="G3" s="76">
        <v>0.28819444444444442</v>
      </c>
      <c r="H3" s="73" t="s">
        <v>722</v>
      </c>
      <c r="I3" s="77" t="s">
        <v>28</v>
      </c>
      <c r="J3" s="78">
        <v>500</v>
      </c>
      <c r="K3" s="82"/>
      <c r="L3" s="82"/>
      <c r="M3" s="195"/>
      <c r="N3" s="73">
        <v>5727.12</v>
      </c>
      <c r="O3" s="80" t="s">
        <v>729</v>
      </c>
      <c r="P3" s="81"/>
      <c r="Q3" s="73"/>
      <c r="R3" s="73"/>
      <c r="S3" s="82"/>
      <c r="T3" s="79">
        <v>231</v>
      </c>
      <c r="U3" s="73"/>
      <c r="V3" s="83"/>
    </row>
    <row r="4" spans="1:22">
      <c r="A4" s="11">
        <v>2</v>
      </c>
      <c r="B4" s="758">
        <v>11020</v>
      </c>
      <c r="C4" s="758">
        <v>20</v>
      </c>
      <c r="D4" s="22" t="s">
        <v>730</v>
      </c>
      <c r="E4" s="63" t="s">
        <v>26</v>
      </c>
      <c r="F4" s="62" t="s">
        <v>717</v>
      </c>
      <c r="G4" s="64">
        <v>0.36805555555555558</v>
      </c>
      <c r="H4" s="62" t="s">
        <v>717</v>
      </c>
      <c r="I4" s="65">
        <v>0.66666666666666663</v>
      </c>
      <c r="J4" s="757"/>
      <c r="K4" s="758">
        <v>2100</v>
      </c>
      <c r="L4" s="758"/>
      <c r="M4" s="20"/>
      <c r="N4" s="758"/>
      <c r="O4" s="18"/>
      <c r="P4" s="19"/>
      <c r="Q4" s="758"/>
      <c r="R4" s="758"/>
      <c r="S4" s="16"/>
      <c r="T4" s="20"/>
      <c r="U4" s="758"/>
      <c r="V4" s="21"/>
    </row>
    <row r="5" spans="1:22">
      <c r="A5" s="72">
        <v>3</v>
      </c>
      <c r="B5" s="73"/>
      <c r="C5" s="75">
        <v>2</v>
      </c>
      <c r="D5" s="121" t="s">
        <v>520</v>
      </c>
      <c r="E5" s="105" t="s">
        <v>37</v>
      </c>
      <c r="F5" s="75" t="s">
        <v>522</v>
      </c>
      <c r="G5" s="86">
        <v>0.45833333333333331</v>
      </c>
      <c r="H5" s="75" t="s">
        <v>719</v>
      </c>
      <c r="I5" s="106" t="s">
        <v>28</v>
      </c>
      <c r="J5" s="107"/>
      <c r="K5" s="75"/>
      <c r="L5" s="75"/>
      <c r="M5" s="108"/>
      <c r="N5" s="75">
        <v>12278.08</v>
      </c>
      <c r="O5" s="109"/>
      <c r="P5" s="110"/>
      <c r="Q5" s="75"/>
      <c r="R5" s="75"/>
      <c r="S5" s="111"/>
      <c r="T5" s="108"/>
      <c r="U5" s="75"/>
      <c r="V5" s="112"/>
    </row>
    <row r="6" spans="1:22">
      <c r="A6" s="72">
        <v>4</v>
      </c>
      <c r="B6" s="73"/>
      <c r="C6" s="75">
        <v>3</v>
      </c>
      <c r="D6" s="121" t="s">
        <v>351</v>
      </c>
      <c r="E6" s="105" t="s">
        <v>37</v>
      </c>
      <c r="F6" s="75" t="s">
        <v>309</v>
      </c>
      <c r="G6" s="86">
        <v>0.99652777777777779</v>
      </c>
      <c r="H6" s="75" t="s">
        <v>508</v>
      </c>
      <c r="I6" s="106" t="s">
        <v>28</v>
      </c>
      <c r="J6" s="107"/>
      <c r="K6" s="75"/>
      <c r="L6" s="75"/>
      <c r="M6" s="108"/>
      <c r="N6" s="75"/>
      <c r="O6" s="139" t="s">
        <v>731</v>
      </c>
      <c r="P6" s="110"/>
      <c r="Q6" s="75"/>
      <c r="R6" s="75"/>
      <c r="S6" s="111">
        <v>957</v>
      </c>
      <c r="T6" s="108">
        <v>704</v>
      </c>
      <c r="U6" s="75"/>
      <c r="V6" s="112"/>
    </row>
    <row r="7" spans="1:22" ht="29.25">
      <c r="A7" s="11">
        <v>5</v>
      </c>
      <c r="B7" s="758"/>
      <c r="C7" s="171">
        <v>19</v>
      </c>
      <c r="D7" s="63" t="s">
        <v>416</v>
      </c>
      <c r="E7" s="63" t="s">
        <v>26</v>
      </c>
      <c r="F7" s="62" t="s">
        <v>358</v>
      </c>
      <c r="G7" s="64">
        <v>0.49652777777777779</v>
      </c>
      <c r="H7" s="62" t="s">
        <v>722</v>
      </c>
      <c r="I7" s="65" t="s">
        <v>28</v>
      </c>
      <c r="J7" s="66"/>
      <c r="K7" s="67"/>
      <c r="L7" s="67"/>
      <c r="M7" s="68" t="s">
        <v>417</v>
      </c>
      <c r="N7" s="62"/>
      <c r="O7" s="193" t="s">
        <v>732</v>
      </c>
      <c r="P7" s="70"/>
      <c r="Q7" s="62"/>
      <c r="R7" s="62"/>
      <c r="S7" s="67"/>
      <c r="T7" s="71">
        <v>1157</v>
      </c>
      <c r="U7" s="758"/>
      <c r="V7" s="21"/>
    </row>
    <row r="8" spans="1:22">
      <c r="A8" s="11">
        <v>6</v>
      </c>
      <c r="B8" s="758">
        <v>11015</v>
      </c>
      <c r="C8" s="62">
        <v>16</v>
      </c>
      <c r="D8" s="120" t="s">
        <v>245</v>
      </c>
      <c r="E8" s="63" t="s">
        <v>26</v>
      </c>
      <c r="F8" s="62" t="s">
        <v>717</v>
      </c>
      <c r="G8" s="64">
        <v>0.42291666666666666</v>
      </c>
      <c r="H8" s="62" t="s">
        <v>717</v>
      </c>
      <c r="I8" s="65">
        <v>0.88611111111111107</v>
      </c>
      <c r="J8" s="66"/>
      <c r="K8" s="62">
        <v>1200</v>
      </c>
      <c r="L8" s="62"/>
      <c r="M8" s="71"/>
      <c r="N8" s="62"/>
      <c r="O8" s="18"/>
      <c r="P8" s="19"/>
      <c r="Q8" s="758"/>
      <c r="R8" s="758"/>
      <c r="S8" s="16"/>
      <c r="T8" s="20"/>
      <c r="U8" s="758"/>
      <c r="V8" s="21"/>
    </row>
    <row r="9" spans="1:22">
      <c r="A9" s="11">
        <v>7</v>
      </c>
      <c r="B9" s="758"/>
      <c r="C9" s="758">
        <v>9</v>
      </c>
      <c r="D9" s="13" t="s">
        <v>733</v>
      </c>
      <c r="E9" s="63" t="s">
        <v>26</v>
      </c>
      <c r="F9" s="62" t="s">
        <v>717</v>
      </c>
      <c r="G9" s="64">
        <v>0.47361111111111109</v>
      </c>
      <c r="H9" s="62" t="s">
        <v>717</v>
      </c>
      <c r="I9" s="15" t="s">
        <v>28</v>
      </c>
      <c r="J9" s="757"/>
      <c r="K9" s="758"/>
      <c r="L9" s="758">
        <v>1300</v>
      </c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24"/>
      <c r="B10" s="125">
        <v>11014</v>
      </c>
      <c r="C10" s="125">
        <v>17</v>
      </c>
      <c r="D10" s="131" t="s">
        <v>734</v>
      </c>
      <c r="E10" s="63" t="s">
        <v>26</v>
      </c>
      <c r="F10" s="62" t="s">
        <v>717</v>
      </c>
      <c r="G10" s="64">
        <v>0.47361111111111109</v>
      </c>
      <c r="H10" s="62" t="s">
        <v>717</v>
      </c>
      <c r="I10" s="196">
        <v>0.68194444444444446</v>
      </c>
      <c r="J10" s="134"/>
      <c r="K10" s="125">
        <v>1000</v>
      </c>
      <c r="L10" s="125"/>
      <c r="M10" s="135"/>
      <c r="N10" s="125"/>
      <c r="O10" s="136"/>
      <c r="P10" s="137"/>
      <c r="Q10" s="125"/>
      <c r="R10" s="125"/>
      <c r="S10" s="138"/>
      <c r="T10" s="135"/>
      <c r="U10" s="125"/>
      <c r="V10" s="126"/>
    </row>
    <row r="11" spans="1:22">
      <c r="A11" s="72">
        <v>9</v>
      </c>
      <c r="B11" s="73">
        <v>679</v>
      </c>
      <c r="C11" s="73">
        <v>4</v>
      </c>
      <c r="D11" s="85" t="s">
        <v>735</v>
      </c>
      <c r="E11" s="74" t="s">
        <v>37</v>
      </c>
      <c r="F11" s="73" t="s">
        <v>717</v>
      </c>
      <c r="G11" s="76">
        <v>0.52916666666666667</v>
      </c>
      <c r="H11" s="73" t="s">
        <v>736</v>
      </c>
      <c r="I11" s="77">
        <v>0.26874999999999999</v>
      </c>
      <c r="J11" s="78"/>
      <c r="K11" s="73"/>
      <c r="L11" s="73"/>
      <c r="M11" s="79"/>
      <c r="N11" s="73">
        <v>2040.43</v>
      </c>
      <c r="O11" s="80" t="s">
        <v>737</v>
      </c>
      <c r="P11" s="81"/>
      <c r="Q11" s="73">
        <v>221</v>
      </c>
      <c r="R11" s="73"/>
      <c r="S11" s="82"/>
      <c r="T11" s="79"/>
      <c r="U11" s="73"/>
      <c r="V11" s="83"/>
    </row>
    <row r="12" spans="1:22">
      <c r="A12" s="11">
        <v>10</v>
      </c>
      <c r="B12" s="758"/>
      <c r="C12" s="758">
        <v>12</v>
      </c>
      <c r="D12" s="22" t="s">
        <v>738</v>
      </c>
      <c r="E12" s="63" t="s">
        <v>26</v>
      </c>
      <c r="F12" s="62" t="s">
        <v>717</v>
      </c>
      <c r="G12" s="64">
        <v>0.75486111111111109</v>
      </c>
      <c r="H12" s="62" t="s">
        <v>736</v>
      </c>
      <c r="I12" s="15" t="s">
        <v>28</v>
      </c>
      <c r="J12" s="757"/>
      <c r="K12" s="758"/>
      <c r="L12" s="758">
        <v>1500</v>
      </c>
      <c r="M12" s="20"/>
      <c r="N12" s="758"/>
      <c r="O12" s="18" t="s">
        <v>739</v>
      </c>
      <c r="P12" s="19"/>
      <c r="Q12" s="758"/>
      <c r="R12" s="758"/>
      <c r="S12" s="16"/>
      <c r="T12" s="20">
        <v>105</v>
      </c>
      <c r="U12" s="758"/>
      <c r="V12" s="21"/>
    </row>
    <row r="13" spans="1:22">
      <c r="A13" s="72"/>
      <c r="B13" s="73">
        <v>683</v>
      </c>
      <c r="C13" s="73">
        <v>10</v>
      </c>
      <c r="D13" s="74" t="s">
        <v>740</v>
      </c>
      <c r="E13" s="105" t="s">
        <v>37</v>
      </c>
      <c r="F13" s="75" t="s">
        <v>717</v>
      </c>
      <c r="G13" s="86">
        <v>0.8208333333333333</v>
      </c>
      <c r="H13" s="75" t="s">
        <v>736</v>
      </c>
      <c r="I13" s="77">
        <v>0.44305555555555554</v>
      </c>
      <c r="J13" s="78"/>
      <c r="K13" s="73"/>
      <c r="L13" s="73"/>
      <c r="M13" s="79"/>
      <c r="N13" s="73">
        <v>1371.15</v>
      </c>
      <c r="O13" s="80" t="s">
        <v>741</v>
      </c>
      <c r="P13" s="81"/>
      <c r="Q13" s="73"/>
      <c r="R13" s="73"/>
      <c r="S13" s="82"/>
      <c r="T13" s="79"/>
      <c r="U13" s="73">
        <v>179</v>
      </c>
      <c r="V13" s="83"/>
    </row>
    <row r="14" spans="1:22">
      <c r="A14" s="72"/>
      <c r="B14" s="73">
        <v>680</v>
      </c>
      <c r="C14" s="73">
        <v>6</v>
      </c>
      <c r="D14" s="74" t="s">
        <v>742</v>
      </c>
      <c r="E14" s="74" t="s">
        <v>37</v>
      </c>
      <c r="F14" s="73" t="s">
        <v>717</v>
      </c>
      <c r="G14" s="76">
        <v>0.7729166666666667</v>
      </c>
      <c r="H14" s="73" t="s">
        <v>736</v>
      </c>
      <c r="I14" s="77">
        <v>0.41319444444444442</v>
      </c>
      <c r="J14" s="78"/>
      <c r="K14" s="73"/>
      <c r="L14" s="73"/>
      <c r="M14" s="79"/>
      <c r="N14" s="73">
        <v>2738.14</v>
      </c>
      <c r="O14" s="80" t="s">
        <v>743</v>
      </c>
      <c r="P14" s="81"/>
      <c r="Q14" s="73">
        <v>536</v>
      </c>
      <c r="R14" s="73"/>
      <c r="S14" s="73"/>
      <c r="T14" s="79"/>
      <c r="U14" s="73">
        <v>305</v>
      </c>
      <c r="V14" s="83"/>
    </row>
    <row r="15" spans="1:22">
      <c r="A15" s="72"/>
      <c r="B15" s="73"/>
      <c r="C15" s="73">
        <v>7</v>
      </c>
      <c r="D15" s="85" t="s">
        <v>744</v>
      </c>
      <c r="E15" s="105" t="s">
        <v>37</v>
      </c>
      <c r="F15" s="75" t="s">
        <v>717</v>
      </c>
      <c r="G15" s="86">
        <v>0.33611111111111114</v>
      </c>
      <c r="H15" s="75" t="s">
        <v>508</v>
      </c>
      <c r="I15" s="106" t="s">
        <v>28</v>
      </c>
      <c r="J15" s="78"/>
      <c r="K15" s="73"/>
      <c r="L15" s="73"/>
      <c r="M15" s="79"/>
      <c r="N15" s="73"/>
      <c r="O15" s="80" t="s">
        <v>745</v>
      </c>
      <c r="P15" s="81"/>
      <c r="Q15" s="73"/>
      <c r="R15" s="73"/>
      <c r="S15" s="82">
        <v>168</v>
      </c>
      <c r="T15" s="79"/>
      <c r="U15" s="73"/>
      <c r="V15" s="83"/>
    </row>
    <row r="16" spans="1:22">
      <c r="A16" s="11"/>
      <c r="B16" s="758"/>
      <c r="C16" s="758"/>
      <c r="D16" s="22"/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/>
      <c r="P16" s="19"/>
      <c r="Q16" s="758"/>
      <c r="R16" s="758"/>
      <c r="S16" s="16"/>
      <c r="T16" s="20"/>
      <c r="U16" s="758"/>
      <c r="V16" s="21"/>
    </row>
    <row r="17" spans="1:22">
      <c r="A17" s="11"/>
      <c r="B17" s="758"/>
      <c r="C17" s="758"/>
      <c r="D17" s="22"/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11"/>
      <c r="B18" s="758"/>
      <c r="C18" s="758"/>
      <c r="D18" s="22" t="s">
        <v>70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 t="s">
        <v>746</v>
      </c>
      <c r="P18" s="19"/>
      <c r="Q18" s="758"/>
      <c r="R18" s="758"/>
      <c r="S18" s="16"/>
      <c r="T18" s="20"/>
      <c r="U18" s="758"/>
      <c r="V18" s="21">
        <v>454</v>
      </c>
    </row>
    <row r="19" spans="1:22">
      <c r="A19" s="11"/>
      <c r="B19" s="758"/>
      <c r="C19" s="758"/>
      <c r="D19" s="22" t="s">
        <v>713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747</v>
      </c>
      <c r="P19" s="19"/>
      <c r="Q19" s="758"/>
      <c r="R19" s="758"/>
      <c r="S19" s="16"/>
      <c r="T19" s="20"/>
      <c r="U19" s="758"/>
      <c r="V19" s="21">
        <v>101</v>
      </c>
    </row>
    <row r="20" spans="1:22">
      <c r="A20" s="11"/>
      <c r="B20" s="758"/>
      <c r="C20" s="758"/>
      <c r="D20" s="22" t="s">
        <v>51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 t="s">
        <v>748</v>
      </c>
      <c r="P20" s="19"/>
      <c r="Q20" s="758"/>
      <c r="R20" s="758"/>
      <c r="S20" s="16"/>
      <c r="T20" s="20"/>
      <c r="U20" s="758"/>
      <c r="V20" s="21">
        <v>198</v>
      </c>
    </row>
    <row r="21" spans="1:22">
      <c r="A21" s="11"/>
      <c r="B21" s="758"/>
      <c r="C21" s="758"/>
      <c r="D21" s="22" t="s">
        <v>52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749</v>
      </c>
      <c r="P21" s="19"/>
      <c r="Q21" s="758"/>
      <c r="R21" s="758"/>
      <c r="S21" s="16"/>
      <c r="T21" s="20"/>
      <c r="U21" s="758"/>
      <c r="V21" s="21">
        <v>65</v>
      </c>
    </row>
    <row r="22" spans="1:22">
      <c r="A22" s="11"/>
      <c r="B22" s="758"/>
      <c r="C22" s="758"/>
      <c r="D22" s="22" t="s">
        <v>115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750</v>
      </c>
      <c r="P22" s="19"/>
      <c r="Q22" s="758"/>
      <c r="R22" s="758"/>
      <c r="S22" s="16"/>
      <c r="T22" s="20"/>
      <c r="U22" s="758"/>
      <c r="V22" s="21">
        <v>189</v>
      </c>
    </row>
    <row r="23" spans="1:22">
      <c r="A23" s="11"/>
      <c r="B23" s="758"/>
      <c r="C23" s="758"/>
      <c r="D23" s="22" t="s">
        <v>113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 t="s">
        <v>751</v>
      </c>
      <c r="P23" s="19"/>
      <c r="Q23" s="758"/>
      <c r="R23" s="758"/>
      <c r="S23" s="16"/>
      <c r="T23" s="20"/>
      <c r="U23" s="758"/>
      <c r="V23" s="21">
        <v>126</v>
      </c>
    </row>
    <row r="24" spans="1:22">
      <c r="A24" s="24"/>
      <c r="B24" s="25"/>
      <c r="C24" s="25"/>
      <c r="D24" s="26" t="s">
        <v>752</v>
      </c>
      <c r="E24" s="27"/>
      <c r="F24" s="25"/>
      <c r="G24" s="28"/>
      <c r="H24" s="25"/>
      <c r="I24" s="29"/>
      <c r="J24" s="30"/>
      <c r="K24" s="25"/>
      <c r="L24" s="25"/>
      <c r="M24" s="31"/>
      <c r="N24" s="25"/>
      <c r="O24" s="32"/>
      <c r="P24" s="33">
        <v>1000</v>
      </c>
      <c r="Q24" s="25"/>
      <c r="R24" s="25">
        <v>244</v>
      </c>
      <c r="S24" s="34"/>
      <c r="T24" s="31"/>
      <c r="U24" s="25"/>
      <c r="V24" s="35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500</v>
      </c>
      <c r="K25" s="42">
        <f>SUM(K3:K24)</f>
        <v>4300</v>
      </c>
      <c r="L25" s="42">
        <f>SUM(L3:L24)</f>
        <v>2800</v>
      </c>
      <c r="M25" s="42">
        <f>SUM(M3:M24)</f>
        <v>0</v>
      </c>
      <c r="N25" s="42">
        <f>SUM(N3:N24)</f>
        <v>24154.920000000002</v>
      </c>
      <c r="O25" s="42"/>
      <c r="P25" s="42">
        <f>SUM(P3:P24)</f>
        <v>1000</v>
      </c>
      <c r="Q25" s="42">
        <f>SUM(Q3:Q24)</f>
        <v>757</v>
      </c>
      <c r="R25" s="42">
        <f>SUM(R3:R24)</f>
        <v>244</v>
      </c>
      <c r="S25" s="42">
        <f>SUM(S3:S24)</f>
        <v>1125</v>
      </c>
      <c r="T25" s="42">
        <f>SUM(T3:T24)</f>
        <v>2197</v>
      </c>
      <c r="U25" s="42">
        <f>SUM(U3:U24)</f>
        <v>484</v>
      </c>
      <c r="V25" s="42">
        <f>SUM(V3:V24)</f>
        <v>1133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1500</v>
      </c>
      <c r="B28" s="48" t="s">
        <v>60</v>
      </c>
      <c r="C28" s="49"/>
      <c r="E28" s="781" t="s">
        <v>61</v>
      </c>
      <c r="F28" s="782"/>
      <c r="G28" s="50">
        <f>J25</f>
        <v>500</v>
      </c>
      <c r="J28" s="47" t="s">
        <v>62</v>
      </c>
      <c r="K28" s="49">
        <f>J25</f>
        <v>500</v>
      </c>
      <c r="M28" s="47" t="s">
        <v>62</v>
      </c>
      <c r="N28" s="49">
        <f>P25</f>
        <v>1000</v>
      </c>
    </row>
    <row r="29" spans="1:22">
      <c r="A29" s="47"/>
      <c r="B29" s="51"/>
      <c r="C29" s="49"/>
      <c r="E29" s="783" t="s">
        <v>64</v>
      </c>
      <c r="F29" s="784"/>
      <c r="G29" s="49">
        <f>P25</f>
        <v>1000</v>
      </c>
      <c r="J29" s="47" t="s">
        <v>65</v>
      </c>
      <c r="K29" s="49">
        <f>K25</f>
        <v>4300</v>
      </c>
      <c r="M29" s="47" t="s">
        <v>66</v>
      </c>
      <c r="N29" s="49">
        <f>Q25</f>
        <v>757</v>
      </c>
    </row>
    <row r="30" spans="1:22">
      <c r="A30" s="47"/>
      <c r="B30" s="23"/>
      <c r="C30" s="49"/>
      <c r="E30" s="796" t="s">
        <v>67</v>
      </c>
      <c r="F30" s="797"/>
      <c r="G30" s="52">
        <f>SUM(G28:G29)</f>
        <v>1500</v>
      </c>
      <c r="J30" s="47" t="s">
        <v>37</v>
      </c>
      <c r="K30" s="49">
        <f>N25</f>
        <v>24154.920000000002</v>
      </c>
      <c r="M30" s="47" t="s">
        <v>37</v>
      </c>
      <c r="N30" s="49">
        <f>U25</f>
        <v>484</v>
      </c>
    </row>
    <row r="31" spans="1:22">
      <c r="A31" s="47"/>
      <c r="B31" s="23"/>
      <c r="C31" s="49"/>
      <c r="J31" s="47" t="s">
        <v>68</v>
      </c>
      <c r="K31" s="49">
        <f>L25</f>
        <v>2800</v>
      </c>
      <c r="M31" s="47" t="s">
        <v>68</v>
      </c>
      <c r="N31" s="49">
        <f>R25</f>
        <v>244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0</v>
      </c>
      <c r="J32" s="54" t="s">
        <v>55</v>
      </c>
      <c r="K32" s="55">
        <f>SUM(K28:K31)</f>
        <v>31754.920000000002</v>
      </c>
      <c r="M32" s="61" t="s">
        <v>70</v>
      </c>
      <c r="N32" s="49">
        <v>454</v>
      </c>
    </row>
    <row r="33" spans="1:14">
      <c r="A33" s="47"/>
      <c r="B33" s="23"/>
      <c r="C33" s="49"/>
      <c r="J33" s="56" t="s">
        <v>71</v>
      </c>
      <c r="K33" s="57">
        <f>M25</f>
        <v>0</v>
      </c>
      <c r="M33" s="61" t="s">
        <v>51</v>
      </c>
      <c r="N33" s="49">
        <v>198</v>
      </c>
    </row>
    <row r="34" spans="1:14">
      <c r="A34" s="47"/>
      <c r="B34" s="23"/>
      <c r="C34" s="55"/>
      <c r="M34" s="61" t="s">
        <v>94</v>
      </c>
      <c r="N34" s="49">
        <v>101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65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189</v>
      </c>
    </row>
    <row r="38" spans="1:14">
      <c r="A38" s="47"/>
      <c r="B38" s="23"/>
      <c r="C38" s="55"/>
      <c r="M38" s="61" t="s">
        <v>54</v>
      </c>
      <c r="N38" s="49">
        <v>126</v>
      </c>
    </row>
    <row r="39" spans="1:14">
      <c r="A39" s="58">
        <f>SUM(A28:A38)</f>
        <v>1500</v>
      </c>
      <c r="B39" s="59"/>
      <c r="C39" s="52" t="s">
        <v>55</v>
      </c>
      <c r="M39" s="54" t="s">
        <v>55</v>
      </c>
      <c r="N39" s="55">
        <f>SUM(N28:N38)</f>
        <v>3618</v>
      </c>
    </row>
    <row r="40" spans="1:14">
      <c r="M40" s="56" t="s">
        <v>71</v>
      </c>
      <c r="N40" s="57">
        <f>T25</f>
        <v>2197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E28:F28"/>
    <mergeCell ref="E29:F29"/>
    <mergeCell ref="E30:F30"/>
    <mergeCell ref="E32:G32"/>
    <mergeCell ref="A1:B1"/>
    <mergeCell ref="C1:I1"/>
    <mergeCell ref="J1:N1"/>
    <mergeCell ref="P1:V1"/>
    <mergeCell ref="A27:C27"/>
    <mergeCell ref="J27:K27"/>
    <mergeCell ref="M27:N27"/>
  </mergeCell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CFF4-F5D0-4E3E-BD50-711E75FD08DE}">
  <dimension ref="A1:V43"/>
  <sheetViews>
    <sheetView topLeftCell="A8" workbookViewId="0">
      <selection activeCell="L8" sqref="L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1406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736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122">
        <v>11</v>
      </c>
      <c r="D3" s="105" t="s">
        <v>728</v>
      </c>
      <c r="E3" s="105" t="s">
        <v>37</v>
      </c>
      <c r="F3" s="75" t="s">
        <v>717</v>
      </c>
      <c r="G3" s="86">
        <v>0.28819444444444442</v>
      </c>
      <c r="H3" s="75" t="s">
        <v>722</v>
      </c>
      <c r="I3" s="106" t="s">
        <v>28</v>
      </c>
      <c r="J3" s="107"/>
      <c r="K3" s="111"/>
      <c r="L3" s="111"/>
      <c r="M3" s="161"/>
      <c r="N3" s="75"/>
      <c r="O3" s="109" t="s">
        <v>729</v>
      </c>
      <c r="P3" s="110"/>
      <c r="Q3" s="75"/>
      <c r="R3" s="75"/>
      <c r="S3" s="111"/>
      <c r="T3" s="108">
        <v>231</v>
      </c>
      <c r="U3" s="75"/>
      <c r="V3" s="112"/>
    </row>
    <row r="4" spans="1:22">
      <c r="A4" s="72">
        <v>2</v>
      </c>
      <c r="B4" s="73"/>
      <c r="C4" s="75">
        <v>2</v>
      </c>
      <c r="D4" s="121" t="s">
        <v>520</v>
      </c>
      <c r="E4" s="105" t="s">
        <v>37</v>
      </c>
      <c r="F4" s="75" t="s">
        <v>522</v>
      </c>
      <c r="G4" s="86">
        <v>0.45833333333333331</v>
      </c>
      <c r="H4" s="75" t="s">
        <v>719</v>
      </c>
      <c r="I4" s="106" t="s">
        <v>28</v>
      </c>
      <c r="J4" s="107"/>
      <c r="K4" s="75"/>
      <c r="L4" s="75"/>
      <c r="M4" s="108"/>
      <c r="N4" s="75"/>
      <c r="O4" s="109" t="s">
        <v>753</v>
      </c>
      <c r="P4" s="110"/>
      <c r="Q4" s="75"/>
      <c r="R4" s="75"/>
      <c r="S4" s="111"/>
      <c r="T4" s="108">
        <v>84</v>
      </c>
      <c r="U4" s="75"/>
      <c r="V4" s="112"/>
    </row>
    <row r="5" spans="1:22">
      <c r="A5" s="128">
        <v>3</v>
      </c>
      <c r="B5" s="73"/>
      <c r="C5" s="75">
        <v>3</v>
      </c>
      <c r="D5" s="121" t="s">
        <v>351</v>
      </c>
      <c r="E5" s="105" t="s">
        <v>37</v>
      </c>
      <c r="F5" s="75" t="s">
        <v>309</v>
      </c>
      <c r="G5" s="86">
        <v>0.99652777777777779</v>
      </c>
      <c r="H5" s="75" t="s">
        <v>508</v>
      </c>
      <c r="I5" s="106" t="s">
        <v>28</v>
      </c>
      <c r="J5" s="107"/>
      <c r="K5" s="75"/>
      <c r="L5" s="75"/>
      <c r="M5" s="108"/>
      <c r="N5" s="75"/>
      <c r="O5" s="139" t="s">
        <v>731</v>
      </c>
      <c r="P5" s="110"/>
      <c r="Q5" s="75"/>
      <c r="R5" s="75"/>
      <c r="S5" s="111">
        <v>957</v>
      </c>
      <c r="T5" s="108">
        <v>704</v>
      </c>
      <c r="U5" s="75"/>
      <c r="V5" s="112"/>
    </row>
    <row r="6" spans="1:22" ht="29.25">
      <c r="A6" s="127">
        <v>4</v>
      </c>
      <c r="B6" s="758"/>
      <c r="C6" s="171">
        <v>19</v>
      </c>
      <c r="D6" s="63" t="s">
        <v>416</v>
      </c>
      <c r="E6" s="63" t="s">
        <v>26</v>
      </c>
      <c r="F6" s="62" t="s">
        <v>358</v>
      </c>
      <c r="G6" s="64">
        <v>0.49652777777777779</v>
      </c>
      <c r="H6" s="62" t="s">
        <v>722</v>
      </c>
      <c r="I6" s="65" t="s">
        <v>28</v>
      </c>
      <c r="J6" s="66"/>
      <c r="K6" s="67"/>
      <c r="L6" s="67"/>
      <c r="M6" s="68" t="s">
        <v>417</v>
      </c>
      <c r="N6" s="62"/>
      <c r="O6" s="193" t="s">
        <v>754</v>
      </c>
      <c r="P6" s="70"/>
      <c r="Q6" s="62"/>
      <c r="R6" s="62"/>
      <c r="S6" s="67"/>
      <c r="T6" s="71">
        <v>1262</v>
      </c>
      <c r="U6" s="62"/>
      <c r="V6" s="159"/>
    </row>
    <row r="7" spans="1:22">
      <c r="A7" s="128">
        <v>5</v>
      </c>
      <c r="B7" s="73"/>
      <c r="C7" s="75">
        <v>7</v>
      </c>
      <c r="D7" s="121" t="s">
        <v>744</v>
      </c>
      <c r="E7" s="105" t="s">
        <v>37</v>
      </c>
      <c r="F7" s="75" t="s">
        <v>717</v>
      </c>
      <c r="G7" s="86">
        <v>0.33611111111111114</v>
      </c>
      <c r="H7" s="75" t="s">
        <v>508</v>
      </c>
      <c r="I7" s="106" t="s">
        <v>28</v>
      </c>
      <c r="J7" s="107"/>
      <c r="K7" s="75"/>
      <c r="L7" s="75"/>
      <c r="M7" s="108"/>
      <c r="N7" s="75"/>
      <c r="O7" s="109" t="s">
        <v>755</v>
      </c>
      <c r="P7" s="110"/>
      <c r="Q7" s="75"/>
      <c r="R7" s="75"/>
      <c r="S7" s="111">
        <v>399</v>
      </c>
      <c r="T7" s="108">
        <v>32</v>
      </c>
      <c r="U7" s="75"/>
      <c r="V7" s="112"/>
    </row>
    <row r="8" spans="1:22">
      <c r="A8" s="127">
        <v>6</v>
      </c>
      <c r="B8" s="758">
        <v>11022</v>
      </c>
      <c r="C8" s="62">
        <v>12</v>
      </c>
      <c r="D8" s="120" t="s">
        <v>738</v>
      </c>
      <c r="E8" s="63" t="s">
        <v>26</v>
      </c>
      <c r="F8" s="62" t="s">
        <v>717</v>
      </c>
      <c r="G8" s="64">
        <v>0.75486111111111109</v>
      </c>
      <c r="H8" s="62" t="s">
        <v>736</v>
      </c>
      <c r="I8" s="65">
        <v>0.3923611111111111</v>
      </c>
      <c r="J8" s="66"/>
      <c r="K8" s="62"/>
      <c r="L8" s="62">
        <v>1500</v>
      </c>
      <c r="M8" s="71"/>
      <c r="N8" s="62"/>
      <c r="O8" s="69" t="s">
        <v>756</v>
      </c>
      <c r="P8" s="70"/>
      <c r="Q8" s="62"/>
      <c r="R8" s="62"/>
      <c r="S8" s="67">
        <v>410</v>
      </c>
      <c r="T8" s="71"/>
      <c r="U8" s="758"/>
      <c r="V8" s="21"/>
    </row>
    <row r="9" spans="1:22">
      <c r="A9" s="127">
        <v>7</v>
      </c>
      <c r="B9" s="758"/>
      <c r="C9" s="62">
        <v>9</v>
      </c>
      <c r="D9" s="63" t="s">
        <v>733</v>
      </c>
      <c r="E9" s="63" t="s">
        <v>26</v>
      </c>
      <c r="F9" s="62" t="s">
        <v>717</v>
      </c>
      <c r="G9" s="64">
        <v>0.47361111111111109</v>
      </c>
      <c r="H9" s="62" t="s">
        <v>717</v>
      </c>
      <c r="I9" s="65" t="s">
        <v>28</v>
      </c>
      <c r="J9" s="66"/>
      <c r="K9" s="62"/>
      <c r="L9" s="758">
        <v>1300</v>
      </c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27">
        <v>8</v>
      </c>
      <c r="B10" s="758">
        <v>11019</v>
      </c>
      <c r="C10" s="758">
        <v>8</v>
      </c>
      <c r="D10" s="13" t="s">
        <v>757</v>
      </c>
      <c r="E10" s="13" t="s">
        <v>26</v>
      </c>
      <c r="F10" s="758" t="s">
        <v>736</v>
      </c>
      <c r="G10" s="14">
        <v>0.54305555555555551</v>
      </c>
      <c r="H10" s="758" t="s">
        <v>736</v>
      </c>
      <c r="I10" s="15">
        <v>0.70833333333333337</v>
      </c>
      <c r="J10" s="757"/>
      <c r="K10" s="758">
        <v>1500</v>
      </c>
      <c r="L10" s="758"/>
      <c r="M10" s="20"/>
      <c r="N10" s="758"/>
      <c r="O10" s="18" t="s">
        <v>758</v>
      </c>
      <c r="P10" s="19"/>
      <c r="Q10" s="758">
        <v>452</v>
      </c>
      <c r="R10" s="758"/>
      <c r="S10" s="16"/>
      <c r="T10" s="20"/>
      <c r="U10" s="758"/>
      <c r="V10" s="21"/>
    </row>
    <row r="11" spans="1:22">
      <c r="A11" s="128">
        <v>9</v>
      </c>
      <c r="B11" s="73"/>
      <c r="C11" s="73">
        <v>10</v>
      </c>
      <c r="D11" s="85" t="s">
        <v>759</v>
      </c>
      <c r="E11" s="74" t="s">
        <v>37</v>
      </c>
      <c r="F11" s="73" t="s">
        <v>736</v>
      </c>
      <c r="G11" s="76">
        <v>0.55555555555555558</v>
      </c>
      <c r="H11" s="73" t="s">
        <v>722</v>
      </c>
      <c r="I11" s="106" t="s">
        <v>28</v>
      </c>
      <c r="J11" s="78"/>
      <c r="K11" s="73"/>
      <c r="L11" s="73"/>
      <c r="M11" s="79"/>
      <c r="N11" s="73">
        <v>4070.58</v>
      </c>
      <c r="O11" s="80" t="s">
        <v>760</v>
      </c>
      <c r="P11" s="81"/>
      <c r="Q11" s="73"/>
      <c r="R11" s="73"/>
      <c r="S11" s="82">
        <v>168</v>
      </c>
      <c r="T11" s="79">
        <v>452</v>
      </c>
      <c r="U11" s="73"/>
      <c r="V11" s="83"/>
    </row>
    <row r="12" spans="1:22">
      <c r="A12" s="128">
        <v>10</v>
      </c>
      <c r="B12" s="73"/>
      <c r="C12" s="73" t="s">
        <v>761</v>
      </c>
      <c r="D12" s="85" t="s">
        <v>762</v>
      </c>
      <c r="E12" s="105" t="s">
        <v>37</v>
      </c>
      <c r="F12" s="75" t="s">
        <v>736</v>
      </c>
      <c r="G12" s="86">
        <v>0.75694444444444442</v>
      </c>
      <c r="H12" s="75" t="s">
        <v>722</v>
      </c>
      <c r="I12" s="106" t="s">
        <v>28</v>
      </c>
      <c r="J12" s="78"/>
      <c r="K12" s="73"/>
      <c r="L12" s="73"/>
      <c r="M12" s="79"/>
      <c r="N12" s="73">
        <v>9014.2000000000007</v>
      </c>
      <c r="O12" s="80" t="s">
        <v>763</v>
      </c>
      <c r="P12" s="81"/>
      <c r="Q12" s="73"/>
      <c r="R12" s="73"/>
      <c r="S12" s="82">
        <v>652</v>
      </c>
      <c r="T12" s="79"/>
      <c r="U12" s="73"/>
      <c r="V12" s="83"/>
    </row>
    <row r="13" spans="1:22">
      <c r="A13" s="128">
        <v>11</v>
      </c>
      <c r="B13" s="73">
        <v>684</v>
      </c>
      <c r="C13" s="73">
        <v>6</v>
      </c>
      <c r="D13" s="74" t="s">
        <v>764</v>
      </c>
      <c r="E13" s="105" t="s">
        <v>37</v>
      </c>
      <c r="F13" s="75" t="s">
        <v>736</v>
      </c>
      <c r="G13" s="86">
        <v>0.77083333333333337</v>
      </c>
      <c r="H13" s="73" t="s">
        <v>765</v>
      </c>
      <c r="I13" s="77">
        <v>0.41666666666666669</v>
      </c>
      <c r="J13" s="78"/>
      <c r="K13" s="73"/>
      <c r="L13" s="73"/>
      <c r="M13" s="79"/>
      <c r="N13" s="73">
        <v>3055.76</v>
      </c>
      <c r="O13" s="80" t="s">
        <v>766</v>
      </c>
      <c r="P13" s="81">
        <v>660</v>
      </c>
      <c r="Q13" s="73"/>
      <c r="R13" s="73"/>
      <c r="S13" s="82"/>
      <c r="T13" s="79"/>
      <c r="U13" s="73">
        <v>735</v>
      </c>
      <c r="V13" s="83"/>
    </row>
    <row r="14" spans="1:22">
      <c r="A14" s="127">
        <v>12</v>
      </c>
      <c r="B14" s="125">
        <v>11023</v>
      </c>
      <c r="C14" s="125">
        <v>20</v>
      </c>
      <c r="D14" s="130" t="s">
        <v>767</v>
      </c>
      <c r="E14" s="197" t="s">
        <v>26</v>
      </c>
      <c r="F14" s="87" t="s">
        <v>736</v>
      </c>
      <c r="G14" s="198">
        <v>0.92152777777777772</v>
      </c>
      <c r="H14" s="125" t="s">
        <v>765</v>
      </c>
      <c r="I14" s="133" t="s">
        <v>768</v>
      </c>
      <c r="J14" s="134">
        <v>1000</v>
      </c>
      <c r="K14" s="125"/>
      <c r="L14" s="125"/>
      <c r="M14" s="135"/>
      <c r="N14" s="125"/>
      <c r="O14" s="136"/>
      <c r="P14" s="137"/>
      <c r="Q14" s="125"/>
      <c r="R14" s="125"/>
      <c r="S14" s="138"/>
      <c r="T14" s="135"/>
      <c r="U14" s="125"/>
      <c r="V14" s="126"/>
    </row>
    <row r="15" spans="1:22">
      <c r="A15" s="127">
        <v>13</v>
      </c>
      <c r="B15" s="125"/>
      <c r="C15" s="125"/>
      <c r="D15" s="130"/>
      <c r="E15" s="197"/>
      <c r="F15" s="87"/>
      <c r="G15" s="198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26"/>
    </row>
    <row r="16" spans="1:22">
      <c r="A16" s="127"/>
      <c r="B16" s="125"/>
      <c r="C16" s="125"/>
      <c r="D16" s="130"/>
      <c r="E16" s="197"/>
      <c r="F16" s="87"/>
      <c r="G16" s="198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26"/>
    </row>
    <row r="17" spans="1:22">
      <c r="A17" s="127">
        <v>14</v>
      </c>
      <c r="B17" s="125"/>
      <c r="C17" s="125"/>
      <c r="D17" s="130" t="s">
        <v>165</v>
      </c>
      <c r="E17" s="197"/>
      <c r="F17" s="87"/>
      <c r="G17" s="198"/>
      <c r="H17" s="125"/>
      <c r="I17" s="133"/>
      <c r="J17" s="134"/>
      <c r="K17" s="125"/>
      <c r="L17" s="125"/>
      <c r="M17" s="135"/>
      <c r="N17" s="125"/>
      <c r="O17" s="136" t="s">
        <v>769</v>
      </c>
      <c r="P17" s="137"/>
      <c r="Q17" s="125"/>
      <c r="R17" s="125"/>
      <c r="S17" s="138"/>
      <c r="T17" s="135"/>
      <c r="U17" s="125"/>
      <c r="V17" s="126">
        <v>185</v>
      </c>
    </row>
    <row r="18" spans="1:22">
      <c r="A18" s="127">
        <v>15</v>
      </c>
      <c r="B18" s="758"/>
      <c r="C18" s="758"/>
      <c r="D18" s="13" t="s">
        <v>163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 t="s">
        <v>770</v>
      </c>
      <c r="P18" s="19"/>
      <c r="Q18" s="758"/>
      <c r="R18" s="758"/>
      <c r="S18" s="758"/>
      <c r="T18" s="20"/>
      <c r="U18" s="758"/>
      <c r="V18" s="21">
        <v>213</v>
      </c>
    </row>
    <row r="19" spans="1:22">
      <c r="A19" s="127">
        <v>16</v>
      </c>
      <c r="B19" s="758"/>
      <c r="C19" s="758"/>
      <c r="D19" s="22" t="s">
        <v>113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771</v>
      </c>
      <c r="P19" s="19"/>
      <c r="Q19" s="758"/>
      <c r="R19" s="758"/>
      <c r="S19" s="16"/>
      <c r="T19" s="20"/>
      <c r="U19" s="758"/>
      <c r="V19" s="21">
        <v>63</v>
      </c>
    </row>
    <row r="20" spans="1:22">
      <c r="A20" s="127">
        <v>17</v>
      </c>
      <c r="B20" s="758"/>
      <c r="C20" s="758"/>
      <c r="D20" s="22" t="s">
        <v>115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 t="s">
        <v>772</v>
      </c>
      <c r="P20" s="19"/>
      <c r="Q20" s="758"/>
      <c r="R20" s="758"/>
      <c r="S20" s="16"/>
      <c r="T20" s="20"/>
      <c r="U20" s="758"/>
      <c r="V20" s="21">
        <v>110</v>
      </c>
    </row>
    <row r="21" spans="1:22">
      <c r="A21" s="127">
        <v>18</v>
      </c>
      <c r="B21" s="758"/>
      <c r="C21" s="758"/>
      <c r="D21" s="22" t="s">
        <v>51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773</v>
      </c>
      <c r="P21" s="19"/>
      <c r="Q21" s="758"/>
      <c r="R21" s="758"/>
      <c r="S21" s="16"/>
      <c r="T21" s="20"/>
      <c r="U21" s="758"/>
      <c r="V21" s="21">
        <v>168</v>
      </c>
    </row>
    <row r="22" spans="1:22">
      <c r="A22" s="127">
        <v>19</v>
      </c>
      <c r="B22" s="758"/>
      <c r="C22" s="758"/>
      <c r="D22" s="22" t="s">
        <v>52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774</v>
      </c>
      <c r="P22" s="19"/>
      <c r="Q22" s="758"/>
      <c r="R22" s="758"/>
      <c r="S22" s="16"/>
      <c r="T22" s="20"/>
      <c r="U22" s="758"/>
      <c r="V22" s="21">
        <v>33</v>
      </c>
    </row>
    <row r="23" spans="1:22">
      <c r="A23" s="127">
        <v>20</v>
      </c>
      <c r="B23" s="758"/>
      <c r="C23" s="758"/>
      <c r="D23" s="22" t="s">
        <v>117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 t="s">
        <v>775</v>
      </c>
      <c r="P23" s="19"/>
      <c r="Q23" s="758">
        <v>94</v>
      </c>
      <c r="R23" s="758"/>
      <c r="S23" s="16"/>
      <c r="T23" s="20"/>
      <c r="U23" s="758"/>
      <c r="V23" s="21"/>
    </row>
    <row r="24" spans="1:22">
      <c r="A24" s="127">
        <v>21</v>
      </c>
      <c r="B24" s="25"/>
      <c r="C24" s="25"/>
      <c r="D24" s="26" t="s">
        <v>290</v>
      </c>
      <c r="E24" s="27"/>
      <c r="F24" s="25"/>
      <c r="G24" s="28"/>
      <c r="H24" s="25"/>
      <c r="I24" s="29"/>
      <c r="J24" s="30"/>
      <c r="K24" s="25"/>
      <c r="L24" s="25"/>
      <c r="M24" s="31"/>
      <c r="N24" s="25"/>
      <c r="O24" s="32" t="s">
        <v>776</v>
      </c>
      <c r="P24" s="33"/>
      <c r="Q24" s="25">
        <v>151</v>
      </c>
      <c r="R24" s="25"/>
      <c r="S24" s="34"/>
      <c r="T24" s="31"/>
      <c r="U24" s="25"/>
      <c r="V24" s="35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1000</v>
      </c>
      <c r="K25" s="42">
        <f>SUM(K3:K24)</f>
        <v>1500</v>
      </c>
      <c r="L25" s="42">
        <f>SUM(L3:L24)</f>
        <v>2800</v>
      </c>
      <c r="M25" s="42">
        <f>SUM(M3:M24)</f>
        <v>0</v>
      </c>
      <c r="N25" s="42">
        <f>SUM(N3:N24)</f>
        <v>16140.54</v>
      </c>
      <c r="O25" s="42"/>
      <c r="P25" s="42">
        <f>SUM(P3:P24)</f>
        <v>660</v>
      </c>
      <c r="Q25" s="42">
        <f>SUM(Q3:Q24)</f>
        <v>697</v>
      </c>
      <c r="R25" s="42">
        <f>SUM(R3:R24)</f>
        <v>0</v>
      </c>
      <c r="S25" s="42">
        <f>SUM(S3:S24)</f>
        <v>2586</v>
      </c>
      <c r="T25" s="42">
        <f>SUM(T3:T24)</f>
        <v>2765</v>
      </c>
      <c r="U25" s="42">
        <f>SUM(U3:U24)</f>
        <v>735</v>
      </c>
      <c r="V25" s="42">
        <f>SUM(V3:V24)</f>
        <v>772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/>
      <c r="B28" s="48" t="s">
        <v>60</v>
      </c>
      <c r="C28" s="49"/>
      <c r="E28" s="781" t="s">
        <v>61</v>
      </c>
      <c r="F28" s="782"/>
      <c r="G28" s="50">
        <f>J25</f>
        <v>1000</v>
      </c>
      <c r="J28" s="47" t="s">
        <v>62</v>
      </c>
      <c r="K28" s="49">
        <f>J25</f>
        <v>1000</v>
      </c>
      <c r="M28" s="47" t="s">
        <v>62</v>
      </c>
      <c r="N28" s="49">
        <f>P25</f>
        <v>660</v>
      </c>
    </row>
    <row r="29" spans="1:22">
      <c r="A29" s="47">
        <v>1000</v>
      </c>
      <c r="B29" s="102" t="s">
        <v>60</v>
      </c>
      <c r="C29" s="49"/>
      <c r="E29" s="783" t="s">
        <v>64</v>
      </c>
      <c r="F29" s="784"/>
      <c r="G29" s="49">
        <f>P25</f>
        <v>660</v>
      </c>
      <c r="J29" s="47" t="s">
        <v>65</v>
      </c>
      <c r="K29" s="49">
        <f>K25</f>
        <v>1500</v>
      </c>
      <c r="M29" s="47" t="s">
        <v>66</v>
      </c>
      <c r="N29" s="49">
        <f>Q25</f>
        <v>697</v>
      </c>
    </row>
    <row r="30" spans="1:22">
      <c r="A30" s="47">
        <v>660</v>
      </c>
      <c r="B30" s="123" t="s">
        <v>60</v>
      </c>
      <c r="C30" s="115"/>
      <c r="E30" s="796" t="s">
        <v>67</v>
      </c>
      <c r="F30" s="797"/>
      <c r="G30" s="52">
        <f>SUM(G28:G29)</f>
        <v>1660</v>
      </c>
      <c r="J30" s="47" t="s">
        <v>37</v>
      </c>
      <c r="K30" s="49">
        <f>N25</f>
        <v>16140.54</v>
      </c>
      <c r="M30" s="47" t="s">
        <v>37</v>
      </c>
      <c r="N30" s="49">
        <f>U25</f>
        <v>735</v>
      </c>
    </row>
    <row r="31" spans="1:22">
      <c r="A31" s="47"/>
      <c r="B31" s="23"/>
      <c r="C31" s="49"/>
      <c r="J31" s="47" t="s">
        <v>68</v>
      </c>
      <c r="K31" s="49">
        <f>L25</f>
        <v>2800</v>
      </c>
      <c r="M31" s="47" t="s">
        <v>68</v>
      </c>
      <c r="N31" s="49">
        <f>R25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0</v>
      </c>
      <c r="J32" s="54" t="s">
        <v>55</v>
      </c>
      <c r="K32" s="55">
        <f>SUM(K28:K31)</f>
        <v>21440.54</v>
      </c>
      <c r="M32" s="61" t="s">
        <v>70</v>
      </c>
      <c r="N32" s="49">
        <v>213</v>
      </c>
    </row>
    <row r="33" spans="1:14">
      <c r="A33" s="47"/>
      <c r="B33" s="23"/>
      <c r="C33" s="49"/>
      <c r="J33" s="56" t="s">
        <v>71</v>
      </c>
      <c r="K33" s="57">
        <f>M25</f>
        <v>0</v>
      </c>
      <c r="M33" s="61" t="s">
        <v>51</v>
      </c>
      <c r="N33" s="49">
        <v>168</v>
      </c>
    </row>
    <row r="34" spans="1:14">
      <c r="A34" s="47"/>
      <c r="B34" s="23"/>
      <c r="C34" s="55"/>
      <c r="M34" s="61" t="s">
        <v>165</v>
      </c>
      <c r="N34" s="49">
        <v>185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33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110</v>
      </c>
    </row>
    <row r="38" spans="1:14">
      <c r="A38" s="47"/>
      <c r="B38" s="23"/>
      <c r="C38" s="55"/>
      <c r="M38" s="61" t="s">
        <v>54</v>
      </c>
      <c r="N38" s="49">
        <v>63</v>
      </c>
    </row>
    <row r="39" spans="1:14">
      <c r="A39" s="58">
        <f>SUM(A28:A38)</f>
        <v>1660</v>
      </c>
      <c r="B39" s="59"/>
      <c r="C39" s="52" t="s">
        <v>55</v>
      </c>
      <c r="M39" s="54" t="s">
        <v>55</v>
      </c>
      <c r="N39" s="55">
        <f>SUM(N28:N38)</f>
        <v>2864</v>
      </c>
    </row>
    <row r="40" spans="1:14">
      <c r="M40" s="56" t="s">
        <v>71</v>
      </c>
      <c r="N40" s="57">
        <f>T25</f>
        <v>2765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E28:F28"/>
    <mergeCell ref="E29:F29"/>
    <mergeCell ref="E30:F30"/>
    <mergeCell ref="E32:G32"/>
    <mergeCell ref="A1:B1"/>
    <mergeCell ref="C1:I1"/>
    <mergeCell ref="J1:N1"/>
    <mergeCell ref="P1:V1"/>
    <mergeCell ref="A27:C27"/>
    <mergeCell ref="J27:K27"/>
    <mergeCell ref="M27:N27"/>
  </mergeCell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B7B5-CC4E-427D-B787-2692C134D988}">
  <dimension ref="A1:V38"/>
  <sheetViews>
    <sheetView topLeftCell="A2" workbookViewId="0"/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765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>
        <v>686</v>
      </c>
      <c r="C3" s="122">
        <v>11</v>
      </c>
      <c r="D3" s="105" t="s">
        <v>728</v>
      </c>
      <c r="E3" s="105" t="s">
        <v>37</v>
      </c>
      <c r="F3" s="75" t="s">
        <v>717</v>
      </c>
      <c r="G3" s="86">
        <v>0.28819444444444442</v>
      </c>
      <c r="H3" s="75" t="s">
        <v>722</v>
      </c>
      <c r="I3" s="106">
        <v>0.37430555555555556</v>
      </c>
      <c r="J3" s="107"/>
      <c r="K3" s="111"/>
      <c r="L3" s="111"/>
      <c r="M3" s="161"/>
      <c r="N3" s="75"/>
      <c r="O3" s="109" t="s">
        <v>777</v>
      </c>
      <c r="P3" s="110"/>
      <c r="Q3" s="75"/>
      <c r="R3" s="75"/>
      <c r="S3" s="111"/>
      <c r="T3" s="108">
        <v>672</v>
      </c>
      <c r="U3" s="75"/>
      <c r="V3" s="112"/>
    </row>
    <row r="4" spans="1:22">
      <c r="A4" s="72">
        <v>2</v>
      </c>
      <c r="B4" s="73"/>
      <c r="C4" s="75">
        <v>2</v>
      </c>
      <c r="D4" s="121" t="s">
        <v>520</v>
      </c>
      <c r="E4" s="105" t="s">
        <v>37</v>
      </c>
      <c r="F4" s="75" t="s">
        <v>522</v>
      </c>
      <c r="G4" s="86">
        <v>0.45833333333333331</v>
      </c>
      <c r="H4" s="75" t="s">
        <v>719</v>
      </c>
      <c r="I4" s="106" t="s">
        <v>28</v>
      </c>
      <c r="J4" s="107"/>
      <c r="K4" s="75"/>
      <c r="L4" s="75"/>
      <c r="M4" s="108"/>
      <c r="N4" s="75"/>
      <c r="O4" s="109" t="s">
        <v>778</v>
      </c>
      <c r="P4" s="110"/>
      <c r="Q4" s="75"/>
      <c r="R4" s="75"/>
      <c r="S4" s="111">
        <v>221</v>
      </c>
      <c r="T4" s="108">
        <v>84</v>
      </c>
      <c r="U4" s="75"/>
      <c r="V4" s="112"/>
    </row>
    <row r="5" spans="1:22" ht="29.25">
      <c r="A5" s="72">
        <v>3</v>
      </c>
      <c r="B5" s="73"/>
      <c r="C5" s="75">
        <v>3</v>
      </c>
      <c r="D5" s="121" t="s">
        <v>351</v>
      </c>
      <c r="E5" s="105" t="s">
        <v>37</v>
      </c>
      <c r="F5" s="75" t="s">
        <v>309</v>
      </c>
      <c r="G5" s="86">
        <v>0.99652777777777779</v>
      </c>
      <c r="H5" s="75" t="s">
        <v>508</v>
      </c>
      <c r="I5" s="106" t="s">
        <v>28</v>
      </c>
      <c r="J5" s="107"/>
      <c r="K5" s="75"/>
      <c r="L5" s="75"/>
      <c r="M5" s="108"/>
      <c r="N5" s="75"/>
      <c r="O5" s="139" t="s">
        <v>779</v>
      </c>
      <c r="P5" s="110"/>
      <c r="Q5" s="75"/>
      <c r="R5" s="75"/>
      <c r="S5" s="111">
        <v>1157</v>
      </c>
      <c r="T5" s="108">
        <v>704</v>
      </c>
      <c r="U5" s="75"/>
      <c r="V5" s="112"/>
    </row>
    <row r="6" spans="1:22" ht="29.25">
      <c r="A6" s="11">
        <v>4</v>
      </c>
      <c r="B6" s="758"/>
      <c r="C6" s="171">
        <v>19</v>
      </c>
      <c r="D6" s="63" t="s">
        <v>416</v>
      </c>
      <c r="E6" s="63" t="s">
        <v>26</v>
      </c>
      <c r="F6" s="62" t="s">
        <v>358</v>
      </c>
      <c r="G6" s="64">
        <v>0.49652777777777779</v>
      </c>
      <c r="H6" s="62" t="s">
        <v>722</v>
      </c>
      <c r="I6" s="65" t="s">
        <v>28</v>
      </c>
      <c r="J6" s="66"/>
      <c r="K6" s="67"/>
      <c r="L6" s="67"/>
      <c r="M6" s="68" t="s">
        <v>417</v>
      </c>
      <c r="N6" s="62"/>
      <c r="O6" s="193" t="s">
        <v>780</v>
      </c>
      <c r="P6" s="70"/>
      <c r="Q6" s="62"/>
      <c r="R6" s="62"/>
      <c r="S6" s="67"/>
      <c r="T6" s="71">
        <v>1367</v>
      </c>
      <c r="U6" s="758"/>
      <c r="V6" s="21"/>
    </row>
    <row r="7" spans="1:22">
      <c r="A7" s="72">
        <v>5</v>
      </c>
      <c r="B7" s="73"/>
      <c r="C7" s="75">
        <v>7</v>
      </c>
      <c r="D7" s="121" t="s">
        <v>744</v>
      </c>
      <c r="E7" s="105" t="s">
        <v>37</v>
      </c>
      <c r="F7" s="75" t="s">
        <v>717</v>
      </c>
      <c r="G7" s="86">
        <v>0.33611111111111114</v>
      </c>
      <c r="H7" s="75" t="s">
        <v>508</v>
      </c>
      <c r="I7" s="106" t="s">
        <v>28</v>
      </c>
      <c r="J7" s="107"/>
      <c r="K7" s="75"/>
      <c r="L7" s="75"/>
      <c r="M7" s="108"/>
      <c r="N7" s="75"/>
      <c r="O7" s="109" t="s">
        <v>781</v>
      </c>
      <c r="P7" s="110"/>
      <c r="Q7" s="75"/>
      <c r="R7" s="75"/>
      <c r="S7" s="111">
        <v>504</v>
      </c>
      <c r="T7" s="108">
        <v>179</v>
      </c>
      <c r="U7" s="73"/>
      <c r="V7" s="83"/>
    </row>
    <row r="8" spans="1:22">
      <c r="A8" s="11">
        <v>6</v>
      </c>
      <c r="B8" s="758"/>
      <c r="C8" s="62">
        <v>9</v>
      </c>
      <c r="D8" s="63" t="s">
        <v>733</v>
      </c>
      <c r="E8" s="63" t="s">
        <v>26</v>
      </c>
      <c r="F8" s="62" t="s">
        <v>717</v>
      </c>
      <c r="G8" s="64">
        <v>0.47361111111111109</v>
      </c>
      <c r="H8" s="62" t="s">
        <v>717</v>
      </c>
      <c r="I8" s="65" t="s">
        <v>28</v>
      </c>
      <c r="J8" s="757"/>
      <c r="K8" s="758"/>
      <c r="L8" s="758">
        <v>1300</v>
      </c>
      <c r="M8" s="20"/>
      <c r="N8" s="758"/>
      <c r="O8" s="18"/>
      <c r="P8" s="19"/>
      <c r="Q8" s="758"/>
      <c r="R8" s="758"/>
      <c r="S8" s="16"/>
      <c r="T8" s="20"/>
      <c r="U8" s="758"/>
      <c r="V8" s="21"/>
    </row>
    <row r="9" spans="1:22">
      <c r="A9" s="72">
        <v>7</v>
      </c>
      <c r="B9" s="73">
        <v>685</v>
      </c>
      <c r="C9" s="75">
        <v>10</v>
      </c>
      <c r="D9" s="121" t="s">
        <v>759</v>
      </c>
      <c r="E9" s="105" t="s">
        <v>37</v>
      </c>
      <c r="F9" s="75" t="s">
        <v>736</v>
      </c>
      <c r="G9" s="86">
        <v>0.55555555555555558</v>
      </c>
      <c r="H9" s="75" t="s">
        <v>722</v>
      </c>
      <c r="I9" s="106">
        <v>0.41666666666666669</v>
      </c>
      <c r="J9" s="107"/>
      <c r="K9" s="75"/>
      <c r="L9" s="75"/>
      <c r="M9" s="108"/>
      <c r="N9" s="75"/>
      <c r="O9" s="109" t="s">
        <v>782</v>
      </c>
      <c r="P9" s="110"/>
      <c r="Q9" s="75">
        <v>505</v>
      </c>
      <c r="R9" s="75"/>
      <c r="S9" s="168" t="s">
        <v>783</v>
      </c>
      <c r="T9" s="108"/>
      <c r="U9" s="73">
        <v>504</v>
      </c>
      <c r="V9" s="83"/>
    </row>
    <row r="10" spans="1:22">
      <c r="A10" s="72">
        <v>8</v>
      </c>
      <c r="B10" s="73">
        <v>689</v>
      </c>
      <c r="C10" s="75" t="s">
        <v>761</v>
      </c>
      <c r="D10" s="121" t="s">
        <v>762</v>
      </c>
      <c r="E10" s="105" t="s">
        <v>37</v>
      </c>
      <c r="F10" s="75" t="s">
        <v>736</v>
      </c>
      <c r="G10" s="86">
        <v>0.75694444444444442</v>
      </c>
      <c r="H10" s="75" t="s">
        <v>722</v>
      </c>
      <c r="I10" s="106" t="s">
        <v>28</v>
      </c>
      <c r="J10" s="107">
        <v>600</v>
      </c>
      <c r="K10" s="75"/>
      <c r="L10" s="75"/>
      <c r="M10" s="108"/>
      <c r="N10" s="75"/>
      <c r="O10" s="109" t="s">
        <v>784</v>
      </c>
      <c r="P10" s="110">
        <v>74</v>
      </c>
      <c r="Q10" s="75"/>
      <c r="R10" s="75"/>
      <c r="S10" s="111"/>
      <c r="T10" s="108"/>
      <c r="U10" s="73">
        <v>1178</v>
      </c>
      <c r="V10" s="83"/>
    </row>
    <row r="11" spans="1:22">
      <c r="A11" s="11">
        <v>9</v>
      </c>
      <c r="B11" s="758">
        <v>11025</v>
      </c>
      <c r="C11" s="758">
        <v>20</v>
      </c>
      <c r="D11" s="22" t="s">
        <v>33</v>
      </c>
      <c r="E11" s="13" t="s">
        <v>26</v>
      </c>
      <c r="F11" s="758" t="s">
        <v>765</v>
      </c>
      <c r="G11" s="14">
        <v>0.75</v>
      </c>
      <c r="H11" s="758" t="s">
        <v>765</v>
      </c>
      <c r="I11" s="15">
        <v>0.81874999999999998</v>
      </c>
      <c r="J11" s="757">
        <v>1200</v>
      </c>
      <c r="K11" s="758"/>
      <c r="L11" s="758"/>
      <c r="M11" s="20"/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11">
        <v>10</v>
      </c>
      <c r="B12" s="758">
        <v>11027</v>
      </c>
      <c r="C12" s="758">
        <v>12</v>
      </c>
      <c r="D12" s="22" t="s">
        <v>785</v>
      </c>
      <c r="E12" s="63" t="s">
        <v>26</v>
      </c>
      <c r="F12" s="62" t="s">
        <v>765</v>
      </c>
      <c r="G12" s="14">
        <v>0.77083333333333337</v>
      </c>
      <c r="H12" s="758" t="s">
        <v>722</v>
      </c>
      <c r="I12" s="15">
        <v>0.34236111111111112</v>
      </c>
      <c r="J12" s="757">
        <v>1600</v>
      </c>
      <c r="K12" s="758"/>
      <c r="L12" s="758"/>
      <c r="M12" s="20"/>
      <c r="N12" s="758"/>
      <c r="O12" s="18" t="s">
        <v>786</v>
      </c>
      <c r="P12" s="19">
        <v>900</v>
      </c>
      <c r="Q12" s="758">
        <v>192</v>
      </c>
      <c r="R12" s="758"/>
      <c r="S12" s="16"/>
      <c r="T12" s="20"/>
      <c r="U12" s="758"/>
      <c r="V12" s="21"/>
    </row>
    <row r="13" spans="1:22">
      <c r="A13" s="72">
        <v>11</v>
      </c>
      <c r="B13" s="73">
        <v>691</v>
      </c>
      <c r="C13" s="73">
        <v>1</v>
      </c>
      <c r="D13" s="74" t="s">
        <v>787</v>
      </c>
      <c r="E13" s="74" t="s">
        <v>37</v>
      </c>
      <c r="F13" s="73" t="s">
        <v>765</v>
      </c>
      <c r="G13" s="76">
        <v>0.98402777777777772</v>
      </c>
      <c r="H13" s="73" t="s">
        <v>722</v>
      </c>
      <c r="I13" s="77">
        <v>0.47708333333333336</v>
      </c>
      <c r="J13" s="78"/>
      <c r="K13" s="73"/>
      <c r="L13" s="73"/>
      <c r="M13" s="79"/>
      <c r="N13" s="73">
        <v>2432.5700000000002</v>
      </c>
      <c r="O13" s="80" t="s">
        <v>788</v>
      </c>
      <c r="P13" s="81"/>
      <c r="Q13" s="73">
        <v>30</v>
      </c>
      <c r="R13" s="73"/>
      <c r="S13" s="82"/>
      <c r="T13" s="79"/>
      <c r="U13" s="73">
        <v>242</v>
      </c>
      <c r="V13" s="83"/>
    </row>
    <row r="14" spans="1:22">
      <c r="A14" s="11"/>
      <c r="B14" s="758"/>
      <c r="C14" s="758"/>
      <c r="D14" s="13"/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11"/>
      <c r="B15" s="758"/>
      <c r="C15" s="758"/>
      <c r="D15" s="22"/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11"/>
      <c r="B16" s="758"/>
      <c r="C16" s="758"/>
      <c r="D16" s="22"/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/>
      <c r="P16" s="19"/>
      <c r="Q16" s="758"/>
      <c r="R16" s="758"/>
      <c r="S16" s="16"/>
      <c r="T16" s="20"/>
      <c r="U16" s="758"/>
      <c r="V16" s="21"/>
    </row>
    <row r="17" spans="1:22">
      <c r="A17" s="11"/>
      <c r="B17" s="758"/>
      <c r="C17" s="758"/>
      <c r="D17" s="22"/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/>
      <c r="P17" s="19"/>
      <c r="Q17" s="758"/>
      <c r="R17" s="758"/>
      <c r="S17" s="16"/>
      <c r="T17" s="20"/>
      <c r="U17" s="758"/>
      <c r="V17" s="21"/>
    </row>
    <row r="18" spans="1:22">
      <c r="A18" s="11"/>
      <c r="B18" s="758"/>
      <c r="C18" s="758"/>
      <c r="D18" s="22"/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/>
      <c r="P18" s="19"/>
      <c r="Q18" s="758"/>
      <c r="R18" s="758"/>
      <c r="S18" s="16"/>
      <c r="T18" s="20"/>
      <c r="U18" s="758"/>
      <c r="V18" s="21"/>
    </row>
    <row r="19" spans="1:22">
      <c r="A19" s="24"/>
      <c r="B19" s="25"/>
      <c r="C19" s="25"/>
      <c r="D19" s="26"/>
      <c r="E19" s="27"/>
      <c r="F19" s="25"/>
      <c r="G19" s="28"/>
      <c r="H19" s="25"/>
      <c r="I19" s="29"/>
      <c r="J19" s="30"/>
      <c r="K19" s="25"/>
      <c r="L19" s="25"/>
      <c r="M19" s="31"/>
      <c r="N19" s="25"/>
      <c r="O19" s="32"/>
      <c r="P19" s="33"/>
      <c r="Q19" s="25"/>
      <c r="R19" s="25"/>
      <c r="S19" s="34"/>
      <c r="T19" s="31"/>
      <c r="U19" s="25"/>
      <c r="V19" s="35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3400</v>
      </c>
      <c r="K20" s="42">
        <f>SUM(K3:K19)</f>
        <v>0</v>
      </c>
      <c r="L20" s="42">
        <f>SUM(L3:L19)</f>
        <v>1300</v>
      </c>
      <c r="M20" s="42">
        <f>SUM(M3:M19)</f>
        <v>0</v>
      </c>
      <c r="N20" s="42">
        <f>SUM(N3:N19)</f>
        <v>2432.5700000000002</v>
      </c>
      <c r="O20" s="42"/>
      <c r="P20" s="42">
        <f>SUM(P3:P19)</f>
        <v>974</v>
      </c>
      <c r="Q20" s="42">
        <f>SUM(Q3:Q19)</f>
        <v>727</v>
      </c>
      <c r="R20" s="42">
        <f>SUM(R3:R19)</f>
        <v>0</v>
      </c>
      <c r="S20" s="42">
        <f>SUM(S3:S19)</f>
        <v>1882</v>
      </c>
      <c r="T20" s="42">
        <f>SUM(T3:T19)</f>
        <v>3006</v>
      </c>
      <c r="U20" s="42">
        <f>SUM(U3:U19)</f>
        <v>1924</v>
      </c>
      <c r="V20" s="42">
        <f>SUM(V3:V19)</f>
        <v>0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1200</v>
      </c>
      <c r="B23" s="48" t="s">
        <v>60</v>
      </c>
      <c r="C23" s="49"/>
      <c r="E23" s="781" t="s">
        <v>61</v>
      </c>
      <c r="F23" s="782"/>
      <c r="G23" s="50">
        <f>J20</f>
        <v>3400</v>
      </c>
      <c r="J23" s="47" t="s">
        <v>62</v>
      </c>
      <c r="K23" s="49">
        <f>J20</f>
        <v>3400</v>
      </c>
      <c r="M23" s="47" t="s">
        <v>62</v>
      </c>
      <c r="N23" s="49">
        <f>P20</f>
        <v>974</v>
      </c>
    </row>
    <row r="24" spans="1:22">
      <c r="A24" s="47">
        <v>2000</v>
      </c>
      <c r="B24" s="102" t="s">
        <v>60</v>
      </c>
      <c r="C24" s="49"/>
      <c r="E24" s="783" t="s">
        <v>64</v>
      </c>
      <c r="F24" s="784"/>
      <c r="G24" s="49">
        <f>P20</f>
        <v>974</v>
      </c>
      <c r="J24" s="47" t="s">
        <v>65</v>
      </c>
      <c r="K24" s="49">
        <f>K20</f>
        <v>0</v>
      </c>
      <c r="M24" s="47" t="s">
        <v>66</v>
      </c>
      <c r="N24" s="49">
        <f>Q20</f>
        <v>727</v>
      </c>
    </row>
    <row r="25" spans="1:22">
      <c r="A25" s="47">
        <v>500</v>
      </c>
      <c r="B25" s="123" t="s">
        <v>60</v>
      </c>
      <c r="C25" s="115"/>
      <c r="E25" s="796" t="s">
        <v>67</v>
      </c>
      <c r="F25" s="797"/>
      <c r="G25" s="52">
        <f>SUM(G23:G24)</f>
        <v>4374</v>
      </c>
      <c r="J25" s="47" t="s">
        <v>37</v>
      </c>
      <c r="K25" s="49">
        <f>N20</f>
        <v>2432.5700000000002</v>
      </c>
      <c r="M25" s="47" t="s">
        <v>37</v>
      </c>
      <c r="N25" s="49">
        <f>U20</f>
        <v>1924</v>
      </c>
    </row>
    <row r="26" spans="1:22">
      <c r="A26" s="47">
        <v>674</v>
      </c>
      <c r="B26" s="123" t="s">
        <v>60</v>
      </c>
      <c r="C26" s="115"/>
      <c r="J26" s="47" t="s">
        <v>68</v>
      </c>
      <c r="K26" s="49">
        <f>L20</f>
        <v>1300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7132.57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4374</v>
      </c>
      <c r="B34" s="59"/>
      <c r="C34" s="52" t="s">
        <v>55</v>
      </c>
      <c r="M34" s="54" t="s">
        <v>55</v>
      </c>
      <c r="N34" s="55">
        <f>SUM(N23:N33)</f>
        <v>3625</v>
      </c>
    </row>
    <row r="35" spans="1:14">
      <c r="M35" s="56" t="s">
        <v>71</v>
      </c>
      <c r="N35" s="57">
        <f>T20</f>
        <v>3006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E23:F23"/>
    <mergeCell ref="E24:F24"/>
    <mergeCell ref="E25:F25"/>
    <mergeCell ref="E27:G27"/>
    <mergeCell ref="A1:B1"/>
    <mergeCell ref="C1:I1"/>
    <mergeCell ref="J1:N1"/>
    <mergeCell ref="P1:V1"/>
    <mergeCell ref="A22:C22"/>
    <mergeCell ref="J22:K22"/>
    <mergeCell ref="M22:N22"/>
  </mergeCell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8E00-EA8E-4F37-916F-F4411D8A1032}">
  <dimension ref="A1:V40"/>
  <sheetViews>
    <sheetView topLeftCell="B6" workbookViewId="0">
      <selection activeCell="B8" sqref="B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42578125" customWidth="1"/>
    <col min="14" max="14" width="8.7109375" customWidth="1"/>
    <col min="15" max="15" width="35.8554687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722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1">
        <v>1</v>
      </c>
      <c r="B3" s="758">
        <v>11031</v>
      </c>
      <c r="C3" s="12">
        <v>16</v>
      </c>
      <c r="D3" s="13" t="s">
        <v>134</v>
      </c>
      <c r="E3" s="13" t="s">
        <v>26</v>
      </c>
      <c r="F3" s="758" t="s">
        <v>789</v>
      </c>
      <c r="G3" s="14">
        <v>0.43055555555555558</v>
      </c>
      <c r="H3" s="758" t="s">
        <v>722</v>
      </c>
      <c r="I3" s="15">
        <v>0.56597222222222221</v>
      </c>
      <c r="J3" s="757"/>
      <c r="K3" s="16">
        <v>1200</v>
      </c>
      <c r="L3" s="16"/>
      <c r="M3" s="17"/>
      <c r="N3" s="758"/>
      <c r="O3" s="18" t="s">
        <v>790</v>
      </c>
      <c r="P3" s="19"/>
      <c r="Q3" s="758">
        <v>42</v>
      </c>
      <c r="R3" s="758"/>
      <c r="S3" s="16"/>
      <c r="T3" s="20"/>
      <c r="U3" s="758"/>
      <c r="V3" s="21"/>
    </row>
    <row r="4" spans="1:22">
      <c r="A4" s="72">
        <v>2</v>
      </c>
      <c r="B4" s="73">
        <v>692</v>
      </c>
      <c r="C4" s="75">
        <v>10</v>
      </c>
      <c r="D4" s="121" t="s">
        <v>759</v>
      </c>
      <c r="E4" s="105" t="s">
        <v>37</v>
      </c>
      <c r="F4" s="75" t="s">
        <v>736</v>
      </c>
      <c r="G4" s="86">
        <v>0.55555555555555558</v>
      </c>
      <c r="H4" s="75" t="s">
        <v>508</v>
      </c>
      <c r="I4" s="106">
        <v>0.41666666666666669</v>
      </c>
      <c r="J4" s="78"/>
      <c r="K4" s="73"/>
      <c r="L4" s="73"/>
      <c r="M4" s="79"/>
      <c r="N4" s="73">
        <v>2119.3200000000002</v>
      </c>
      <c r="O4" s="80">
        <v>14336</v>
      </c>
      <c r="P4" s="81"/>
      <c r="Q4" s="73"/>
      <c r="R4" s="73"/>
      <c r="S4" s="82"/>
      <c r="T4" s="79"/>
      <c r="U4" s="73">
        <v>284</v>
      </c>
      <c r="V4" s="83"/>
    </row>
    <row r="5" spans="1:22">
      <c r="A5" s="72">
        <v>3</v>
      </c>
      <c r="B5" s="73"/>
      <c r="C5" s="75">
        <v>2</v>
      </c>
      <c r="D5" s="121" t="s">
        <v>520</v>
      </c>
      <c r="E5" s="105" t="s">
        <v>37</v>
      </c>
      <c r="F5" s="75" t="s">
        <v>522</v>
      </c>
      <c r="G5" s="86">
        <v>0.45833333333333331</v>
      </c>
      <c r="H5" s="75" t="s">
        <v>719</v>
      </c>
      <c r="I5" s="106" t="s">
        <v>28</v>
      </c>
      <c r="J5" s="107"/>
      <c r="K5" s="75"/>
      <c r="L5" s="75"/>
      <c r="M5" s="108"/>
      <c r="N5" s="75"/>
      <c r="O5" s="109" t="s">
        <v>778</v>
      </c>
      <c r="P5" s="110"/>
      <c r="Q5" s="75"/>
      <c r="R5" s="75"/>
      <c r="S5" s="111">
        <v>221</v>
      </c>
      <c r="T5" s="108">
        <v>84</v>
      </c>
      <c r="U5" s="73"/>
      <c r="V5" s="83"/>
    </row>
    <row r="6" spans="1:22" ht="29.25">
      <c r="A6" s="72">
        <v>4</v>
      </c>
      <c r="B6" s="73">
        <v>694</v>
      </c>
      <c r="C6" s="75">
        <v>3</v>
      </c>
      <c r="D6" s="121" t="s">
        <v>351</v>
      </c>
      <c r="E6" s="105" t="s">
        <v>37</v>
      </c>
      <c r="F6" s="75" t="s">
        <v>309</v>
      </c>
      <c r="G6" s="86">
        <v>0.99652777777777779</v>
      </c>
      <c r="H6" s="75" t="s">
        <v>508</v>
      </c>
      <c r="I6" s="106" t="s">
        <v>28</v>
      </c>
      <c r="J6" s="107"/>
      <c r="K6" s="75"/>
      <c r="L6" s="75"/>
      <c r="M6" s="108"/>
      <c r="N6" s="75"/>
      <c r="O6" s="139" t="s">
        <v>791</v>
      </c>
      <c r="P6" s="110"/>
      <c r="Q6" s="75"/>
      <c r="R6" s="75"/>
      <c r="S6" s="111"/>
      <c r="T6" s="108">
        <v>704</v>
      </c>
      <c r="U6" s="73">
        <v>1367</v>
      </c>
      <c r="V6" s="83"/>
    </row>
    <row r="7" spans="1:22" ht="29.25">
      <c r="A7" s="72">
        <v>5</v>
      </c>
      <c r="B7" s="73">
        <v>693</v>
      </c>
      <c r="C7" s="75">
        <v>7</v>
      </c>
      <c r="D7" s="121" t="s">
        <v>744</v>
      </c>
      <c r="E7" s="105" t="s">
        <v>37</v>
      </c>
      <c r="F7" s="75" t="s">
        <v>717</v>
      </c>
      <c r="G7" s="86">
        <v>0.33611111111111114</v>
      </c>
      <c r="H7" s="75" t="s">
        <v>508</v>
      </c>
      <c r="I7" s="106" t="s">
        <v>28</v>
      </c>
      <c r="J7" s="107"/>
      <c r="K7" s="75"/>
      <c r="L7" s="75"/>
      <c r="M7" s="108"/>
      <c r="N7" s="75"/>
      <c r="O7" s="139" t="s">
        <v>792</v>
      </c>
      <c r="P7" s="110"/>
      <c r="Q7" s="75"/>
      <c r="R7" s="75"/>
      <c r="S7" s="111"/>
      <c r="T7" s="108">
        <v>295</v>
      </c>
      <c r="U7" s="73">
        <v>609</v>
      </c>
      <c r="V7" s="83"/>
    </row>
    <row r="8" spans="1:22" ht="29.25">
      <c r="A8" s="11">
        <v>6</v>
      </c>
      <c r="B8" s="758"/>
      <c r="C8" s="171">
        <v>19</v>
      </c>
      <c r="D8" s="63" t="s">
        <v>416</v>
      </c>
      <c r="E8" s="63" t="s">
        <v>26</v>
      </c>
      <c r="F8" s="62" t="s">
        <v>358</v>
      </c>
      <c r="G8" s="64">
        <v>0.49652777777777779</v>
      </c>
      <c r="H8" s="62" t="s">
        <v>793</v>
      </c>
      <c r="I8" s="65" t="s">
        <v>28</v>
      </c>
      <c r="J8" s="66"/>
      <c r="K8" s="67"/>
      <c r="L8" s="67"/>
      <c r="M8" s="68" t="s">
        <v>417</v>
      </c>
      <c r="N8" s="62"/>
      <c r="O8" s="193" t="s">
        <v>794</v>
      </c>
      <c r="P8" s="70"/>
      <c r="Q8" s="62"/>
      <c r="R8" s="62"/>
      <c r="S8" s="67"/>
      <c r="T8" s="71">
        <v>1472</v>
      </c>
      <c r="U8" s="758"/>
      <c r="V8" s="21"/>
    </row>
    <row r="9" spans="1:22">
      <c r="A9" s="11">
        <v>7</v>
      </c>
      <c r="B9" s="758"/>
      <c r="C9" s="62">
        <v>9</v>
      </c>
      <c r="D9" s="63" t="s">
        <v>733</v>
      </c>
      <c r="E9" s="63" t="s">
        <v>26</v>
      </c>
      <c r="F9" s="62" t="s">
        <v>717</v>
      </c>
      <c r="G9" s="64">
        <v>0.47361111111111109</v>
      </c>
      <c r="H9" s="62" t="s">
        <v>793</v>
      </c>
      <c r="I9" s="15" t="s">
        <v>28</v>
      </c>
      <c r="J9" s="757"/>
      <c r="K9" s="758"/>
      <c r="L9" s="758">
        <v>1300</v>
      </c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1">
        <v>8</v>
      </c>
      <c r="B10" s="758">
        <v>11032</v>
      </c>
      <c r="C10" s="758">
        <v>11</v>
      </c>
      <c r="D10" s="13" t="s">
        <v>795</v>
      </c>
      <c r="E10" s="13" t="s">
        <v>26</v>
      </c>
      <c r="F10" s="758" t="s">
        <v>722</v>
      </c>
      <c r="G10" s="14">
        <v>0.52777777777777779</v>
      </c>
      <c r="H10" s="758" t="s">
        <v>722</v>
      </c>
      <c r="I10" s="15">
        <v>0.69166666666666665</v>
      </c>
      <c r="J10" s="757"/>
      <c r="K10" s="758">
        <v>1500</v>
      </c>
      <c r="L10" s="758"/>
      <c r="M10" s="20"/>
      <c r="N10" s="758"/>
      <c r="O10" s="18"/>
      <c r="P10" s="19"/>
      <c r="Q10" s="758"/>
      <c r="R10" s="758"/>
      <c r="S10" s="16"/>
      <c r="T10" s="20"/>
      <c r="U10" s="758"/>
      <c r="V10" s="21"/>
    </row>
    <row r="11" spans="1:22">
      <c r="A11" s="11">
        <v>9</v>
      </c>
      <c r="B11" s="758">
        <v>11035</v>
      </c>
      <c r="C11" s="758">
        <v>4</v>
      </c>
      <c r="D11" s="22" t="s">
        <v>796</v>
      </c>
      <c r="E11" s="13" t="s">
        <v>26</v>
      </c>
      <c r="F11" s="758" t="s">
        <v>722</v>
      </c>
      <c r="G11" s="14" t="s">
        <v>797</v>
      </c>
      <c r="H11" s="758" t="s">
        <v>508</v>
      </c>
      <c r="I11" s="15" t="s">
        <v>272</v>
      </c>
      <c r="J11" s="757">
        <v>1800</v>
      </c>
      <c r="K11" s="758"/>
      <c r="L11" s="758"/>
      <c r="M11" s="20"/>
      <c r="N11" s="758"/>
      <c r="O11" s="18">
        <v>14338</v>
      </c>
      <c r="P11" s="19"/>
      <c r="Q11" s="758">
        <v>126</v>
      </c>
      <c r="R11" s="758"/>
      <c r="S11" s="16"/>
      <c r="T11" s="20"/>
      <c r="U11" s="758"/>
      <c r="V11" s="21"/>
    </row>
    <row r="12" spans="1:22">
      <c r="A12" s="11">
        <v>10</v>
      </c>
      <c r="B12" s="758"/>
      <c r="C12" s="758">
        <v>16</v>
      </c>
      <c r="D12" s="22" t="s">
        <v>798</v>
      </c>
      <c r="E12" s="13" t="s">
        <v>26</v>
      </c>
      <c r="F12" s="758" t="s">
        <v>722</v>
      </c>
      <c r="G12" s="14" t="s">
        <v>799</v>
      </c>
      <c r="H12" s="758" t="s">
        <v>800</v>
      </c>
      <c r="I12" s="15" t="s">
        <v>28</v>
      </c>
      <c r="J12" s="757"/>
      <c r="K12" s="758">
        <v>3000</v>
      </c>
      <c r="L12" s="758"/>
      <c r="M12" s="20"/>
      <c r="N12" s="758"/>
      <c r="O12" s="18"/>
      <c r="P12" s="19"/>
      <c r="Q12" s="758"/>
      <c r="R12" s="758"/>
      <c r="S12" s="16"/>
      <c r="T12" s="20"/>
      <c r="U12" s="758"/>
      <c r="V12" s="21"/>
    </row>
    <row r="13" spans="1:22">
      <c r="A13" s="11">
        <v>11</v>
      </c>
      <c r="B13" s="758">
        <v>11033</v>
      </c>
      <c r="C13" s="758">
        <v>20</v>
      </c>
      <c r="D13" s="13" t="s">
        <v>801</v>
      </c>
      <c r="E13" s="13" t="s">
        <v>26</v>
      </c>
      <c r="F13" s="758" t="s">
        <v>722</v>
      </c>
      <c r="G13" s="14">
        <v>0.95138888888888884</v>
      </c>
      <c r="H13" s="758" t="s">
        <v>508</v>
      </c>
      <c r="I13" s="15">
        <v>0.18541666666666667</v>
      </c>
      <c r="J13" s="757">
        <v>1500</v>
      </c>
      <c r="K13" s="758"/>
      <c r="L13" s="758"/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1"/>
      <c r="B14" s="758"/>
      <c r="C14" s="758"/>
      <c r="D14" s="22"/>
      <c r="E14" s="13"/>
      <c r="F14" s="758"/>
      <c r="G14" s="14"/>
      <c r="H14" s="758"/>
      <c r="I14" s="15"/>
      <c r="J14" s="757"/>
      <c r="K14" s="758"/>
      <c r="L14" s="758"/>
      <c r="M14" s="20"/>
      <c r="N14" s="758"/>
      <c r="O14" s="18"/>
      <c r="P14" s="19"/>
      <c r="Q14" s="758"/>
      <c r="R14" s="758"/>
      <c r="S14" s="16"/>
      <c r="T14" s="20"/>
      <c r="U14" s="758"/>
      <c r="V14" s="21"/>
    </row>
    <row r="15" spans="1:22">
      <c r="A15" s="11"/>
      <c r="B15" s="758"/>
      <c r="C15" s="758"/>
      <c r="D15" s="22"/>
      <c r="E15" s="13"/>
      <c r="F15" s="758"/>
      <c r="G15" s="14"/>
      <c r="H15" s="758"/>
      <c r="I15" s="15"/>
      <c r="J15" s="757"/>
      <c r="K15" s="758"/>
      <c r="L15" s="758"/>
      <c r="M15" s="20"/>
      <c r="N15" s="758"/>
      <c r="O15" s="18"/>
      <c r="P15" s="19"/>
      <c r="Q15" s="758"/>
      <c r="R15" s="758"/>
      <c r="S15" s="16"/>
      <c r="T15" s="20"/>
      <c r="U15" s="758"/>
      <c r="V15" s="21"/>
    </row>
    <row r="16" spans="1:22">
      <c r="A16" s="11"/>
      <c r="B16" s="758"/>
      <c r="C16" s="758"/>
      <c r="D16" s="13"/>
      <c r="E16" s="13"/>
      <c r="F16" s="758"/>
      <c r="G16" s="14"/>
      <c r="H16" s="758"/>
      <c r="I16" s="15"/>
      <c r="J16" s="757"/>
      <c r="K16" s="758"/>
      <c r="L16" s="758"/>
      <c r="M16" s="20"/>
      <c r="N16" s="758"/>
      <c r="O16" s="18"/>
      <c r="P16" s="19"/>
      <c r="Q16" s="758"/>
      <c r="R16" s="758"/>
      <c r="S16" s="758"/>
      <c r="T16" s="20"/>
      <c r="U16" s="758"/>
      <c r="V16" s="21"/>
    </row>
    <row r="17" spans="1:22">
      <c r="A17" s="11"/>
      <c r="B17" s="758"/>
      <c r="C17" s="758"/>
      <c r="D17" s="22" t="s">
        <v>163</v>
      </c>
      <c r="E17" s="13"/>
      <c r="F17" s="758"/>
      <c r="G17" s="14"/>
      <c r="H17" s="758"/>
      <c r="I17" s="15"/>
      <c r="J17" s="757"/>
      <c r="K17" s="758"/>
      <c r="L17" s="758"/>
      <c r="M17" s="20"/>
      <c r="N17" s="758"/>
      <c r="O17" s="18" t="s">
        <v>802</v>
      </c>
      <c r="P17" s="19"/>
      <c r="Q17" s="758"/>
      <c r="R17" s="758"/>
      <c r="S17" s="16"/>
      <c r="T17" s="20"/>
      <c r="U17" s="758"/>
      <c r="V17" s="21">
        <v>319</v>
      </c>
    </row>
    <row r="18" spans="1:22">
      <c r="A18" s="11"/>
      <c r="B18" s="758"/>
      <c r="C18" s="758"/>
      <c r="D18" s="22" t="s">
        <v>115</v>
      </c>
      <c r="E18" s="13"/>
      <c r="F18" s="758"/>
      <c r="G18" s="14"/>
      <c r="H18" s="758"/>
      <c r="I18" s="15"/>
      <c r="J18" s="757"/>
      <c r="K18" s="758"/>
      <c r="L18" s="758"/>
      <c r="M18" s="20"/>
      <c r="N18" s="758"/>
      <c r="O18" s="18" t="s">
        <v>803</v>
      </c>
      <c r="P18" s="19"/>
      <c r="Q18" s="758"/>
      <c r="R18" s="758"/>
      <c r="S18" s="16"/>
      <c r="T18" s="20"/>
      <c r="U18" s="758"/>
      <c r="V18" s="21">
        <v>189</v>
      </c>
    </row>
    <row r="19" spans="1:22">
      <c r="A19" s="11"/>
      <c r="B19" s="758"/>
      <c r="C19" s="758"/>
      <c r="D19" s="22" t="s">
        <v>113</v>
      </c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 t="s">
        <v>804</v>
      </c>
      <c r="P19" s="19"/>
      <c r="Q19" s="758"/>
      <c r="R19" s="758"/>
      <c r="S19" s="16"/>
      <c r="T19" s="20"/>
      <c r="U19" s="758"/>
      <c r="V19" s="21">
        <v>95</v>
      </c>
    </row>
    <row r="20" spans="1:22">
      <c r="A20" s="11"/>
      <c r="B20" s="758"/>
      <c r="C20" s="758"/>
      <c r="D20" s="22" t="s">
        <v>52</v>
      </c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 t="s">
        <v>805</v>
      </c>
      <c r="P20" s="19"/>
      <c r="Q20" s="758"/>
      <c r="R20" s="758"/>
      <c r="S20" s="16"/>
      <c r="T20" s="20"/>
      <c r="U20" s="758"/>
      <c r="V20" s="21">
        <v>65</v>
      </c>
    </row>
    <row r="21" spans="1:22">
      <c r="A21" s="24"/>
      <c r="B21" s="25"/>
      <c r="C21" s="25"/>
      <c r="D21" s="26" t="s">
        <v>117</v>
      </c>
      <c r="E21" s="27"/>
      <c r="F21" s="25"/>
      <c r="G21" s="28"/>
      <c r="H21" s="25"/>
      <c r="I21" s="29"/>
      <c r="J21" s="30"/>
      <c r="K21" s="25"/>
      <c r="L21" s="25"/>
      <c r="M21" s="31"/>
      <c r="N21" s="25"/>
      <c r="O21" s="32" t="s">
        <v>806</v>
      </c>
      <c r="P21" s="33">
        <v>34</v>
      </c>
      <c r="Q21" s="25"/>
      <c r="R21" s="25"/>
      <c r="S21" s="34"/>
      <c r="T21" s="31"/>
      <c r="U21" s="25"/>
      <c r="V21" s="35"/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3300</v>
      </c>
      <c r="K22" s="42">
        <f>SUM(K3:K21)</f>
        <v>5700</v>
      </c>
      <c r="L22" s="42">
        <f>SUM(L3:L21)</f>
        <v>1300</v>
      </c>
      <c r="M22" s="42">
        <f>SUM(M3:M21)</f>
        <v>0</v>
      </c>
      <c r="N22" s="42">
        <f>SUM(N3:N21)</f>
        <v>2119.3200000000002</v>
      </c>
      <c r="O22" s="42"/>
      <c r="P22" s="42">
        <f>SUM(P3:P21)</f>
        <v>34</v>
      </c>
      <c r="Q22" s="42">
        <f>SUM(Q3:Q21)</f>
        <v>168</v>
      </c>
      <c r="R22" s="42">
        <f>SUM(R3:R21)</f>
        <v>0</v>
      </c>
      <c r="S22" s="42">
        <f>SUM(S3:S21)</f>
        <v>221</v>
      </c>
      <c r="T22" s="42">
        <f>SUM(T3:T21)</f>
        <v>2555</v>
      </c>
      <c r="U22" s="42">
        <f>SUM(U3:U21)</f>
        <v>2260</v>
      </c>
      <c r="V22" s="42">
        <f>SUM(V3:V21)</f>
        <v>668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791" t="s">
        <v>59</v>
      </c>
      <c r="N24" s="793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1834</v>
      </c>
      <c r="B25" s="48" t="s">
        <v>60</v>
      </c>
      <c r="C25" s="49"/>
      <c r="E25" s="781" t="s">
        <v>61</v>
      </c>
      <c r="F25" s="782"/>
      <c r="G25" s="50">
        <f>J22</f>
        <v>3300</v>
      </c>
      <c r="J25" s="47" t="s">
        <v>62</v>
      </c>
      <c r="K25" s="49">
        <f>J22</f>
        <v>3300</v>
      </c>
      <c r="M25" s="47" t="s">
        <v>62</v>
      </c>
      <c r="N25" s="49">
        <f>P22</f>
        <v>34</v>
      </c>
    </row>
    <row r="26" spans="1:22">
      <c r="A26" s="47">
        <v>1500</v>
      </c>
      <c r="B26" s="102" t="s">
        <v>60</v>
      </c>
      <c r="C26" s="49"/>
      <c r="E26" s="783" t="s">
        <v>64</v>
      </c>
      <c r="F26" s="784"/>
      <c r="G26" s="49">
        <f>P22</f>
        <v>34</v>
      </c>
      <c r="J26" s="47" t="s">
        <v>65</v>
      </c>
      <c r="K26" s="49">
        <f>K22</f>
        <v>5700</v>
      </c>
      <c r="M26" s="47" t="s">
        <v>66</v>
      </c>
      <c r="N26" s="49">
        <f>Q22</f>
        <v>168</v>
      </c>
    </row>
    <row r="27" spans="1:22">
      <c r="A27" s="47"/>
      <c r="B27" s="119"/>
      <c r="C27" s="49"/>
      <c r="E27" s="796" t="s">
        <v>67</v>
      </c>
      <c r="F27" s="797"/>
      <c r="G27" s="52">
        <f>SUM(G25:G26)</f>
        <v>3334</v>
      </c>
      <c r="J27" s="47" t="s">
        <v>37</v>
      </c>
      <c r="K27" s="49">
        <f>N22</f>
        <v>2119.3200000000002</v>
      </c>
      <c r="M27" s="47" t="s">
        <v>37</v>
      </c>
      <c r="N27" s="49">
        <f>U22</f>
        <v>2260</v>
      </c>
    </row>
    <row r="28" spans="1:22">
      <c r="A28" s="47"/>
      <c r="B28" s="23"/>
      <c r="C28" s="49"/>
      <c r="J28" s="47" t="s">
        <v>68</v>
      </c>
      <c r="K28" s="49">
        <f>L22</f>
        <v>1300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12419.32</v>
      </c>
      <c r="M29" s="61" t="s">
        <v>70</v>
      </c>
      <c r="N29" s="49">
        <v>319</v>
      </c>
    </row>
    <row r="30" spans="1:22">
      <c r="A30" s="47"/>
      <c r="B30" s="23"/>
      <c r="C30" s="49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>
      <c r="A31" s="47"/>
      <c r="B31" s="23"/>
      <c r="C31" s="55"/>
      <c r="M31" s="61" t="s">
        <v>72</v>
      </c>
      <c r="N31" s="49">
        <v>0</v>
      </c>
    </row>
    <row r="32" spans="1:22">
      <c r="A32" s="47"/>
      <c r="B32" s="23"/>
      <c r="C32" s="55"/>
      <c r="M32" s="47" t="s">
        <v>73</v>
      </c>
      <c r="N32" s="49">
        <v>0</v>
      </c>
    </row>
    <row r="33" spans="1:14">
      <c r="A33" s="47"/>
      <c r="B33" s="23"/>
      <c r="C33" s="55"/>
      <c r="D33" s="46"/>
      <c r="M33" s="61" t="s">
        <v>52</v>
      </c>
      <c r="N33" s="49">
        <v>65</v>
      </c>
    </row>
    <row r="34" spans="1:14">
      <c r="A34" s="47"/>
      <c r="B34" s="23"/>
      <c r="C34" s="55"/>
      <c r="D34" s="46"/>
      <c r="E34" s="46"/>
      <c r="M34" s="61" t="s">
        <v>53</v>
      </c>
      <c r="N34" s="49">
        <v>189</v>
      </c>
    </row>
    <row r="35" spans="1:14">
      <c r="A35" s="47"/>
      <c r="B35" s="23"/>
      <c r="C35" s="55"/>
      <c r="M35" s="61" t="s">
        <v>54</v>
      </c>
      <c r="N35" s="49">
        <v>95</v>
      </c>
    </row>
    <row r="36" spans="1:14">
      <c r="A36" s="58">
        <f>SUM(A25:A35)</f>
        <v>3334</v>
      </c>
      <c r="B36" s="59"/>
      <c r="C36" s="52" t="s">
        <v>55</v>
      </c>
      <c r="M36" s="54" t="s">
        <v>55</v>
      </c>
      <c r="N36" s="55">
        <f>SUM(N25:N35)</f>
        <v>3130</v>
      </c>
    </row>
    <row r="37" spans="1:14">
      <c r="M37" s="56" t="s">
        <v>71</v>
      </c>
      <c r="N37" s="57">
        <f>T22</f>
        <v>2555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1" name="Range1"/>
    <protectedRange sqref="A24:D39" name="Range2"/>
    <protectedRange sqref="P24:V36" name="Range3"/>
    <protectedRange sqref="M29:N31 M33:N37 M39:N40" name="Range4"/>
    <protectedRange sqref="A1:B1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25A1-F700-4392-9DF6-ECB6D1C83AD4}">
  <dimension ref="A1:V45"/>
  <sheetViews>
    <sheetView topLeftCell="F7" workbookViewId="0">
      <selection activeCell="M10" sqref="M1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57031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508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3</v>
      </c>
      <c r="D3" s="121" t="s">
        <v>351</v>
      </c>
      <c r="E3" s="105" t="s">
        <v>37</v>
      </c>
      <c r="F3" s="75" t="s">
        <v>309</v>
      </c>
      <c r="G3" s="86">
        <v>0.99652777777777779</v>
      </c>
      <c r="H3" s="75" t="s">
        <v>807</v>
      </c>
      <c r="I3" s="106" t="s">
        <v>28</v>
      </c>
      <c r="J3" s="107"/>
      <c r="K3" s="75"/>
      <c r="L3" s="75"/>
      <c r="M3" s="108"/>
      <c r="N3" s="75">
        <v>3003</v>
      </c>
      <c r="O3" s="139" t="s">
        <v>808</v>
      </c>
      <c r="P3" s="110"/>
      <c r="Q3" s="75"/>
      <c r="R3" s="75"/>
      <c r="S3" s="111"/>
      <c r="T3" s="108">
        <v>704</v>
      </c>
      <c r="U3" s="758"/>
      <c r="V3" s="21"/>
    </row>
    <row r="4" spans="1:22">
      <c r="A4" s="72">
        <v>2</v>
      </c>
      <c r="B4" s="73">
        <v>695</v>
      </c>
      <c r="C4" s="75">
        <v>2</v>
      </c>
      <c r="D4" s="121" t="s">
        <v>520</v>
      </c>
      <c r="E4" s="105" t="s">
        <v>37</v>
      </c>
      <c r="F4" s="75" t="s">
        <v>522</v>
      </c>
      <c r="G4" s="86">
        <v>0.45833333333333331</v>
      </c>
      <c r="H4" s="75" t="s">
        <v>719</v>
      </c>
      <c r="I4" s="106">
        <v>0.45833333333333331</v>
      </c>
      <c r="J4" s="107"/>
      <c r="K4" s="75"/>
      <c r="L4" s="75"/>
      <c r="M4" s="108"/>
      <c r="N4" s="75"/>
      <c r="O4" s="109" t="s">
        <v>809</v>
      </c>
      <c r="P4" s="110"/>
      <c r="Q4" s="75"/>
      <c r="R4" s="75">
        <v>389</v>
      </c>
      <c r="S4" s="111"/>
      <c r="T4" s="108"/>
      <c r="U4" s="75">
        <v>431</v>
      </c>
      <c r="V4" s="112"/>
    </row>
    <row r="5" spans="1:22">
      <c r="A5" s="72">
        <v>3</v>
      </c>
      <c r="B5" s="73"/>
      <c r="C5" s="75">
        <v>7</v>
      </c>
      <c r="D5" s="121" t="s">
        <v>744</v>
      </c>
      <c r="E5" s="105" t="s">
        <v>37</v>
      </c>
      <c r="F5" s="75" t="s">
        <v>717</v>
      </c>
      <c r="G5" s="86">
        <v>0.33611111111111114</v>
      </c>
      <c r="H5" s="75" t="s">
        <v>810</v>
      </c>
      <c r="I5" s="106" t="s">
        <v>28</v>
      </c>
      <c r="J5" s="107"/>
      <c r="K5" s="75"/>
      <c r="L5" s="75"/>
      <c r="M5" s="108"/>
      <c r="N5" s="75">
        <v>11521</v>
      </c>
      <c r="O5" s="139" t="s">
        <v>811</v>
      </c>
      <c r="P5" s="110"/>
      <c r="Q5" s="75"/>
      <c r="R5" s="75"/>
      <c r="S5" s="111">
        <v>200</v>
      </c>
      <c r="T5" s="108">
        <v>295</v>
      </c>
      <c r="U5" s="75"/>
      <c r="V5" s="112"/>
    </row>
    <row r="6" spans="1:22" ht="29.25">
      <c r="A6" s="11">
        <v>4</v>
      </c>
      <c r="B6" s="758"/>
      <c r="C6" s="171">
        <v>19</v>
      </c>
      <c r="D6" s="63" t="s">
        <v>416</v>
      </c>
      <c r="E6" s="63" t="s">
        <v>26</v>
      </c>
      <c r="F6" s="62" t="s">
        <v>358</v>
      </c>
      <c r="G6" s="64">
        <v>0.49652777777777779</v>
      </c>
      <c r="H6" s="62" t="s">
        <v>793</v>
      </c>
      <c r="I6" s="65" t="s">
        <v>28</v>
      </c>
      <c r="J6" s="66"/>
      <c r="K6" s="67"/>
      <c r="L6" s="67"/>
      <c r="M6" s="199" t="s">
        <v>417</v>
      </c>
      <c r="N6" s="62"/>
      <c r="O6" s="193" t="s">
        <v>794</v>
      </c>
      <c r="P6" s="70"/>
      <c r="Q6" s="62"/>
      <c r="R6" s="62"/>
      <c r="S6" s="67"/>
      <c r="T6" s="71">
        <v>1577</v>
      </c>
      <c r="U6" s="62"/>
      <c r="V6" s="159"/>
    </row>
    <row r="7" spans="1:22">
      <c r="A7" s="11">
        <v>5</v>
      </c>
      <c r="B7" s="758"/>
      <c r="C7" s="62">
        <v>9</v>
      </c>
      <c r="D7" s="63" t="s">
        <v>733</v>
      </c>
      <c r="E7" s="63" t="s">
        <v>26</v>
      </c>
      <c r="F7" s="62" t="s">
        <v>717</v>
      </c>
      <c r="G7" s="64">
        <v>0.47361111111111109</v>
      </c>
      <c r="H7" s="62" t="s">
        <v>793</v>
      </c>
      <c r="I7" s="65" t="s">
        <v>28</v>
      </c>
      <c r="J7" s="66"/>
      <c r="K7" s="62"/>
      <c r="L7" s="62">
        <v>1300</v>
      </c>
      <c r="M7" s="71"/>
      <c r="N7" s="62"/>
      <c r="O7" s="69"/>
      <c r="P7" s="70"/>
      <c r="Q7" s="62"/>
      <c r="R7" s="62"/>
      <c r="S7" s="67"/>
      <c r="T7" s="71"/>
      <c r="U7" s="62"/>
      <c r="V7" s="159"/>
    </row>
    <row r="8" spans="1:22">
      <c r="A8" s="11">
        <v>6</v>
      </c>
      <c r="B8" s="758">
        <v>11044</v>
      </c>
      <c r="C8" s="62">
        <v>16</v>
      </c>
      <c r="D8" s="120" t="s">
        <v>798</v>
      </c>
      <c r="E8" s="63" t="s">
        <v>26</v>
      </c>
      <c r="F8" s="62" t="s">
        <v>722</v>
      </c>
      <c r="G8" s="64" t="s">
        <v>799</v>
      </c>
      <c r="H8" s="62" t="s">
        <v>800</v>
      </c>
      <c r="I8" s="65">
        <v>0.33333333333333331</v>
      </c>
      <c r="J8" s="66"/>
      <c r="K8" s="62"/>
      <c r="L8" s="62"/>
      <c r="M8" s="71"/>
      <c r="N8" s="62"/>
      <c r="O8" s="69"/>
      <c r="P8" s="70"/>
      <c r="Q8" s="62"/>
      <c r="R8" s="62"/>
      <c r="S8" s="67"/>
      <c r="T8" s="71"/>
      <c r="U8" s="62"/>
      <c r="V8" s="159"/>
    </row>
    <row r="9" spans="1:22">
      <c r="A9" s="11">
        <v>7</v>
      </c>
      <c r="B9" s="758">
        <v>11036</v>
      </c>
      <c r="C9" s="758">
        <v>17</v>
      </c>
      <c r="D9" s="13" t="s">
        <v>812</v>
      </c>
      <c r="E9" s="13" t="s">
        <v>26</v>
      </c>
      <c r="F9" s="758" t="s">
        <v>508</v>
      </c>
      <c r="G9" s="14" t="s">
        <v>813</v>
      </c>
      <c r="H9" s="758" t="s">
        <v>508</v>
      </c>
      <c r="I9" s="15">
        <v>0.66666666666666663</v>
      </c>
      <c r="J9" s="757"/>
      <c r="K9" s="758">
        <v>1000</v>
      </c>
      <c r="L9" s="758"/>
      <c r="M9" s="20"/>
      <c r="N9" s="758"/>
      <c r="O9" s="18"/>
      <c r="P9" s="19"/>
      <c r="Q9" s="758"/>
      <c r="R9" s="758"/>
      <c r="S9" s="16"/>
      <c r="T9" s="20"/>
      <c r="U9" s="758"/>
      <c r="V9" s="21"/>
    </row>
    <row r="10" spans="1:22">
      <c r="A10" s="11">
        <v>8</v>
      </c>
      <c r="B10" s="758"/>
      <c r="C10" s="758">
        <v>10</v>
      </c>
      <c r="D10" s="13" t="s">
        <v>814</v>
      </c>
      <c r="E10" s="13" t="s">
        <v>26</v>
      </c>
      <c r="F10" s="758" t="s">
        <v>508</v>
      </c>
      <c r="G10" s="14" t="s">
        <v>815</v>
      </c>
      <c r="H10" s="758" t="s">
        <v>800</v>
      </c>
      <c r="I10" s="15" t="s">
        <v>28</v>
      </c>
      <c r="J10" s="757">
        <v>2000</v>
      </c>
      <c r="K10" s="758"/>
      <c r="L10" s="758"/>
      <c r="M10" s="20"/>
      <c r="N10" s="758"/>
      <c r="O10" s="18" t="s">
        <v>816</v>
      </c>
      <c r="P10" s="19"/>
      <c r="Q10" s="758"/>
      <c r="R10" s="758"/>
      <c r="S10" s="16"/>
      <c r="T10" s="20">
        <v>326</v>
      </c>
      <c r="U10" s="758"/>
      <c r="V10" s="21"/>
    </row>
    <row r="11" spans="1:22">
      <c r="A11" s="11">
        <v>9</v>
      </c>
      <c r="B11" s="758">
        <v>11041</v>
      </c>
      <c r="C11" s="758">
        <v>6</v>
      </c>
      <c r="D11" s="22" t="s">
        <v>817</v>
      </c>
      <c r="E11" s="13" t="s">
        <v>26</v>
      </c>
      <c r="F11" s="62" t="s">
        <v>508</v>
      </c>
      <c r="G11" s="14" t="s">
        <v>818</v>
      </c>
      <c r="H11" s="62" t="s">
        <v>800</v>
      </c>
      <c r="I11" s="15">
        <v>0.45833333333333331</v>
      </c>
      <c r="J11" s="757"/>
      <c r="K11" s="758">
        <v>1600</v>
      </c>
      <c r="L11" s="758"/>
      <c r="M11" s="20"/>
      <c r="N11" s="758"/>
      <c r="O11" s="18"/>
      <c r="P11" s="19"/>
      <c r="Q11" s="758"/>
      <c r="R11" s="758"/>
      <c r="S11" s="16"/>
      <c r="T11" s="20"/>
      <c r="U11" s="758"/>
      <c r="V11" s="21"/>
    </row>
    <row r="12" spans="1:22">
      <c r="A12" s="72">
        <v>10</v>
      </c>
      <c r="B12" s="73">
        <v>697</v>
      </c>
      <c r="C12" s="73">
        <v>1</v>
      </c>
      <c r="D12" s="85" t="s">
        <v>819</v>
      </c>
      <c r="E12" s="74" t="s">
        <v>37</v>
      </c>
      <c r="F12" s="75" t="s">
        <v>508</v>
      </c>
      <c r="G12" s="76" t="s">
        <v>820</v>
      </c>
      <c r="H12" s="75" t="s">
        <v>800</v>
      </c>
      <c r="I12" s="77">
        <v>0.5</v>
      </c>
      <c r="J12" s="78"/>
      <c r="K12" s="73"/>
      <c r="L12" s="73"/>
      <c r="M12" s="79"/>
      <c r="N12" s="73">
        <v>3338.21</v>
      </c>
      <c r="O12" s="80" t="s">
        <v>821</v>
      </c>
      <c r="P12" s="81">
        <v>550</v>
      </c>
      <c r="Q12" s="73"/>
      <c r="R12" s="73"/>
      <c r="S12" s="82"/>
      <c r="T12" s="79"/>
      <c r="U12" s="73">
        <v>546</v>
      </c>
      <c r="V12" s="83"/>
    </row>
    <row r="13" spans="1:22">
      <c r="A13" s="11">
        <v>11</v>
      </c>
      <c r="B13" s="758">
        <v>11038</v>
      </c>
      <c r="C13" s="758">
        <v>12</v>
      </c>
      <c r="D13" s="13" t="s">
        <v>822</v>
      </c>
      <c r="E13" s="13" t="s">
        <v>26</v>
      </c>
      <c r="F13" s="62" t="s">
        <v>508</v>
      </c>
      <c r="G13" s="14">
        <v>0.79166666666666663</v>
      </c>
      <c r="H13" s="62" t="s">
        <v>800</v>
      </c>
      <c r="I13" s="15">
        <v>0.3576388888888889</v>
      </c>
      <c r="J13" s="757">
        <v>1600</v>
      </c>
      <c r="K13" s="758"/>
      <c r="L13" s="758" t="s">
        <v>92</v>
      </c>
      <c r="M13" s="20"/>
      <c r="N13" s="758"/>
      <c r="O13" s="18"/>
      <c r="P13" s="19"/>
      <c r="Q13" s="758"/>
      <c r="R13" s="758"/>
      <c r="S13" s="16"/>
      <c r="T13" s="20"/>
      <c r="U13" s="758"/>
      <c r="V13" s="21"/>
    </row>
    <row r="14" spans="1:22">
      <c r="A14" s="11">
        <v>12</v>
      </c>
      <c r="B14" s="758">
        <v>11037</v>
      </c>
      <c r="C14" s="758">
        <v>20</v>
      </c>
      <c r="D14" s="13" t="s">
        <v>823</v>
      </c>
      <c r="E14" s="13" t="s">
        <v>26</v>
      </c>
      <c r="F14" s="62" t="s">
        <v>508</v>
      </c>
      <c r="G14" s="14">
        <v>0.83333333333333337</v>
      </c>
      <c r="H14" s="62" t="s">
        <v>800</v>
      </c>
      <c r="I14" s="15">
        <v>0.30208333333333331</v>
      </c>
      <c r="J14" s="757"/>
      <c r="K14" s="758">
        <v>1500</v>
      </c>
      <c r="L14" s="758"/>
      <c r="M14" s="20"/>
      <c r="N14" s="758"/>
      <c r="O14" s="18"/>
      <c r="P14" s="19"/>
      <c r="Q14" s="758"/>
      <c r="R14" s="758"/>
      <c r="S14" s="758"/>
      <c r="T14" s="20"/>
      <c r="U14" s="758"/>
      <c r="V14" s="21"/>
    </row>
    <row r="15" spans="1:22">
      <c r="A15" s="11">
        <v>13</v>
      </c>
      <c r="B15" s="758">
        <v>11043</v>
      </c>
      <c r="C15" s="758">
        <v>17</v>
      </c>
      <c r="D15" s="22" t="s">
        <v>824</v>
      </c>
      <c r="E15" s="63" t="s">
        <v>26</v>
      </c>
      <c r="F15" s="62" t="s">
        <v>508</v>
      </c>
      <c r="G15" s="64">
        <v>0.84027777777777779</v>
      </c>
      <c r="H15" s="62" t="s">
        <v>800</v>
      </c>
      <c r="I15" s="15" t="s">
        <v>825</v>
      </c>
      <c r="J15" s="757">
        <v>1100</v>
      </c>
      <c r="K15" s="758"/>
      <c r="L15" s="758"/>
      <c r="M15" s="20"/>
      <c r="N15" s="758"/>
      <c r="O15" s="18" t="s">
        <v>826</v>
      </c>
      <c r="P15" s="19"/>
      <c r="Q15" s="758">
        <v>515</v>
      </c>
      <c r="R15" s="758"/>
      <c r="S15" s="16"/>
      <c r="T15" s="20"/>
      <c r="U15" s="758"/>
      <c r="V15" s="21"/>
    </row>
    <row r="16" spans="1:22">
      <c r="A16" s="11">
        <v>14</v>
      </c>
      <c r="B16" s="758">
        <v>11042</v>
      </c>
      <c r="C16" s="758">
        <v>4</v>
      </c>
      <c r="D16" s="22" t="s">
        <v>827</v>
      </c>
      <c r="E16" s="63" t="s">
        <v>26</v>
      </c>
      <c r="F16" s="62" t="s">
        <v>508</v>
      </c>
      <c r="G16" s="64">
        <v>0.84375</v>
      </c>
      <c r="H16" s="62" t="s">
        <v>800</v>
      </c>
      <c r="I16" s="65">
        <v>0.41666666666666669</v>
      </c>
      <c r="J16" s="757"/>
      <c r="K16" s="758">
        <v>1800</v>
      </c>
      <c r="L16" s="758"/>
      <c r="M16" s="20"/>
      <c r="N16" s="758"/>
      <c r="O16" s="18"/>
      <c r="P16" s="19"/>
      <c r="Q16" s="758">
        <v>263</v>
      </c>
      <c r="R16" s="758"/>
      <c r="S16" s="16"/>
      <c r="T16" s="20"/>
      <c r="U16" s="758"/>
      <c r="V16" s="21"/>
    </row>
    <row r="17" spans="1:22">
      <c r="A17" s="11">
        <v>15</v>
      </c>
      <c r="B17" s="758">
        <v>11040</v>
      </c>
      <c r="C17" s="758">
        <v>11</v>
      </c>
      <c r="D17" s="22" t="s">
        <v>828</v>
      </c>
      <c r="E17" s="63" t="s">
        <v>26</v>
      </c>
      <c r="F17" s="62" t="s">
        <v>508</v>
      </c>
      <c r="G17" s="64">
        <v>0.89861111111111114</v>
      </c>
      <c r="H17" s="62" t="s">
        <v>800</v>
      </c>
      <c r="I17" s="15">
        <v>0.45833333333333331</v>
      </c>
      <c r="J17" s="757"/>
      <c r="K17" s="758"/>
      <c r="L17" s="758">
        <v>1600</v>
      </c>
      <c r="M17" s="20"/>
      <c r="N17" s="758"/>
      <c r="O17" s="18" t="s">
        <v>829</v>
      </c>
      <c r="P17" s="19"/>
      <c r="Q17" s="758"/>
      <c r="R17" s="758"/>
      <c r="S17" s="16"/>
      <c r="T17" s="20"/>
      <c r="U17" s="758"/>
      <c r="V17" s="21"/>
    </row>
    <row r="18" spans="1:22">
      <c r="A18" s="72">
        <v>16</v>
      </c>
      <c r="B18" s="73"/>
      <c r="C18" s="73">
        <v>5</v>
      </c>
      <c r="D18" s="85" t="s">
        <v>830</v>
      </c>
      <c r="E18" s="105" t="s">
        <v>37</v>
      </c>
      <c r="F18" s="75" t="s">
        <v>508</v>
      </c>
      <c r="G18" s="86">
        <v>0.9868055555555556</v>
      </c>
      <c r="H18" s="75" t="s">
        <v>176</v>
      </c>
      <c r="I18" s="77" t="s">
        <v>28</v>
      </c>
      <c r="J18" s="78"/>
      <c r="K18" s="73"/>
      <c r="L18" s="73"/>
      <c r="M18" s="79"/>
      <c r="N18" s="73">
        <v>17325.55</v>
      </c>
      <c r="O18" s="80">
        <v>14357</v>
      </c>
      <c r="P18" s="81"/>
      <c r="Q18" s="73"/>
      <c r="R18" s="73"/>
      <c r="S18" s="82">
        <v>200</v>
      </c>
      <c r="T18" s="79"/>
      <c r="U18" s="73"/>
      <c r="V18" s="83"/>
    </row>
    <row r="19" spans="1:22">
      <c r="A19" s="11"/>
      <c r="B19" s="758"/>
      <c r="C19" s="758"/>
      <c r="D19" s="22"/>
      <c r="E19" s="13"/>
      <c r="F19" s="758"/>
      <c r="G19" s="14"/>
      <c r="H19" s="758"/>
      <c r="I19" s="15"/>
      <c r="J19" s="757"/>
      <c r="K19" s="758"/>
      <c r="L19" s="758"/>
      <c r="M19" s="20"/>
      <c r="N19" s="758"/>
      <c r="O19" s="18"/>
      <c r="P19" s="19"/>
      <c r="Q19" s="758"/>
      <c r="R19" s="758"/>
      <c r="S19" s="16"/>
      <c r="T19" s="20"/>
      <c r="U19" s="758"/>
      <c r="V19" s="21"/>
    </row>
    <row r="20" spans="1:22">
      <c r="A20" s="11"/>
      <c r="B20" s="758"/>
      <c r="C20" s="758"/>
      <c r="D20" s="22"/>
      <c r="E20" s="13"/>
      <c r="F20" s="758"/>
      <c r="G20" s="14"/>
      <c r="H20" s="758"/>
      <c r="I20" s="15"/>
      <c r="J20" s="757"/>
      <c r="K20" s="758"/>
      <c r="L20" s="758"/>
      <c r="M20" s="20"/>
      <c r="N20" s="758"/>
      <c r="O20" s="18"/>
      <c r="P20" s="19"/>
      <c r="Q20" s="758"/>
      <c r="R20" s="758"/>
      <c r="S20" s="16"/>
      <c r="T20" s="20"/>
      <c r="U20" s="758"/>
      <c r="V20" s="21"/>
    </row>
    <row r="21" spans="1:22">
      <c r="A21" s="11"/>
      <c r="B21" s="758"/>
      <c r="C21" s="758"/>
      <c r="D21" s="22">
        <v>1061</v>
      </c>
      <c r="E21" s="13"/>
      <c r="F21" s="758"/>
      <c r="G21" s="14"/>
      <c r="H21" s="758"/>
      <c r="I21" s="15"/>
      <c r="J21" s="757"/>
      <c r="K21" s="758"/>
      <c r="L21" s="758"/>
      <c r="M21" s="20"/>
      <c r="N21" s="758"/>
      <c r="O21" s="18" t="s">
        <v>831</v>
      </c>
      <c r="P21" s="19"/>
      <c r="Q21" s="758"/>
      <c r="R21" s="758"/>
      <c r="S21" s="16"/>
      <c r="T21" s="20">
        <v>63</v>
      </c>
      <c r="U21" s="758"/>
      <c r="V21" s="21"/>
    </row>
    <row r="22" spans="1:22">
      <c r="A22" s="11"/>
      <c r="B22" s="758"/>
      <c r="C22" s="758"/>
      <c r="D22" s="22" t="s">
        <v>163</v>
      </c>
      <c r="E22" s="13"/>
      <c r="F22" s="758"/>
      <c r="G22" s="14"/>
      <c r="H22" s="758"/>
      <c r="I22" s="15"/>
      <c r="J22" s="757"/>
      <c r="K22" s="758"/>
      <c r="L22" s="758"/>
      <c r="M22" s="20"/>
      <c r="N22" s="758"/>
      <c r="O22" s="18" t="s">
        <v>832</v>
      </c>
      <c r="P22" s="19"/>
      <c r="Q22" s="758"/>
      <c r="R22" s="758"/>
      <c r="S22" s="16"/>
      <c r="T22" s="20"/>
      <c r="U22" s="758"/>
      <c r="V22" s="21">
        <v>101</v>
      </c>
    </row>
    <row r="23" spans="1:22">
      <c r="A23" s="11"/>
      <c r="B23" s="758"/>
      <c r="C23" s="758"/>
      <c r="D23" s="22" t="s">
        <v>113</v>
      </c>
      <c r="E23" s="13"/>
      <c r="F23" s="758"/>
      <c r="G23" s="14"/>
      <c r="H23" s="758"/>
      <c r="I23" s="15"/>
      <c r="J23" s="757"/>
      <c r="K23" s="758"/>
      <c r="L23" s="758"/>
      <c r="M23" s="20"/>
      <c r="N23" s="758"/>
      <c r="O23" s="18" t="s">
        <v>833</v>
      </c>
      <c r="P23" s="19"/>
      <c r="Q23" s="758"/>
      <c r="R23" s="758"/>
      <c r="S23" s="16"/>
      <c r="T23" s="20"/>
      <c r="U23" s="758"/>
      <c r="V23" s="21">
        <v>63</v>
      </c>
    </row>
    <row r="24" spans="1:22">
      <c r="A24" s="11"/>
      <c r="B24" s="758"/>
      <c r="C24" s="758"/>
      <c r="D24" s="22" t="s">
        <v>115</v>
      </c>
      <c r="E24" s="13"/>
      <c r="F24" s="758"/>
      <c r="G24" s="14"/>
      <c r="H24" s="758"/>
      <c r="I24" s="15"/>
      <c r="J24" s="757"/>
      <c r="K24" s="758"/>
      <c r="L24" s="758"/>
      <c r="M24" s="20"/>
      <c r="N24" s="758"/>
      <c r="O24" s="18" t="s">
        <v>834</v>
      </c>
      <c r="P24" s="19"/>
      <c r="Q24" s="758"/>
      <c r="R24" s="758"/>
      <c r="S24" s="16"/>
      <c r="T24" s="20"/>
      <c r="U24" s="758"/>
      <c r="V24" s="21">
        <v>95</v>
      </c>
    </row>
    <row r="25" spans="1:22">
      <c r="A25" s="11"/>
      <c r="B25" s="758"/>
      <c r="C25" s="758"/>
      <c r="D25" s="22" t="s">
        <v>52</v>
      </c>
      <c r="E25" s="13"/>
      <c r="F25" s="758"/>
      <c r="G25" s="14"/>
      <c r="H25" s="758"/>
      <c r="I25" s="15"/>
      <c r="J25" s="757"/>
      <c r="K25" s="758"/>
      <c r="L25" s="758"/>
      <c r="M25" s="20"/>
      <c r="N25" s="758"/>
      <c r="O25" s="18" t="s">
        <v>835</v>
      </c>
      <c r="P25" s="19"/>
      <c r="Q25" s="758"/>
      <c r="R25" s="758"/>
      <c r="S25" s="16"/>
      <c r="T25" s="20"/>
      <c r="U25" s="758"/>
      <c r="V25" s="21">
        <v>33</v>
      </c>
    </row>
    <row r="26" spans="1:22">
      <c r="A26" s="24"/>
      <c r="B26" s="25"/>
      <c r="C26" s="25"/>
      <c r="D26" s="26" t="s">
        <v>796</v>
      </c>
      <c r="E26" s="27"/>
      <c r="F26" s="25"/>
      <c r="G26" s="28"/>
      <c r="H26" s="25"/>
      <c r="I26" s="29"/>
      <c r="J26" s="30"/>
      <c r="K26" s="25"/>
      <c r="L26" s="25"/>
      <c r="M26" s="31"/>
      <c r="N26" s="25"/>
      <c r="O26" s="32">
        <v>14341</v>
      </c>
      <c r="P26" s="33"/>
      <c r="Q26" s="25">
        <v>126</v>
      </c>
      <c r="R26" s="25"/>
      <c r="S26" s="34"/>
      <c r="T26" s="31"/>
      <c r="U26" s="25"/>
      <c r="V26" s="35"/>
    </row>
    <row r="27" spans="1:22">
      <c r="A27" s="36" t="s">
        <v>55</v>
      </c>
      <c r="B27" s="37"/>
      <c r="C27" s="37"/>
      <c r="D27" s="38"/>
      <c r="E27" s="39"/>
      <c r="F27" s="37"/>
      <c r="G27" s="40"/>
      <c r="H27" s="37"/>
      <c r="I27" s="41"/>
      <c r="J27" s="42">
        <f>SUM(J3:J26)</f>
        <v>4700</v>
      </c>
      <c r="K27" s="42">
        <f>SUM(K3:K26)</f>
        <v>5900</v>
      </c>
      <c r="L27" s="42">
        <f>SUM(L3:L26)</f>
        <v>2900</v>
      </c>
      <c r="M27" s="42">
        <f>SUM(M3:M26)</f>
        <v>0</v>
      </c>
      <c r="N27" s="42">
        <f>SUM(N3:N26)</f>
        <v>35187.759999999995</v>
      </c>
      <c r="O27" s="42"/>
      <c r="P27" s="42">
        <f>SUM(P3:P26)</f>
        <v>550</v>
      </c>
      <c r="Q27" s="42">
        <f>SUM(Q3:Q26)</f>
        <v>904</v>
      </c>
      <c r="R27" s="42">
        <f>SUM(R3:R26)</f>
        <v>389</v>
      </c>
      <c r="S27" s="42">
        <f>SUM(S3:S26)</f>
        <v>400</v>
      </c>
      <c r="T27" s="42">
        <f>SUM(T3:T26)</f>
        <v>2965</v>
      </c>
      <c r="U27" s="42">
        <f>SUM(U3:U26)</f>
        <v>977</v>
      </c>
      <c r="V27" s="42">
        <f>SUM(V3:V26)</f>
        <v>292</v>
      </c>
    </row>
    <row r="29" spans="1:22">
      <c r="A29" s="791" t="s">
        <v>56</v>
      </c>
      <c r="B29" s="792"/>
      <c r="C29" s="793"/>
      <c r="E29" s="43" t="s">
        <v>57</v>
      </c>
      <c r="F29" s="44"/>
      <c r="G29" s="45"/>
      <c r="J29" s="794" t="s">
        <v>58</v>
      </c>
      <c r="K29" s="795"/>
      <c r="M29" s="791" t="s">
        <v>59</v>
      </c>
      <c r="N29" s="793"/>
      <c r="O29" s="46"/>
      <c r="P29" s="46"/>
      <c r="Q29" s="46"/>
      <c r="R29" s="46"/>
      <c r="S29" s="46"/>
      <c r="T29" s="46"/>
      <c r="U29" s="46"/>
      <c r="V29" s="46"/>
    </row>
    <row r="30" spans="1:22">
      <c r="A30" s="47">
        <v>2000</v>
      </c>
      <c r="B30" s="48" t="s">
        <v>60</v>
      </c>
      <c r="C30" s="49"/>
      <c r="E30" s="781" t="s">
        <v>61</v>
      </c>
      <c r="F30" s="782"/>
      <c r="G30" s="50">
        <f>J27</f>
        <v>4700</v>
      </c>
      <c r="J30" s="47" t="s">
        <v>62</v>
      </c>
      <c r="K30" s="49">
        <f>J27</f>
        <v>4700</v>
      </c>
      <c r="M30" s="47" t="s">
        <v>62</v>
      </c>
      <c r="N30" s="49">
        <f>P27</f>
        <v>550</v>
      </c>
    </row>
    <row r="31" spans="1:22">
      <c r="A31" s="47">
        <v>2500</v>
      </c>
      <c r="B31" s="114" t="s">
        <v>60</v>
      </c>
      <c r="C31" s="115"/>
      <c r="E31" s="783" t="s">
        <v>64</v>
      </c>
      <c r="F31" s="784"/>
      <c r="G31" s="49">
        <f>P27</f>
        <v>550</v>
      </c>
      <c r="J31" s="47" t="s">
        <v>65</v>
      </c>
      <c r="K31" s="49">
        <f>K27</f>
        <v>5900</v>
      </c>
      <c r="M31" s="47" t="s">
        <v>66</v>
      </c>
      <c r="N31" s="49">
        <f>Q27</f>
        <v>904</v>
      </c>
    </row>
    <row r="32" spans="1:22">
      <c r="A32" s="47">
        <v>750</v>
      </c>
      <c r="B32" s="119" t="s">
        <v>60</v>
      </c>
      <c r="C32" s="49"/>
      <c r="E32" s="796" t="s">
        <v>67</v>
      </c>
      <c r="F32" s="797"/>
      <c r="G32" s="52">
        <f>SUM(G30:G31)</f>
        <v>5250</v>
      </c>
      <c r="J32" s="47" t="s">
        <v>37</v>
      </c>
      <c r="K32" s="49">
        <f>N27</f>
        <v>35187.759999999995</v>
      </c>
      <c r="M32" s="47" t="s">
        <v>37</v>
      </c>
      <c r="N32" s="49">
        <f>U27</f>
        <v>977</v>
      </c>
    </row>
    <row r="33" spans="1:14">
      <c r="A33" s="47"/>
      <c r="B33" s="23"/>
      <c r="C33" s="49"/>
      <c r="J33" s="47" t="s">
        <v>68</v>
      </c>
      <c r="K33" s="49">
        <f>L27</f>
        <v>2900</v>
      </c>
      <c r="M33" s="47" t="s">
        <v>68</v>
      </c>
      <c r="N33" s="49">
        <f>R27</f>
        <v>389</v>
      </c>
    </row>
    <row r="34" spans="1:14">
      <c r="A34" s="47"/>
      <c r="B34" s="23"/>
      <c r="C34" s="49"/>
      <c r="E34" s="798" t="s">
        <v>69</v>
      </c>
      <c r="F34" s="799"/>
      <c r="G34" s="799"/>
      <c r="H34" s="53">
        <f>G32-A41</f>
        <v>0</v>
      </c>
      <c r="J34" s="54" t="s">
        <v>55</v>
      </c>
      <c r="K34" s="55">
        <f>SUM(K30:K33)</f>
        <v>48687.759999999995</v>
      </c>
      <c r="M34" s="61" t="s">
        <v>70</v>
      </c>
      <c r="N34" s="49">
        <v>101</v>
      </c>
    </row>
    <row r="35" spans="1:14">
      <c r="A35" s="47"/>
      <c r="B35" s="23"/>
      <c r="C35" s="49"/>
      <c r="J35" s="56" t="s">
        <v>71</v>
      </c>
      <c r="K35" s="57">
        <f>M27</f>
        <v>0</v>
      </c>
      <c r="M35" s="61" t="s">
        <v>51</v>
      </c>
      <c r="N35" s="49">
        <v>0</v>
      </c>
    </row>
    <row r="36" spans="1:14">
      <c r="A36" s="47"/>
      <c r="B36" s="23"/>
      <c r="C36" s="55"/>
      <c r="M36" s="61" t="s">
        <v>72</v>
      </c>
      <c r="N36" s="49">
        <v>0</v>
      </c>
    </row>
    <row r="37" spans="1:14">
      <c r="A37" s="47"/>
      <c r="B37" s="23"/>
      <c r="C37" s="55"/>
      <c r="M37" s="47" t="s">
        <v>73</v>
      </c>
      <c r="N37" s="49">
        <v>0</v>
      </c>
    </row>
    <row r="38" spans="1:14">
      <c r="A38" s="47"/>
      <c r="B38" s="23"/>
      <c r="C38" s="55"/>
      <c r="D38" s="46"/>
      <c r="M38" s="61" t="s">
        <v>52</v>
      </c>
      <c r="N38" s="49">
        <v>33</v>
      </c>
    </row>
    <row r="39" spans="1:14">
      <c r="A39" s="47"/>
      <c r="B39" s="23"/>
      <c r="C39" s="55"/>
      <c r="D39" s="46"/>
      <c r="E39" s="46"/>
      <c r="M39" s="61" t="s">
        <v>53</v>
      </c>
      <c r="N39" s="49">
        <v>95</v>
      </c>
    </row>
    <row r="40" spans="1:14">
      <c r="A40" s="47"/>
      <c r="B40" s="23"/>
      <c r="C40" s="55"/>
      <c r="M40" s="61" t="s">
        <v>54</v>
      </c>
      <c r="N40" s="49">
        <v>63</v>
      </c>
    </row>
    <row r="41" spans="1:14">
      <c r="A41" s="58">
        <f>SUM(A30:A40)</f>
        <v>5250</v>
      </c>
      <c r="B41" s="59"/>
      <c r="C41" s="52" t="s">
        <v>55</v>
      </c>
      <c r="M41" s="54" t="s">
        <v>55</v>
      </c>
      <c r="N41" s="55">
        <f>SUM(N30:N40)</f>
        <v>3112</v>
      </c>
    </row>
    <row r="42" spans="1:14">
      <c r="M42" s="56" t="s">
        <v>71</v>
      </c>
      <c r="N42" s="57">
        <f>T27</f>
        <v>2965</v>
      </c>
    </row>
    <row r="45" spans="1:14">
      <c r="M45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B26 D3:V26 C25:C26 C3:C23" name="Range1"/>
    <protectedRange sqref="A29:D44" name="Range2"/>
    <protectedRange sqref="P29:V41" name="Range3"/>
    <protectedRange sqref="M34:N36 M38:N42 M44:N45" name="Range4"/>
    <protectedRange sqref="A1:B1" name="Range5"/>
  </protectedRanges>
  <mergeCells count="11">
    <mergeCell ref="E30:F30"/>
    <mergeCell ref="E31:F31"/>
    <mergeCell ref="E32:F32"/>
    <mergeCell ref="E34:G34"/>
    <mergeCell ref="A1:B1"/>
    <mergeCell ref="C1:I1"/>
    <mergeCell ref="J1:N1"/>
    <mergeCell ref="P1:V1"/>
    <mergeCell ref="A29:C29"/>
    <mergeCell ref="J29:K29"/>
    <mergeCell ref="M29:N29"/>
  </mergeCell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6D6D-FF66-4572-ACED-1A247420AC8E}">
  <dimension ref="A1:V40"/>
  <sheetViews>
    <sheetView topLeftCell="A14" workbookViewId="0">
      <selection activeCell="O19" sqref="O1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800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3</v>
      </c>
      <c r="D3" s="121" t="s">
        <v>351</v>
      </c>
      <c r="E3" s="105" t="s">
        <v>37</v>
      </c>
      <c r="F3" s="75" t="s">
        <v>309</v>
      </c>
      <c r="G3" s="86">
        <v>0.99652777777777779</v>
      </c>
      <c r="H3" s="75" t="s">
        <v>836</v>
      </c>
      <c r="I3" s="106" t="s">
        <v>28</v>
      </c>
      <c r="J3" s="107"/>
      <c r="K3" s="75"/>
      <c r="L3" s="75"/>
      <c r="M3" s="108"/>
      <c r="N3" s="75"/>
      <c r="O3" s="139" t="s">
        <v>808</v>
      </c>
      <c r="P3" s="110"/>
      <c r="Q3" s="75"/>
      <c r="R3" s="75"/>
      <c r="S3" s="111"/>
      <c r="T3" s="108">
        <v>704</v>
      </c>
      <c r="U3" s="62"/>
      <c r="V3" s="159"/>
    </row>
    <row r="4" spans="1:22">
      <c r="A4" s="72">
        <v>2</v>
      </c>
      <c r="B4" s="73"/>
      <c r="C4" s="75">
        <v>5</v>
      </c>
      <c r="D4" s="121" t="s">
        <v>830</v>
      </c>
      <c r="E4" s="105" t="s">
        <v>37</v>
      </c>
      <c r="F4" s="75" t="s">
        <v>508</v>
      </c>
      <c r="G4" s="86">
        <v>0.9868055555555556</v>
      </c>
      <c r="H4" s="75" t="s">
        <v>176</v>
      </c>
      <c r="I4" s="106" t="s">
        <v>28</v>
      </c>
      <c r="J4" s="107"/>
      <c r="K4" s="75"/>
      <c r="L4" s="75"/>
      <c r="M4" s="108"/>
      <c r="N4" s="75"/>
      <c r="O4" s="109" t="s">
        <v>837</v>
      </c>
      <c r="P4" s="110"/>
      <c r="Q4" s="75"/>
      <c r="R4" s="75"/>
      <c r="S4" s="111">
        <v>389</v>
      </c>
      <c r="T4" s="108">
        <v>336</v>
      </c>
      <c r="U4" s="75"/>
      <c r="V4" s="112"/>
    </row>
    <row r="5" spans="1:22">
      <c r="A5" s="72">
        <v>3</v>
      </c>
      <c r="B5" s="73"/>
      <c r="C5" s="75">
        <v>7</v>
      </c>
      <c r="D5" s="121" t="s">
        <v>744</v>
      </c>
      <c r="E5" s="105" t="s">
        <v>37</v>
      </c>
      <c r="F5" s="75" t="s">
        <v>717</v>
      </c>
      <c r="G5" s="86">
        <v>0.33611111111111114</v>
      </c>
      <c r="H5" s="75" t="s">
        <v>810</v>
      </c>
      <c r="I5" s="106" t="s">
        <v>28</v>
      </c>
      <c r="J5" s="107"/>
      <c r="K5" s="75"/>
      <c r="L5" s="75"/>
      <c r="M5" s="108"/>
      <c r="N5" s="75"/>
      <c r="O5" s="139" t="s">
        <v>838</v>
      </c>
      <c r="P5" s="110"/>
      <c r="Q5" s="75"/>
      <c r="R5" s="75"/>
      <c r="S5" s="111">
        <v>358</v>
      </c>
      <c r="T5" s="108">
        <v>432</v>
      </c>
      <c r="U5" s="75" t="s">
        <v>92</v>
      </c>
      <c r="V5" s="112"/>
    </row>
    <row r="6" spans="1:22" ht="29.25">
      <c r="A6" s="88">
        <v>4</v>
      </c>
      <c r="B6" s="89"/>
      <c r="C6" s="171">
        <v>19</v>
      </c>
      <c r="D6" s="63" t="s">
        <v>416</v>
      </c>
      <c r="E6" s="63" t="s">
        <v>26</v>
      </c>
      <c r="F6" s="62" t="s">
        <v>358</v>
      </c>
      <c r="G6" s="64">
        <v>0.49652777777777779</v>
      </c>
      <c r="H6" s="62" t="s">
        <v>793</v>
      </c>
      <c r="I6" s="65" t="s">
        <v>28</v>
      </c>
      <c r="J6" s="66"/>
      <c r="K6" s="67"/>
      <c r="L6" s="67"/>
      <c r="M6" s="199" t="s">
        <v>417</v>
      </c>
      <c r="N6" s="62"/>
      <c r="O6" s="193" t="s">
        <v>839</v>
      </c>
      <c r="P6" s="70"/>
      <c r="Q6" s="62"/>
      <c r="R6" s="62"/>
      <c r="S6" s="67"/>
      <c r="T6" s="71">
        <v>1651</v>
      </c>
      <c r="U6" s="62"/>
      <c r="V6" s="159"/>
    </row>
    <row r="7" spans="1:22">
      <c r="A7" s="88">
        <v>5</v>
      </c>
      <c r="B7" s="89"/>
      <c r="C7" s="62">
        <v>9</v>
      </c>
      <c r="D7" s="63" t="s">
        <v>733</v>
      </c>
      <c r="E7" s="63" t="s">
        <v>26</v>
      </c>
      <c r="F7" s="62" t="s">
        <v>717</v>
      </c>
      <c r="G7" s="64">
        <v>0.47361111111111109</v>
      </c>
      <c r="H7" s="62" t="s">
        <v>793</v>
      </c>
      <c r="I7" s="65" t="s">
        <v>28</v>
      </c>
      <c r="J7" s="66"/>
      <c r="K7" s="62"/>
      <c r="L7" s="62">
        <v>1300</v>
      </c>
      <c r="M7" s="71"/>
      <c r="N7" s="62"/>
      <c r="O7" s="69"/>
      <c r="P7" s="70"/>
      <c r="Q7" s="62"/>
      <c r="R7" s="62"/>
      <c r="S7" s="67"/>
      <c r="T7" s="71"/>
      <c r="U7" s="62"/>
      <c r="V7" s="159"/>
    </row>
    <row r="8" spans="1:22">
      <c r="A8" s="88">
        <v>6</v>
      </c>
      <c r="B8" s="89">
        <v>11049</v>
      </c>
      <c r="C8" s="62">
        <v>10</v>
      </c>
      <c r="D8" s="63" t="s">
        <v>814</v>
      </c>
      <c r="E8" s="63" t="s">
        <v>26</v>
      </c>
      <c r="F8" s="62" t="s">
        <v>508</v>
      </c>
      <c r="G8" s="64" t="s">
        <v>815</v>
      </c>
      <c r="H8" s="62" t="s">
        <v>807</v>
      </c>
      <c r="I8" s="65" t="s">
        <v>28</v>
      </c>
      <c r="J8" s="66"/>
      <c r="K8" s="62">
        <v>1600</v>
      </c>
      <c r="L8" s="62"/>
      <c r="M8" s="71"/>
      <c r="N8" s="62"/>
      <c r="O8" s="69" t="s">
        <v>816</v>
      </c>
      <c r="P8" s="70"/>
      <c r="Q8" s="62">
        <v>326</v>
      </c>
      <c r="R8" s="62"/>
      <c r="S8" s="67"/>
      <c r="T8" s="71"/>
      <c r="U8" s="62"/>
      <c r="V8" s="159"/>
    </row>
    <row r="9" spans="1:22">
      <c r="A9" s="88">
        <v>7</v>
      </c>
      <c r="B9" s="89">
        <v>11046</v>
      </c>
      <c r="C9" s="89">
        <v>16</v>
      </c>
      <c r="D9" s="140" t="s">
        <v>191</v>
      </c>
      <c r="E9" s="140" t="s">
        <v>26</v>
      </c>
      <c r="F9" s="89" t="s">
        <v>800</v>
      </c>
      <c r="G9" s="203">
        <v>0.54166666666666663</v>
      </c>
      <c r="H9" s="62" t="s">
        <v>800</v>
      </c>
      <c r="I9" s="141">
        <v>0.86111111111111116</v>
      </c>
      <c r="J9" s="142">
        <v>1200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>
        <v>8</v>
      </c>
      <c r="B10" s="89">
        <v>11048</v>
      </c>
      <c r="C10" s="89">
        <v>20</v>
      </c>
      <c r="D10" s="140" t="s">
        <v>840</v>
      </c>
      <c r="E10" s="140" t="s">
        <v>26</v>
      </c>
      <c r="F10" s="89" t="s">
        <v>800</v>
      </c>
      <c r="G10" s="203">
        <v>0.625</v>
      </c>
      <c r="H10" s="62" t="s">
        <v>807</v>
      </c>
      <c r="I10" s="141">
        <v>0.41666666666666669</v>
      </c>
      <c r="J10" s="142"/>
      <c r="K10" s="89">
        <v>1200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11047</v>
      </c>
      <c r="C11" s="89">
        <v>4</v>
      </c>
      <c r="D11" s="204" t="s">
        <v>841</v>
      </c>
      <c r="E11" s="140" t="s">
        <v>26</v>
      </c>
      <c r="F11" s="90" t="s">
        <v>800</v>
      </c>
      <c r="G11" s="203">
        <v>0.79166666666666663</v>
      </c>
      <c r="H11" s="62" t="s">
        <v>807</v>
      </c>
      <c r="I11" s="141">
        <v>0.36875000000000002</v>
      </c>
      <c r="J11" s="142">
        <v>1800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10</v>
      </c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 t="s">
        <v>163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>
        <v>14359</v>
      </c>
      <c r="P15" s="145"/>
      <c r="Q15" s="89"/>
      <c r="R15" s="89"/>
      <c r="S15" s="146"/>
      <c r="T15" s="143"/>
      <c r="U15" s="89"/>
      <c r="V15" s="147">
        <v>76</v>
      </c>
    </row>
    <row r="16" spans="1:22">
      <c r="A16" s="88"/>
      <c r="B16" s="89"/>
      <c r="C16" s="89"/>
      <c r="D16" s="204" t="s">
        <v>52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842</v>
      </c>
      <c r="P16" s="145"/>
      <c r="Q16" s="89"/>
      <c r="R16" s="89"/>
      <c r="S16" s="146"/>
      <c r="T16" s="143"/>
      <c r="U16" s="89"/>
      <c r="V16" s="147">
        <v>33</v>
      </c>
    </row>
    <row r="17" spans="1:22">
      <c r="A17" s="88"/>
      <c r="B17" s="89"/>
      <c r="C17" s="89"/>
      <c r="D17" s="204" t="s">
        <v>427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843</v>
      </c>
      <c r="P17" s="145"/>
      <c r="Q17" s="89"/>
      <c r="R17" s="89"/>
      <c r="S17" s="146"/>
      <c r="T17" s="143"/>
      <c r="U17" s="89"/>
      <c r="V17" s="147">
        <v>63</v>
      </c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205"/>
      <c r="B21" s="206"/>
      <c r="C21" s="206"/>
      <c r="D21" s="120">
        <v>1061</v>
      </c>
      <c r="E21" s="63"/>
      <c r="F21" s="62"/>
      <c r="G21" s="64"/>
      <c r="H21" s="62"/>
      <c r="I21" s="65"/>
      <c r="J21" s="66"/>
      <c r="K21" s="62"/>
      <c r="L21" s="62"/>
      <c r="M21" s="71"/>
      <c r="N21" s="62"/>
      <c r="O21" s="69" t="s">
        <v>831</v>
      </c>
      <c r="P21" s="70"/>
      <c r="Q21" s="62"/>
      <c r="R21" s="62"/>
      <c r="S21" s="67"/>
      <c r="T21" s="71">
        <v>63</v>
      </c>
      <c r="U21" s="206"/>
      <c r="V21" s="216"/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3000</v>
      </c>
      <c r="K22" s="42">
        <f>SUM(K3:K21)</f>
        <v>2800</v>
      </c>
      <c r="L22" s="42">
        <f>SUM(L3:L21)</f>
        <v>1300</v>
      </c>
      <c r="M22" s="42">
        <f>SUM(M3:M21)</f>
        <v>0</v>
      </c>
      <c r="N22" s="42">
        <f>SUM(N3:N21)</f>
        <v>0</v>
      </c>
      <c r="O22" s="42"/>
      <c r="P22" s="42">
        <f>SUM(P3:P21)</f>
        <v>0</v>
      </c>
      <c r="Q22" s="42">
        <f>SUM(Q3:Q21)</f>
        <v>326</v>
      </c>
      <c r="R22" s="42">
        <f>SUM(R3:R21)</f>
        <v>0</v>
      </c>
      <c r="S22" s="42">
        <f>SUM(S3:S21)</f>
        <v>747</v>
      </c>
      <c r="T22" s="42">
        <f>SUM(T3:T21)</f>
        <v>3186</v>
      </c>
      <c r="U22" s="42">
        <f>SUM(U3:U21)</f>
        <v>0</v>
      </c>
      <c r="V22" s="42">
        <f>SUM(V3:V21)</f>
        <v>172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791" t="s">
        <v>59</v>
      </c>
      <c r="N24" s="793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1200</v>
      </c>
      <c r="B25" s="48" t="s">
        <v>60</v>
      </c>
      <c r="C25" s="49"/>
      <c r="E25" s="781" t="s">
        <v>61</v>
      </c>
      <c r="F25" s="782"/>
      <c r="G25" s="50">
        <f>J22</f>
        <v>3000</v>
      </c>
      <c r="J25" s="47" t="s">
        <v>62</v>
      </c>
      <c r="K25" s="49">
        <f>J22</f>
        <v>3000</v>
      </c>
      <c r="M25" s="47" t="s">
        <v>62</v>
      </c>
      <c r="N25" s="49">
        <f>P22</f>
        <v>0</v>
      </c>
    </row>
    <row r="26" spans="1:22">
      <c r="A26" s="47">
        <v>1800</v>
      </c>
      <c r="B26" s="102" t="s">
        <v>60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2800</v>
      </c>
      <c r="M26" s="47" t="s">
        <v>66</v>
      </c>
      <c r="N26" s="49">
        <f>Q22</f>
        <v>326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3000</v>
      </c>
      <c r="J27" s="47" t="s">
        <v>37</v>
      </c>
      <c r="K27" s="49">
        <f>N22</f>
        <v>0</v>
      </c>
      <c r="M27" s="47" t="s">
        <v>37</v>
      </c>
      <c r="N27" s="49">
        <f>U22</f>
        <v>0</v>
      </c>
    </row>
    <row r="28" spans="1:22">
      <c r="A28" s="47"/>
      <c r="B28" s="23"/>
      <c r="C28" s="49"/>
      <c r="J28" s="47" t="s">
        <v>68</v>
      </c>
      <c r="K28" s="49">
        <f>L22</f>
        <v>1300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7100</v>
      </c>
      <c r="M29" s="61" t="s">
        <v>70</v>
      </c>
      <c r="N29" s="49">
        <v>76</v>
      </c>
    </row>
    <row r="30" spans="1:22">
      <c r="A30" s="47"/>
      <c r="B30" s="23"/>
      <c r="C30" s="49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>
      <c r="A31" s="47"/>
      <c r="B31" s="23"/>
      <c r="C31" s="55"/>
      <c r="M31" s="61" t="s">
        <v>72</v>
      </c>
      <c r="N31" s="49">
        <v>0</v>
      </c>
    </row>
    <row r="32" spans="1:22">
      <c r="A32" s="47"/>
      <c r="B32" s="23"/>
      <c r="C32" s="55"/>
      <c r="M32" s="47" t="s">
        <v>73</v>
      </c>
      <c r="N32" s="49">
        <v>0</v>
      </c>
    </row>
    <row r="33" spans="1:14">
      <c r="A33" s="47"/>
      <c r="B33" s="23"/>
      <c r="C33" s="55"/>
      <c r="D33" s="46"/>
      <c r="M33" s="61" t="s">
        <v>52</v>
      </c>
      <c r="N33" s="49">
        <v>33</v>
      </c>
    </row>
    <row r="34" spans="1:14">
      <c r="A34" s="47"/>
      <c r="B34" s="23"/>
      <c r="C34" s="55"/>
      <c r="D34" s="46"/>
      <c r="E34" s="46"/>
      <c r="M34" s="61" t="s">
        <v>53</v>
      </c>
      <c r="N34" s="49">
        <v>63</v>
      </c>
    </row>
    <row r="35" spans="1:14">
      <c r="A35" s="47"/>
      <c r="B35" s="23"/>
      <c r="C35" s="55"/>
      <c r="M35" s="61" t="s">
        <v>54</v>
      </c>
      <c r="N35" s="49">
        <v>0</v>
      </c>
    </row>
    <row r="36" spans="1:14">
      <c r="A36" s="58">
        <f>SUM(A25:A35)</f>
        <v>3000</v>
      </c>
      <c r="B36" s="59"/>
      <c r="C36" s="52" t="s">
        <v>55</v>
      </c>
      <c r="M36" s="54" t="s">
        <v>55</v>
      </c>
      <c r="N36" s="55">
        <f>SUM(N25:N35)</f>
        <v>498</v>
      </c>
    </row>
    <row r="37" spans="1:14">
      <c r="M37" s="56" t="s">
        <v>71</v>
      </c>
      <c r="N37" s="57">
        <f>T22</f>
        <v>3186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1" name="Range1"/>
    <protectedRange sqref="A24:D39" name="Range2"/>
    <protectedRange sqref="P24:V36" name="Range3"/>
    <protectedRange sqref="M29:N31 M33:N37 M39:N40" name="Range4"/>
    <protectedRange sqref="A1:B1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2259-1E61-47F3-875D-7B0086800B00}">
  <dimension ref="A1:V46"/>
  <sheetViews>
    <sheetView topLeftCell="A2" workbookViewId="0">
      <selection activeCell="C10" sqref="C1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807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11050</v>
      </c>
      <c r="C3" s="90">
        <v>2</v>
      </c>
      <c r="D3" s="101" t="s">
        <v>844</v>
      </c>
      <c r="E3" s="91" t="s">
        <v>26</v>
      </c>
      <c r="F3" s="90" t="s">
        <v>807</v>
      </c>
      <c r="G3" s="92">
        <v>0.38194444444444442</v>
      </c>
      <c r="H3" s="90" t="s">
        <v>807</v>
      </c>
      <c r="I3" s="93"/>
      <c r="J3" s="94"/>
      <c r="K3" s="90"/>
      <c r="L3" s="90"/>
      <c r="M3" s="99"/>
      <c r="N3" s="90"/>
      <c r="O3" s="200" t="s">
        <v>845</v>
      </c>
      <c r="P3" s="98"/>
      <c r="Q3" s="90">
        <v>42</v>
      </c>
      <c r="R3" s="90"/>
      <c r="S3" s="95"/>
      <c r="T3" s="99"/>
      <c r="U3" s="89"/>
      <c r="V3" s="147"/>
    </row>
    <row r="4" spans="1:22">
      <c r="A4" s="72"/>
      <c r="B4" s="73"/>
      <c r="C4" s="75">
        <v>5</v>
      </c>
      <c r="D4" s="121" t="s">
        <v>830</v>
      </c>
      <c r="E4" s="105" t="s">
        <v>37</v>
      </c>
      <c r="F4" s="75" t="s">
        <v>508</v>
      </c>
      <c r="G4" s="86">
        <v>0.9868055555555556</v>
      </c>
      <c r="H4" s="75" t="s">
        <v>176</v>
      </c>
      <c r="I4" s="106" t="s">
        <v>28</v>
      </c>
      <c r="J4" s="107"/>
      <c r="K4" s="75"/>
      <c r="L4" s="75"/>
      <c r="M4" s="108"/>
      <c r="N4" s="75"/>
      <c r="O4" s="109" t="s">
        <v>846</v>
      </c>
      <c r="P4" s="110"/>
      <c r="Q4" s="75"/>
      <c r="R4" s="75"/>
      <c r="S4" s="111">
        <v>631</v>
      </c>
      <c r="T4" s="108">
        <v>368</v>
      </c>
      <c r="U4" s="75"/>
      <c r="V4" s="112"/>
    </row>
    <row r="5" spans="1:22">
      <c r="A5" s="72"/>
      <c r="B5" s="73"/>
      <c r="C5" s="75">
        <v>7</v>
      </c>
      <c r="D5" s="121" t="s">
        <v>744</v>
      </c>
      <c r="E5" s="105" t="s">
        <v>37</v>
      </c>
      <c r="F5" s="75" t="s">
        <v>717</v>
      </c>
      <c r="G5" s="86">
        <v>0.33611111111111114</v>
      </c>
      <c r="H5" s="75" t="s">
        <v>810</v>
      </c>
      <c r="I5" s="106" t="s">
        <v>28</v>
      </c>
      <c r="J5" s="107"/>
      <c r="K5" s="75"/>
      <c r="L5" s="75"/>
      <c r="M5" s="108"/>
      <c r="N5" s="75"/>
      <c r="O5" s="139" t="s">
        <v>847</v>
      </c>
      <c r="P5" s="110"/>
      <c r="Q5" s="75"/>
      <c r="R5" s="75"/>
      <c r="S5" s="111">
        <v>463</v>
      </c>
      <c r="T5" s="108">
        <v>432</v>
      </c>
      <c r="U5" s="75"/>
      <c r="V5" s="112"/>
    </row>
    <row r="6" spans="1:22">
      <c r="A6" s="88"/>
      <c r="B6" s="89"/>
      <c r="C6" s="62">
        <v>9</v>
      </c>
      <c r="D6" s="63" t="s">
        <v>733</v>
      </c>
      <c r="E6" s="63" t="s">
        <v>26</v>
      </c>
      <c r="F6" s="62" t="s">
        <v>717</v>
      </c>
      <c r="G6" s="64">
        <v>0.47361111111111109</v>
      </c>
      <c r="H6" s="62" t="s">
        <v>793</v>
      </c>
      <c r="I6" s="65" t="s">
        <v>28</v>
      </c>
      <c r="J6" s="94"/>
      <c r="K6" s="95"/>
      <c r="L6" s="95">
        <v>1300</v>
      </c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 ht="29.25">
      <c r="A7" s="88"/>
      <c r="B7" s="89"/>
      <c r="C7" s="171">
        <v>19</v>
      </c>
      <c r="D7" s="63" t="s">
        <v>416</v>
      </c>
      <c r="E7" s="63" t="s">
        <v>26</v>
      </c>
      <c r="F7" s="62" t="s">
        <v>358</v>
      </c>
      <c r="G7" s="64">
        <v>0.49652777777777779</v>
      </c>
      <c r="H7" s="62" t="s">
        <v>793</v>
      </c>
      <c r="I7" s="65" t="s">
        <v>28</v>
      </c>
      <c r="J7" s="66"/>
      <c r="K7" s="67"/>
      <c r="L7" s="67"/>
      <c r="M7" s="199" t="s">
        <v>417</v>
      </c>
      <c r="N7" s="62"/>
      <c r="O7" s="193" t="s">
        <v>848</v>
      </c>
      <c r="P7" s="70"/>
      <c r="Q7" s="62"/>
      <c r="R7" s="62"/>
      <c r="S7" s="67"/>
      <c r="T7" s="71">
        <v>1756</v>
      </c>
      <c r="U7" s="90"/>
      <c r="V7" s="100"/>
    </row>
    <row r="8" spans="1:22">
      <c r="A8" s="72"/>
      <c r="B8" s="73"/>
      <c r="C8" s="75">
        <v>3</v>
      </c>
      <c r="D8" s="121" t="s">
        <v>351</v>
      </c>
      <c r="E8" s="105" t="s">
        <v>37</v>
      </c>
      <c r="F8" s="75" t="s">
        <v>309</v>
      </c>
      <c r="G8" s="86">
        <v>0.99652777777777779</v>
      </c>
      <c r="H8" s="75" t="s">
        <v>849</v>
      </c>
      <c r="I8" s="106" t="s">
        <v>28</v>
      </c>
      <c r="J8" s="107"/>
      <c r="K8" s="75"/>
      <c r="L8" s="75"/>
      <c r="M8" s="108"/>
      <c r="N8" s="75">
        <v>12012</v>
      </c>
      <c r="O8" s="139" t="s">
        <v>850</v>
      </c>
      <c r="P8" s="110"/>
      <c r="Q8" s="75"/>
      <c r="R8" s="75"/>
      <c r="S8" s="111">
        <v>168</v>
      </c>
      <c r="T8" s="108">
        <v>704</v>
      </c>
      <c r="U8" s="75"/>
      <c r="V8" s="112"/>
    </row>
    <row r="9" spans="1:22">
      <c r="A9" s="88"/>
      <c r="B9" s="89">
        <v>11051</v>
      </c>
      <c r="C9" s="89">
        <v>20</v>
      </c>
      <c r="D9" s="217" t="s">
        <v>851</v>
      </c>
      <c r="E9" s="140" t="s">
        <v>26</v>
      </c>
      <c r="F9" s="89" t="s">
        <v>807</v>
      </c>
      <c r="G9" s="203">
        <v>0.51111111111111107</v>
      </c>
      <c r="H9" s="89" t="s">
        <v>807</v>
      </c>
      <c r="I9" s="141">
        <v>0.64930555555555558</v>
      </c>
      <c r="J9" s="142"/>
      <c r="K9" s="89">
        <v>1100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>
        <v>11052</v>
      </c>
      <c r="C10" s="89">
        <v>17</v>
      </c>
      <c r="D10" s="140" t="s">
        <v>852</v>
      </c>
      <c r="E10" s="91" t="s">
        <v>26</v>
      </c>
      <c r="F10" s="90" t="s">
        <v>807</v>
      </c>
      <c r="G10" s="92">
        <v>0.58333333333333337</v>
      </c>
      <c r="H10" s="90" t="s">
        <v>807</v>
      </c>
      <c r="I10" s="141">
        <v>0.75</v>
      </c>
      <c r="J10" s="142"/>
      <c r="K10" s="89">
        <v>1000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>
        <v>11054</v>
      </c>
      <c r="C11" s="89">
        <v>10</v>
      </c>
      <c r="D11" s="204" t="s">
        <v>853</v>
      </c>
      <c r="E11" s="91" t="s">
        <v>26</v>
      </c>
      <c r="F11" s="90" t="s">
        <v>807</v>
      </c>
      <c r="G11" s="92">
        <v>0.72222222222222221</v>
      </c>
      <c r="H11" s="90" t="s">
        <v>836</v>
      </c>
      <c r="I11" s="141">
        <v>0.41666666666666669</v>
      </c>
      <c r="J11" s="142"/>
      <c r="K11" s="89"/>
      <c r="L11" s="89">
        <v>1700</v>
      </c>
      <c r="M11" s="143"/>
      <c r="N11" s="89"/>
      <c r="O11" s="144" t="s">
        <v>854</v>
      </c>
      <c r="P11" s="145"/>
      <c r="Q11" s="89">
        <v>263</v>
      </c>
      <c r="R11" s="89"/>
      <c r="S11" s="146"/>
      <c r="T11" s="143"/>
      <c r="U11" s="89"/>
      <c r="V11" s="147"/>
    </row>
    <row r="12" spans="1:22">
      <c r="A12" s="88"/>
      <c r="B12" s="89"/>
      <c r="C12" s="89">
        <v>11</v>
      </c>
      <c r="D12" s="204" t="s">
        <v>855</v>
      </c>
      <c r="E12" s="91" t="s">
        <v>26</v>
      </c>
      <c r="F12" s="90" t="s">
        <v>807</v>
      </c>
      <c r="G12" s="92">
        <v>0.80555555555555558</v>
      </c>
      <c r="H12" s="90" t="s">
        <v>836</v>
      </c>
      <c r="I12" s="141" t="s">
        <v>28</v>
      </c>
      <c r="J12" s="142"/>
      <c r="K12" s="89">
        <v>1700</v>
      </c>
      <c r="L12" s="89"/>
      <c r="M12" s="143"/>
      <c r="N12" s="89"/>
      <c r="O12" s="144" t="s">
        <v>856</v>
      </c>
      <c r="P12" s="145"/>
      <c r="Q12" s="89"/>
      <c r="R12" s="89"/>
      <c r="S12" s="146"/>
      <c r="T12" s="143">
        <v>231</v>
      </c>
      <c r="U12" s="89"/>
      <c r="V12" s="147"/>
    </row>
    <row r="13" spans="1:22">
      <c r="A13" s="88"/>
      <c r="B13" s="89">
        <v>11053</v>
      </c>
      <c r="C13" s="89">
        <v>4</v>
      </c>
      <c r="D13" s="140" t="s">
        <v>738</v>
      </c>
      <c r="E13" s="91" t="s">
        <v>26</v>
      </c>
      <c r="F13" s="90" t="s">
        <v>807</v>
      </c>
      <c r="G13" s="92">
        <v>0.80902777777777779</v>
      </c>
      <c r="H13" s="90" t="s">
        <v>836</v>
      </c>
      <c r="I13" s="141">
        <v>0.36527777777777776</v>
      </c>
      <c r="J13" s="142"/>
      <c r="K13" s="89"/>
      <c r="L13" s="89">
        <v>1500</v>
      </c>
      <c r="M13" s="143"/>
      <c r="N13" s="89"/>
      <c r="O13" s="144" t="s">
        <v>857</v>
      </c>
      <c r="P13" s="145">
        <v>536</v>
      </c>
      <c r="Q13" s="89"/>
      <c r="R13" s="89"/>
      <c r="S13" s="146"/>
      <c r="T13" s="143"/>
      <c r="U13" s="89"/>
      <c r="V13" s="147"/>
    </row>
    <row r="14" spans="1:22">
      <c r="A14" s="88"/>
      <c r="B14" s="89">
        <v>11055</v>
      </c>
      <c r="C14" s="89">
        <v>6</v>
      </c>
      <c r="D14" s="140" t="s">
        <v>858</v>
      </c>
      <c r="E14" s="140" t="s">
        <v>26</v>
      </c>
      <c r="F14" s="89" t="s">
        <v>807</v>
      </c>
      <c r="G14" s="203">
        <v>0.85347222222222219</v>
      </c>
      <c r="H14" s="89" t="s">
        <v>836</v>
      </c>
      <c r="I14" s="141">
        <v>0.40347222222222223</v>
      </c>
      <c r="J14" s="142">
        <v>2000</v>
      </c>
      <c r="K14" s="89"/>
      <c r="L14" s="89"/>
      <c r="M14" s="143"/>
      <c r="N14" s="89"/>
      <c r="O14" s="144" t="s">
        <v>859</v>
      </c>
      <c r="P14" s="145">
        <v>599</v>
      </c>
      <c r="Q14" s="89"/>
      <c r="R14" s="89"/>
      <c r="S14" s="89"/>
      <c r="T14" s="143"/>
      <c r="U14" s="89"/>
      <c r="V14" s="147"/>
    </row>
    <row r="15" spans="1:22">
      <c r="A15" s="72"/>
      <c r="B15" s="73"/>
      <c r="C15" s="73">
        <v>1</v>
      </c>
      <c r="D15" s="85" t="s">
        <v>860</v>
      </c>
      <c r="E15" s="74" t="s">
        <v>37</v>
      </c>
      <c r="F15" s="73" t="s">
        <v>807</v>
      </c>
      <c r="G15" s="76">
        <v>0.97152777777777777</v>
      </c>
      <c r="H15" s="73" t="s">
        <v>793</v>
      </c>
      <c r="I15" s="77" t="s">
        <v>28</v>
      </c>
      <c r="J15" s="78"/>
      <c r="K15" s="73"/>
      <c r="L15" s="73"/>
      <c r="M15" s="79"/>
      <c r="N15" s="73">
        <v>7577.94</v>
      </c>
      <c r="O15" s="80" t="s">
        <v>861</v>
      </c>
      <c r="P15" s="81"/>
      <c r="Q15" s="73"/>
      <c r="R15" s="73"/>
      <c r="S15" s="82">
        <v>210</v>
      </c>
      <c r="T15" s="79"/>
      <c r="U15" s="73"/>
      <c r="V15" s="83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>
        <v>1061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862</v>
      </c>
      <c r="P18" s="145"/>
      <c r="Q18" s="89"/>
      <c r="R18" s="89"/>
      <c r="S18" s="146"/>
      <c r="T18" s="143">
        <v>273</v>
      </c>
      <c r="U18" s="89"/>
      <c r="V18" s="147"/>
    </row>
    <row r="19" spans="1:22">
      <c r="A19" s="88"/>
      <c r="B19" s="89"/>
      <c r="C19" s="89"/>
      <c r="D19" s="204" t="s">
        <v>429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14382</v>
      </c>
      <c r="P19" s="145"/>
      <c r="Q19" s="89"/>
      <c r="R19" s="89"/>
      <c r="S19" s="146"/>
      <c r="T19" s="143"/>
      <c r="U19" s="89"/>
      <c r="V19" s="218">
        <v>32</v>
      </c>
    </row>
    <row r="20" spans="1:22">
      <c r="A20" s="88"/>
      <c r="B20" s="89"/>
      <c r="C20" s="89"/>
      <c r="D20" s="204" t="s">
        <v>427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863</v>
      </c>
      <c r="P20" s="145"/>
      <c r="Q20" s="89"/>
      <c r="R20" s="89"/>
      <c r="S20" s="146"/>
      <c r="T20" s="143"/>
      <c r="U20" s="89"/>
      <c r="V20" s="218">
        <v>95</v>
      </c>
    </row>
    <row r="21" spans="1:22">
      <c r="A21" s="88"/>
      <c r="B21" s="89"/>
      <c r="C21" s="89"/>
      <c r="D21" s="204" t="s">
        <v>111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864</v>
      </c>
      <c r="P21" s="145"/>
      <c r="Q21" s="89"/>
      <c r="R21" s="89"/>
      <c r="S21" s="146"/>
      <c r="T21" s="143"/>
      <c r="U21" s="89"/>
      <c r="V21" s="218">
        <v>64</v>
      </c>
    </row>
    <row r="22" spans="1:22">
      <c r="A22" s="88"/>
      <c r="B22" s="89"/>
      <c r="C22" s="89"/>
      <c r="D22" s="204" t="s">
        <v>52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>
        <v>14379</v>
      </c>
      <c r="P22" s="145"/>
      <c r="Q22" s="89"/>
      <c r="R22" s="89"/>
      <c r="S22" s="146"/>
      <c r="T22" s="143"/>
      <c r="U22" s="89"/>
      <c r="V22" s="218">
        <v>33</v>
      </c>
    </row>
    <row r="23" spans="1:22">
      <c r="A23" s="88"/>
      <c r="B23" s="89"/>
      <c r="C23" s="89"/>
      <c r="D23" s="204" t="s">
        <v>163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865</v>
      </c>
      <c r="P23" s="145"/>
      <c r="Q23" s="89"/>
      <c r="R23" s="89"/>
      <c r="S23" s="146"/>
      <c r="T23" s="143"/>
      <c r="U23" s="89"/>
      <c r="V23" s="218">
        <v>67</v>
      </c>
    </row>
    <row r="24" spans="1:22">
      <c r="A24" s="88"/>
      <c r="B24" s="89"/>
      <c r="C24" s="89"/>
      <c r="D24" s="204"/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/>
      <c r="P24" s="145"/>
      <c r="Q24" s="89"/>
      <c r="R24" s="89"/>
      <c r="S24" s="146"/>
      <c r="T24" s="143"/>
      <c r="U24" s="89"/>
      <c r="V24" s="147"/>
    </row>
    <row r="25" spans="1:22">
      <c r="A25" s="88"/>
      <c r="B25" s="89"/>
      <c r="C25" s="89"/>
      <c r="D25" s="204"/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/>
      <c r="P25" s="145"/>
      <c r="Q25" s="89"/>
      <c r="R25" s="89"/>
      <c r="S25" s="146"/>
      <c r="T25" s="143"/>
      <c r="U25" s="89"/>
      <c r="V25" s="147"/>
    </row>
    <row r="26" spans="1:22">
      <c r="A26" s="88"/>
      <c r="B26" s="89"/>
      <c r="C26" s="89"/>
      <c r="D26" s="204"/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/>
    </row>
    <row r="27" spans="1:22">
      <c r="A27" s="205"/>
      <c r="B27" s="206"/>
      <c r="C27" s="206"/>
      <c r="D27" s="207" t="s">
        <v>117</v>
      </c>
      <c r="E27" s="208"/>
      <c r="F27" s="206"/>
      <c r="G27" s="209"/>
      <c r="H27" s="206"/>
      <c r="I27" s="210"/>
      <c r="J27" s="211"/>
      <c r="K27" s="206"/>
      <c r="L27" s="206"/>
      <c r="M27" s="212"/>
      <c r="N27" s="206"/>
      <c r="O27" s="213" t="s">
        <v>866</v>
      </c>
      <c r="P27" s="214"/>
      <c r="Q27" s="206">
        <v>284</v>
      </c>
      <c r="R27" s="206"/>
      <c r="S27" s="215"/>
      <c r="T27" s="212"/>
      <c r="U27" s="206"/>
      <c r="V27" s="216"/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2000</v>
      </c>
      <c r="K28" s="42">
        <f>SUM(K3:K27)</f>
        <v>3800</v>
      </c>
      <c r="L28" s="42">
        <f>SUM(L3:L27)</f>
        <v>4500</v>
      </c>
      <c r="M28" s="42">
        <f>SUM(M3:M27)</f>
        <v>0</v>
      </c>
      <c r="N28" s="42">
        <f>SUM(N3:N27)</f>
        <v>19589.939999999999</v>
      </c>
      <c r="O28" s="42"/>
      <c r="P28" s="42">
        <f>SUM(P3:P27)</f>
        <v>1135</v>
      </c>
      <c r="Q28" s="42">
        <f>SUM(Q3:Q27)</f>
        <v>589</v>
      </c>
      <c r="R28" s="42">
        <f>SUM(R3:R27)</f>
        <v>0</v>
      </c>
      <c r="S28" s="42">
        <f>SUM(S3:S27)</f>
        <v>1472</v>
      </c>
      <c r="T28" s="42">
        <f>SUM(T3:T27)</f>
        <v>3764</v>
      </c>
      <c r="U28" s="42">
        <f>SUM(U3:U27)</f>
        <v>0</v>
      </c>
      <c r="V28" s="42">
        <f>SUM(V3:V27)</f>
        <v>291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/>
      <c r="B31" s="48" t="s">
        <v>60</v>
      </c>
      <c r="C31" s="49"/>
      <c r="E31" s="781" t="s">
        <v>61</v>
      </c>
      <c r="F31" s="782"/>
      <c r="G31" s="50">
        <f>J28</f>
        <v>2000</v>
      </c>
      <c r="J31" s="47" t="s">
        <v>62</v>
      </c>
      <c r="K31" s="49">
        <f>J28</f>
        <v>2000</v>
      </c>
      <c r="M31" s="47" t="s">
        <v>62</v>
      </c>
      <c r="N31" s="49">
        <f>P28</f>
        <v>1135</v>
      </c>
    </row>
    <row r="32" spans="1:22">
      <c r="A32" s="47">
        <v>2000</v>
      </c>
      <c r="B32" s="102" t="s">
        <v>60</v>
      </c>
      <c r="C32" s="49"/>
      <c r="E32" s="783" t="s">
        <v>64</v>
      </c>
      <c r="F32" s="784"/>
      <c r="G32" s="49">
        <f>P28</f>
        <v>1135</v>
      </c>
      <c r="J32" s="47" t="s">
        <v>65</v>
      </c>
      <c r="K32" s="49">
        <f>K28</f>
        <v>3800</v>
      </c>
      <c r="M32" s="47" t="s">
        <v>66</v>
      </c>
      <c r="N32" s="49">
        <f>Q28</f>
        <v>589</v>
      </c>
    </row>
    <row r="33" spans="1:14">
      <c r="A33" s="47">
        <v>600</v>
      </c>
      <c r="B33" s="123" t="s">
        <v>60</v>
      </c>
      <c r="C33" s="115"/>
      <c r="E33" s="796" t="s">
        <v>67</v>
      </c>
      <c r="F33" s="797"/>
      <c r="G33" s="52">
        <f>SUM(G31:G32)</f>
        <v>3135</v>
      </c>
      <c r="J33" s="47" t="s">
        <v>37</v>
      </c>
      <c r="K33" s="49">
        <f>N28</f>
        <v>19589.939999999999</v>
      </c>
      <c r="M33" s="47" t="s">
        <v>37</v>
      </c>
      <c r="N33" s="49">
        <f>U28</f>
        <v>0</v>
      </c>
    </row>
    <row r="34" spans="1:14">
      <c r="A34" s="47">
        <v>540</v>
      </c>
      <c r="B34" s="123" t="s">
        <v>60</v>
      </c>
      <c r="C34" s="115"/>
      <c r="J34" s="47" t="s">
        <v>68</v>
      </c>
      <c r="K34" s="49">
        <f>L28</f>
        <v>4500</v>
      </c>
      <c r="M34" s="47" t="s">
        <v>68</v>
      </c>
      <c r="N34" s="49">
        <f>R28</f>
        <v>0</v>
      </c>
    </row>
    <row r="35" spans="1:14">
      <c r="A35" s="47"/>
      <c r="B35" s="23"/>
      <c r="C35" s="49"/>
      <c r="E35" s="798" t="s">
        <v>69</v>
      </c>
      <c r="F35" s="799"/>
      <c r="G35" s="799"/>
      <c r="H35" s="53">
        <f>G33-A42</f>
        <v>-5</v>
      </c>
      <c r="J35" s="54" t="s">
        <v>55</v>
      </c>
      <c r="K35" s="55">
        <f>SUM(K31:K34)</f>
        <v>29889.94</v>
      </c>
      <c r="M35" s="61" t="s">
        <v>70</v>
      </c>
      <c r="N35" s="49">
        <v>67</v>
      </c>
    </row>
    <row r="36" spans="1:14">
      <c r="A36" s="47"/>
      <c r="B36" s="23"/>
      <c r="C36" s="49"/>
      <c r="J36" s="56" t="s">
        <v>71</v>
      </c>
      <c r="K36" s="57">
        <f>M28</f>
        <v>0</v>
      </c>
      <c r="M36" s="61" t="s">
        <v>51</v>
      </c>
      <c r="N36" s="49">
        <v>64</v>
      </c>
    </row>
    <row r="37" spans="1:14">
      <c r="A37" s="47"/>
      <c r="B37" s="23"/>
      <c r="C37" s="55"/>
      <c r="M37" s="61" t="s">
        <v>72</v>
      </c>
      <c r="N37" s="49">
        <v>0</v>
      </c>
    </row>
    <row r="38" spans="1:14">
      <c r="A38" s="47"/>
      <c r="B38" s="23"/>
      <c r="C38" s="55"/>
      <c r="M38" s="47" t="s">
        <v>73</v>
      </c>
      <c r="N38" s="49">
        <v>0</v>
      </c>
    </row>
    <row r="39" spans="1:14">
      <c r="A39" s="47"/>
      <c r="B39" s="23"/>
      <c r="C39" s="55"/>
      <c r="D39" s="46"/>
      <c r="M39" s="61" t="s">
        <v>52</v>
      </c>
      <c r="N39" s="49">
        <v>33</v>
      </c>
    </row>
    <row r="40" spans="1:14">
      <c r="A40" s="47"/>
      <c r="B40" s="23"/>
      <c r="C40" s="55"/>
      <c r="D40" s="46"/>
      <c r="E40" s="46"/>
      <c r="M40" s="61" t="s">
        <v>53</v>
      </c>
      <c r="N40" s="49">
        <v>95</v>
      </c>
    </row>
    <row r="41" spans="1:14">
      <c r="A41" s="47"/>
      <c r="B41" s="23"/>
      <c r="C41" s="55"/>
      <c r="M41" s="61" t="s">
        <v>54</v>
      </c>
      <c r="N41" s="49">
        <v>32</v>
      </c>
    </row>
    <row r="42" spans="1:14">
      <c r="A42" s="58">
        <f>SUM(A31:A41)</f>
        <v>3140</v>
      </c>
      <c r="B42" s="59"/>
      <c r="C42" s="52" t="s">
        <v>55</v>
      </c>
      <c r="M42" s="54" t="s">
        <v>55</v>
      </c>
      <c r="N42" s="55">
        <f>SUM(N31:N41)</f>
        <v>2015</v>
      </c>
    </row>
    <row r="43" spans="1:14">
      <c r="M43" s="56" t="s">
        <v>71</v>
      </c>
      <c r="N43" s="57">
        <f>T28</f>
        <v>3764</v>
      </c>
    </row>
    <row r="46" spans="1:14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5" name="Range2"/>
    <protectedRange sqref="P30:V42" name="Range3"/>
    <protectedRange sqref="M35:N37 M39:N43 M45:N46" name="Range4"/>
    <protectedRange sqref="A1:B1" name="Range5"/>
  </protectedRanges>
  <mergeCells count="11">
    <mergeCell ref="E31:F31"/>
    <mergeCell ref="E32:F32"/>
    <mergeCell ref="E33:F33"/>
    <mergeCell ref="E35:G35"/>
    <mergeCell ref="A1:B1"/>
    <mergeCell ref="C1:I1"/>
    <mergeCell ref="J1:N1"/>
    <mergeCell ref="P1:V1"/>
    <mergeCell ref="A30:C30"/>
    <mergeCell ref="J30:K30"/>
    <mergeCell ref="M30:N30"/>
  </mergeCell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F7D4-553F-4157-8FD9-8B0BC06B840A}">
  <dimension ref="A1:V46"/>
  <sheetViews>
    <sheetView topLeftCell="A26" workbookViewId="0">
      <selection activeCell="O21" sqref="O2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836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11059</v>
      </c>
      <c r="C3" s="90">
        <v>12</v>
      </c>
      <c r="D3" s="101" t="s">
        <v>867</v>
      </c>
      <c r="E3" s="91" t="s">
        <v>26</v>
      </c>
      <c r="F3" s="90" t="s">
        <v>836</v>
      </c>
      <c r="G3" s="92">
        <v>0.36805555555555558</v>
      </c>
      <c r="H3" s="90" t="s">
        <v>868</v>
      </c>
      <c r="I3" s="93">
        <v>0.44305555555555554</v>
      </c>
      <c r="J3" s="94"/>
      <c r="K3" s="90">
        <v>2000</v>
      </c>
      <c r="L3" s="90"/>
      <c r="M3" s="99"/>
      <c r="N3" s="90"/>
      <c r="O3" s="200" t="s">
        <v>869</v>
      </c>
      <c r="P3" s="98"/>
      <c r="Q3" s="90">
        <v>368</v>
      </c>
      <c r="R3" s="90"/>
      <c r="S3" s="95"/>
      <c r="T3" s="99"/>
      <c r="U3" s="89"/>
      <c r="V3" s="147"/>
    </row>
    <row r="4" spans="1:22">
      <c r="A4" s="88"/>
      <c r="B4" s="89">
        <v>11057</v>
      </c>
      <c r="C4" s="90">
        <v>17</v>
      </c>
      <c r="D4" s="101" t="s">
        <v>134</v>
      </c>
      <c r="E4" s="91" t="s">
        <v>26</v>
      </c>
      <c r="F4" s="90" t="s">
        <v>836</v>
      </c>
      <c r="G4" s="92">
        <v>0.41666666666666669</v>
      </c>
      <c r="H4" s="90" t="s">
        <v>836</v>
      </c>
      <c r="I4" s="93">
        <v>0.5625</v>
      </c>
      <c r="J4" s="94">
        <v>1000</v>
      </c>
      <c r="K4" s="90">
        <v>200</v>
      </c>
      <c r="L4" s="90"/>
      <c r="M4" s="99"/>
      <c r="N4" s="90"/>
      <c r="O4" s="97" t="s">
        <v>870</v>
      </c>
      <c r="P4" s="98"/>
      <c r="Q4" s="90">
        <v>74</v>
      </c>
      <c r="R4" s="90"/>
      <c r="S4" s="95"/>
      <c r="T4" s="99"/>
      <c r="U4" s="90"/>
      <c r="V4" s="100"/>
    </row>
    <row r="5" spans="1:22">
      <c r="A5" s="72"/>
      <c r="B5" s="73"/>
      <c r="C5" s="75">
        <v>5</v>
      </c>
      <c r="D5" s="121" t="s">
        <v>830</v>
      </c>
      <c r="E5" s="105" t="s">
        <v>37</v>
      </c>
      <c r="F5" s="75" t="s">
        <v>508</v>
      </c>
      <c r="G5" s="86">
        <v>0.9868055555555556</v>
      </c>
      <c r="H5" s="75" t="s">
        <v>176</v>
      </c>
      <c r="I5" s="106" t="s">
        <v>28</v>
      </c>
      <c r="J5" s="107"/>
      <c r="K5" s="75"/>
      <c r="L5" s="75"/>
      <c r="M5" s="108"/>
      <c r="N5" s="75"/>
      <c r="O5" s="109" t="s">
        <v>846</v>
      </c>
      <c r="P5" s="110"/>
      <c r="Q5" s="75"/>
      <c r="R5" s="75"/>
      <c r="S5" s="111">
        <v>631</v>
      </c>
      <c r="T5" s="108">
        <v>368</v>
      </c>
      <c r="U5" s="75"/>
      <c r="V5" s="112"/>
    </row>
    <row r="6" spans="1:22" ht="29.25">
      <c r="A6" s="72"/>
      <c r="B6" s="73"/>
      <c r="C6" s="75">
        <v>7</v>
      </c>
      <c r="D6" s="121" t="s">
        <v>744</v>
      </c>
      <c r="E6" s="105" t="s">
        <v>37</v>
      </c>
      <c r="F6" s="75" t="s">
        <v>717</v>
      </c>
      <c r="G6" s="86">
        <v>0.33611111111111114</v>
      </c>
      <c r="H6" s="75" t="s">
        <v>810</v>
      </c>
      <c r="I6" s="106" t="s">
        <v>28</v>
      </c>
      <c r="J6" s="107"/>
      <c r="K6" s="75"/>
      <c r="L6" s="75"/>
      <c r="M6" s="108"/>
      <c r="N6" s="75"/>
      <c r="O6" s="139" t="s">
        <v>871</v>
      </c>
      <c r="P6" s="110"/>
      <c r="Q6" s="75"/>
      <c r="R6" s="75"/>
      <c r="S6" s="111">
        <v>568</v>
      </c>
      <c r="T6" s="108">
        <v>579</v>
      </c>
      <c r="U6" s="75"/>
      <c r="V6" s="112"/>
    </row>
    <row r="7" spans="1:22">
      <c r="A7" s="88"/>
      <c r="B7" s="89"/>
      <c r="C7" s="62">
        <v>9</v>
      </c>
      <c r="D7" s="63" t="s">
        <v>733</v>
      </c>
      <c r="E7" s="63" t="s">
        <v>26</v>
      </c>
      <c r="F7" s="62" t="s">
        <v>717</v>
      </c>
      <c r="G7" s="64">
        <v>0.47361111111111109</v>
      </c>
      <c r="H7" s="62" t="s">
        <v>793</v>
      </c>
      <c r="I7" s="65" t="s">
        <v>28</v>
      </c>
      <c r="J7" s="94"/>
      <c r="K7" s="95"/>
      <c r="L7" s="95">
        <v>1300</v>
      </c>
      <c r="M7" s="202"/>
      <c r="N7" s="90"/>
      <c r="O7" s="200" t="s">
        <v>872</v>
      </c>
      <c r="P7" s="98"/>
      <c r="Q7" s="90"/>
      <c r="R7" s="90"/>
      <c r="S7" s="95"/>
      <c r="T7" s="99">
        <v>105</v>
      </c>
      <c r="U7" s="90"/>
      <c r="V7" s="100"/>
    </row>
    <row r="8" spans="1:22" ht="29.25">
      <c r="A8" s="88"/>
      <c r="B8" s="89"/>
      <c r="C8" s="171">
        <v>19</v>
      </c>
      <c r="D8" s="63" t="s">
        <v>416</v>
      </c>
      <c r="E8" s="63" t="s">
        <v>26</v>
      </c>
      <c r="F8" s="62" t="s">
        <v>358</v>
      </c>
      <c r="G8" s="64">
        <v>0.49652777777777779</v>
      </c>
      <c r="H8" s="62" t="s">
        <v>793</v>
      </c>
      <c r="I8" s="65" t="s">
        <v>28</v>
      </c>
      <c r="J8" s="66"/>
      <c r="K8" s="67"/>
      <c r="L8" s="67"/>
      <c r="M8" s="199" t="s">
        <v>417</v>
      </c>
      <c r="N8" s="62"/>
      <c r="O8" s="193" t="s">
        <v>873</v>
      </c>
      <c r="P8" s="70"/>
      <c r="Q8" s="62"/>
      <c r="R8" s="62"/>
      <c r="S8" s="67"/>
      <c r="T8" s="71">
        <v>1863</v>
      </c>
      <c r="U8" s="90"/>
      <c r="V8" s="100"/>
    </row>
    <row r="9" spans="1:22">
      <c r="A9" s="72"/>
      <c r="B9" s="73"/>
      <c r="C9" s="75">
        <v>3</v>
      </c>
      <c r="D9" s="121" t="s">
        <v>351</v>
      </c>
      <c r="E9" s="105" t="s">
        <v>37</v>
      </c>
      <c r="F9" s="75" t="s">
        <v>309</v>
      </c>
      <c r="G9" s="86">
        <v>0.99652777777777779</v>
      </c>
      <c r="H9" s="75" t="s">
        <v>849</v>
      </c>
      <c r="I9" s="106" t="s">
        <v>28</v>
      </c>
      <c r="J9" s="107"/>
      <c r="K9" s="75"/>
      <c r="L9" s="75"/>
      <c r="M9" s="108"/>
      <c r="N9" s="75"/>
      <c r="O9" s="139" t="s">
        <v>874</v>
      </c>
      <c r="P9" s="110"/>
      <c r="Q9" s="75"/>
      <c r="R9" s="75"/>
      <c r="S9" s="111">
        <v>378</v>
      </c>
      <c r="T9" s="108">
        <v>704</v>
      </c>
      <c r="U9" s="73"/>
      <c r="V9" s="83"/>
    </row>
    <row r="10" spans="1:22">
      <c r="A10" s="88"/>
      <c r="B10" s="89"/>
      <c r="C10" s="90">
        <v>11</v>
      </c>
      <c r="D10" s="101" t="s">
        <v>855</v>
      </c>
      <c r="E10" s="91" t="s">
        <v>26</v>
      </c>
      <c r="F10" s="90" t="s">
        <v>807</v>
      </c>
      <c r="G10" s="92">
        <v>0.80555555555555558</v>
      </c>
      <c r="H10" s="90" t="s">
        <v>836</v>
      </c>
      <c r="I10" s="93" t="s">
        <v>28</v>
      </c>
      <c r="J10" s="94"/>
      <c r="K10" s="90"/>
      <c r="L10" s="90"/>
      <c r="M10" s="99">
        <v>1700</v>
      </c>
      <c r="N10" s="90"/>
      <c r="O10" s="97" t="s">
        <v>875</v>
      </c>
      <c r="P10" s="98"/>
      <c r="Q10" s="90"/>
      <c r="R10" s="90"/>
      <c r="S10" s="95"/>
      <c r="T10" s="99">
        <v>452</v>
      </c>
      <c r="U10" s="99"/>
      <c r="V10" s="147"/>
    </row>
    <row r="11" spans="1:22">
      <c r="A11" s="72"/>
      <c r="B11" s="73"/>
      <c r="C11" s="75">
        <v>1</v>
      </c>
      <c r="D11" s="121" t="s">
        <v>860</v>
      </c>
      <c r="E11" s="105" t="s">
        <v>37</v>
      </c>
      <c r="F11" s="75" t="s">
        <v>807</v>
      </c>
      <c r="G11" s="86">
        <v>0.97152777777777777</v>
      </c>
      <c r="H11" s="75" t="s">
        <v>793</v>
      </c>
      <c r="I11" s="106" t="s">
        <v>28</v>
      </c>
      <c r="J11" s="107"/>
      <c r="K11" s="75"/>
      <c r="L11" s="75"/>
      <c r="M11" s="108"/>
      <c r="N11" s="75"/>
      <c r="O11" s="109" t="s">
        <v>876</v>
      </c>
      <c r="P11" s="110"/>
      <c r="Q11" s="75"/>
      <c r="R11" s="75"/>
      <c r="S11" s="111">
        <v>420</v>
      </c>
      <c r="T11" s="79">
        <v>389</v>
      </c>
      <c r="U11" s="73"/>
      <c r="V11" s="83"/>
    </row>
    <row r="12" spans="1:22">
      <c r="A12" s="88"/>
      <c r="B12" s="89">
        <v>11062</v>
      </c>
      <c r="C12" s="89">
        <v>10</v>
      </c>
      <c r="D12" s="204" t="s">
        <v>244</v>
      </c>
      <c r="E12" s="140" t="s">
        <v>26</v>
      </c>
      <c r="F12" s="90" t="s">
        <v>836</v>
      </c>
      <c r="G12" s="203">
        <v>0.54166666666666663</v>
      </c>
      <c r="H12" s="90" t="s">
        <v>868</v>
      </c>
      <c r="I12" s="141">
        <v>0.44444444444444442</v>
      </c>
      <c r="J12" s="142">
        <v>1500</v>
      </c>
      <c r="K12" s="89">
        <v>200</v>
      </c>
      <c r="L12" s="89"/>
      <c r="M12" s="143"/>
      <c r="N12" s="89"/>
      <c r="O12" s="144" t="s">
        <v>877</v>
      </c>
      <c r="P12" s="145"/>
      <c r="Q12" s="89"/>
      <c r="R12" s="89"/>
      <c r="S12" s="146"/>
      <c r="T12" s="143">
        <v>32</v>
      </c>
      <c r="U12" s="89"/>
      <c r="V12" s="147"/>
    </row>
    <row r="13" spans="1:22">
      <c r="A13" s="72"/>
      <c r="B13" s="73"/>
      <c r="C13" s="73">
        <v>2</v>
      </c>
      <c r="D13" s="85" t="s">
        <v>878</v>
      </c>
      <c r="E13" s="74" t="s">
        <v>37</v>
      </c>
      <c r="F13" s="75" t="s">
        <v>836</v>
      </c>
      <c r="G13" s="76">
        <v>0.79166666666666663</v>
      </c>
      <c r="H13" s="75" t="s">
        <v>793</v>
      </c>
      <c r="I13" s="106" t="s">
        <v>28</v>
      </c>
      <c r="J13" s="78"/>
      <c r="K13" s="73"/>
      <c r="L13" s="73"/>
      <c r="M13" s="79"/>
      <c r="N13" s="73">
        <v>3959</v>
      </c>
      <c r="O13" s="80" t="s">
        <v>879</v>
      </c>
      <c r="P13" s="81"/>
      <c r="Q13" s="73"/>
      <c r="R13" s="73"/>
      <c r="S13" s="82">
        <v>200</v>
      </c>
      <c r="T13" s="79"/>
      <c r="U13" s="73"/>
      <c r="V13" s="83"/>
    </row>
    <row r="14" spans="1:22">
      <c r="A14" s="72"/>
      <c r="B14" s="73"/>
      <c r="C14" s="73">
        <v>8</v>
      </c>
      <c r="D14" s="85" t="s">
        <v>880</v>
      </c>
      <c r="E14" s="105" t="s">
        <v>37</v>
      </c>
      <c r="F14" s="75" t="s">
        <v>836</v>
      </c>
      <c r="G14" s="86">
        <v>0.79166666666666663</v>
      </c>
      <c r="H14" s="75" t="s">
        <v>793</v>
      </c>
      <c r="I14" s="106" t="s">
        <v>28</v>
      </c>
      <c r="J14" s="78"/>
      <c r="K14" s="73"/>
      <c r="L14" s="73"/>
      <c r="M14" s="79"/>
      <c r="N14" s="73">
        <v>4455</v>
      </c>
      <c r="O14" s="80" t="s">
        <v>881</v>
      </c>
      <c r="P14" s="81"/>
      <c r="Q14" s="73"/>
      <c r="R14" s="73"/>
      <c r="S14" s="82">
        <v>189</v>
      </c>
      <c r="T14" s="79">
        <v>53</v>
      </c>
      <c r="U14" s="73"/>
      <c r="V14" s="83"/>
    </row>
    <row r="15" spans="1:22">
      <c r="A15" s="72"/>
      <c r="B15" s="73"/>
      <c r="C15" s="73">
        <v>4</v>
      </c>
      <c r="D15" s="85" t="s">
        <v>882</v>
      </c>
      <c r="E15" s="105" t="s">
        <v>37</v>
      </c>
      <c r="F15" s="75" t="s">
        <v>836</v>
      </c>
      <c r="G15" s="86">
        <v>0.79166666666666663</v>
      </c>
      <c r="H15" s="75" t="s">
        <v>793</v>
      </c>
      <c r="I15" s="106" t="s">
        <v>28</v>
      </c>
      <c r="J15" s="78"/>
      <c r="K15" s="73"/>
      <c r="L15" s="73"/>
      <c r="M15" s="79"/>
      <c r="N15" s="73">
        <v>4388</v>
      </c>
      <c r="O15" s="80">
        <v>14421</v>
      </c>
      <c r="P15" s="81"/>
      <c r="Q15" s="73"/>
      <c r="R15" s="73"/>
      <c r="S15" s="82">
        <v>137</v>
      </c>
      <c r="T15" s="79"/>
      <c r="U15" s="73"/>
      <c r="V15" s="83"/>
    </row>
    <row r="16" spans="1:22">
      <c r="A16" s="88"/>
      <c r="B16" s="89">
        <v>11061</v>
      </c>
      <c r="C16" s="89">
        <v>6</v>
      </c>
      <c r="D16" s="204" t="s">
        <v>679</v>
      </c>
      <c r="E16" s="140" t="s">
        <v>26</v>
      </c>
      <c r="F16" s="90" t="s">
        <v>836</v>
      </c>
      <c r="G16" s="92">
        <v>0.79166666666666663</v>
      </c>
      <c r="H16" s="92">
        <v>0.44722222222222224</v>
      </c>
      <c r="I16" s="65" t="s">
        <v>28</v>
      </c>
      <c r="J16" s="142">
        <v>1600</v>
      </c>
      <c r="K16" s="89"/>
      <c r="L16" s="89"/>
      <c r="M16" s="143"/>
      <c r="N16" s="89"/>
      <c r="O16" s="144" t="s">
        <v>883</v>
      </c>
      <c r="P16" s="145"/>
      <c r="Q16" s="89">
        <v>336</v>
      </c>
      <c r="R16" s="89"/>
      <c r="S16" s="146"/>
      <c r="T16" s="143"/>
      <c r="U16" s="89"/>
      <c r="V16" s="147"/>
    </row>
    <row r="17" spans="1:22">
      <c r="A17" s="72"/>
      <c r="B17" s="73">
        <v>699</v>
      </c>
      <c r="C17" s="73">
        <v>14</v>
      </c>
      <c r="D17" s="85" t="s">
        <v>884</v>
      </c>
      <c r="E17" s="105" t="s">
        <v>37</v>
      </c>
      <c r="F17" s="75" t="s">
        <v>836</v>
      </c>
      <c r="G17" s="86">
        <v>0.79166666666666663</v>
      </c>
      <c r="H17" s="75" t="s">
        <v>868</v>
      </c>
      <c r="I17" s="77">
        <v>0.375</v>
      </c>
      <c r="J17" s="78"/>
      <c r="K17" s="73"/>
      <c r="L17" s="73"/>
      <c r="M17" s="79"/>
      <c r="N17" s="73">
        <v>2383</v>
      </c>
      <c r="O17" s="80" t="s">
        <v>885</v>
      </c>
      <c r="P17" s="81"/>
      <c r="Q17" s="73">
        <v>189</v>
      </c>
      <c r="R17" s="73"/>
      <c r="S17" s="82"/>
      <c r="T17" s="79"/>
      <c r="U17" s="73">
        <v>158</v>
      </c>
      <c r="V17" s="83"/>
    </row>
    <row r="18" spans="1:22">
      <c r="A18" s="88"/>
      <c r="B18" s="89"/>
      <c r="C18" s="89">
        <v>20</v>
      </c>
      <c r="D18" s="204" t="s">
        <v>886</v>
      </c>
      <c r="E18" s="140" t="s">
        <v>26</v>
      </c>
      <c r="F18" s="90" t="s">
        <v>836</v>
      </c>
      <c r="G18" s="203">
        <v>0.86944444444444446</v>
      </c>
      <c r="H18" s="90" t="s">
        <v>793</v>
      </c>
      <c r="I18" s="65" t="s">
        <v>28</v>
      </c>
      <c r="J18" s="142"/>
      <c r="K18" s="89"/>
      <c r="L18" s="89"/>
      <c r="M18" s="143">
        <v>3000</v>
      </c>
      <c r="N18" s="89"/>
      <c r="O18" s="97" t="s">
        <v>887</v>
      </c>
      <c r="P18" s="98"/>
      <c r="Q18" s="90"/>
      <c r="R18" s="90"/>
      <c r="S18" s="95">
        <v>189</v>
      </c>
      <c r="T18" s="143"/>
      <c r="U18" s="89"/>
      <c r="V18" s="147"/>
    </row>
    <row r="19" spans="1:22">
      <c r="A19" s="88"/>
      <c r="B19" s="89"/>
      <c r="C19" s="89"/>
      <c r="D19" s="140"/>
      <c r="E19" s="140"/>
      <c r="F19" s="90"/>
      <c r="G19" s="203"/>
      <c r="H19" s="90"/>
      <c r="I19" s="65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140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89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 t="s">
        <v>429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888</v>
      </c>
      <c r="P22" s="145"/>
      <c r="Q22" s="89"/>
      <c r="R22" s="89"/>
      <c r="S22" s="146"/>
      <c r="T22" s="143"/>
      <c r="U22" s="89"/>
      <c r="V22" s="147">
        <v>63</v>
      </c>
    </row>
    <row r="23" spans="1:22">
      <c r="A23" s="88"/>
      <c r="B23" s="89"/>
      <c r="C23" s="89"/>
      <c r="D23" s="204" t="s">
        <v>427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889</v>
      </c>
      <c r="P23" s="145"/>
      <c r="Q23" s="89"/>
      <c r="R23" s="89"/>
      <c r="S23" s="146"/>
      <c r="T23" s="143"/>
      <c r="U23" s="89"/>
      <c r="V23" s="147">
        <v>95</v>
      </c>
    </row>
    <row r="24" spans="1:22">
      <c r="A24" s="88"/>
      <c r="B24" s="89"/>
      <c r="C24" s="89"/>
      <c r="D24" s="204" t="s">
        <v>51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890</v>
      </c>
      <c r="P24" s="145"/>
      <c r="Q24" s="89"/>
      <c r="R24" s="89"/>
      <c r="S24" s="146"/>
      <c r="T24" s="143"/>
      <c r="U24" s="89"/>
      <c r="V24" s="147">
        <v>63</v>
      </c>
    </row>
    <row r="25" spans="1:22">
      <c r="A25" s="88"/>
      <c r="B25" s="89"/>
      <c r="C25" s="89"/>
      <c r="D25" s="204" t="s">
        <v>52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891</v>
      </c>
      <c r="P25" s="145"/>
      <c r="Q25" s="89"/>
      <c r="R25" s="89"/>
      <c r="S25" s="146"/>
      <c r="T25" s="143"/>
      <c r="U25" s="89"/>
      <c r="V25" s="147">
        <v>33</v>
      </c>
    </row>
    <row r="26" spans="1:22">
      <c r="A26" s="88"/>
      <c r="B26" s="89"/>
      <c r="C26" s="89"/>
      <c r="D26" s="204"/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/>
    </row>
    <row r="27" spans="1:22">
      <c r="A27" s="205"/>
      <c r="B27" s="206"/>
      <c r="C27" s="206"/>
      <c r="D27" s="207" t="s">
        <v>892</v>
      </c>
      <c r="E27" s="208"/>
      <c r="F27" s="206"/>
      <c r="G27" s="209"/>
      <c r="H27" s="206"/>
      <c r="I27" s="210"/>
      <c r="J27" s="211"/>
      <c r="K27" s="206"/>
      <c r="L27" s="206"/>
      <c r="M27" s="212"/>
      <c r="N27" s="206"/>
      <c r="O27" s="213">
        <v>14397</v>
      </c>
      <c r="P27" s="214"/>
      <c r="Q27" s="206">
        <v>92</v>
      </c>
      <c r="R27" s="206"/>
      <c r="S27" s="215"/>
      <c r="T27" s="212"/>
      <c r="U27" s="206"/>
      <c r="V27" s="216"/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4100</v>
      </c>
      <c r="K28" s="42">
        <f>SUM(K3:K27)</f>
        <v>2400</v>
      </c>
      <c r="L28" s="42">
        <f>SUM(L3:L27)</f>
        <v>1300</v>
      </c>
      <c r="M28" s="42">
        <f>SUM(M3:M27)</f>
        <v>4700</v>
      </c>
      <c r="N28" s="42">
        <f>SUM(N3:N27)</f>
        <v>15185</v>
      </c>
      <c r="O28" s="42"/>
      <c r="P28" s="42">
        <f>SUM(P3:P27)</f>
        <v>0</v>
      </c>
      <c r="Q28" s="42">
        <f>SUM(Q3:Q27)</f>
        <v>1059</v>
      </c>
      <c r="R28" s="42">
        <f>SUM(R3:R27)</f>
        <v>0</v>
      </c>
      <c r="S28" s="42">
        <f>SUM(S3:S27)</f>
        <v>2712</v>
      </c>
      <c r="T28" s="42">
        <f>SUM(T3:T27)</f>
        <v>4545</v>
      </c>
      <c r="U28" s="42">
        <f>SUM(U3:U27)</f>
        <v>158</v>
      </c>
      <c r="V28" s="42">
        <f>SUM(V3:V27)</f>
        <v>254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>
        <v>900</v>
      </c>
      <c r="B31" s="48" t="s">
        <v>60</v>
      </c>
      <c r="C31" s="49"/>
      <c r="E31" s="781" t="s">
        <v>61</v>
      </c>
      <c r="F31" s="782"/>
      <c r="G31" s="50">
        <f>J28</f>
        <v>4100</v>
      </c>
      <c r="J31" s="47" t="s">
        <v>62</v>
      </c>
      <c r="K31" s="49">
        <f>J28</f>
        <v>4100</v>
      </c>
      <c r="M31" s="47" t="s">
        <v>62</v>
      </c>
      <c r="N31" s="49">
        <f>P28</f>
        <v>0</v>
      </c>
    </row>
    <row r="32" spans="1:22">
      <c r="A32" s="47">
        <v>100</v>
      </c>
      <c r="B32" s="102" t="s">
        <v>893</v>
      </c>
      <c r="C32" s="49"/>
      <c r="E32" s="783" t="s">
        <v>64</v>
      </c>
      <c r="F32" s="784"/>
      <c r="G32" s="49">
        <f>P28</f>
        <v>0</v>
      </c>
      <c r="J32" s="47" t="s">
        <v>65</v>
      </c>
      <c r="K32" s="49">
        <f>K28</f>
        <v>2400</v>
      </c>
      <c r="M32" s="47" t="s">
        <v>66</v>
      </c>
      <c r="N32" s="49">
        <f>Q28</f>
        <v>1059</v>
      </c>
    </row>
    <row r="33" spans="1:14">
      <c r="A33" s="47">
        <v>50</v>
      </c>
      <c r="B33" s="119" t="s">
        <v>894</v>
      </c>
      <c r="C33" s="49"/>
      <c r="E33" s="796" t="s">
        <v>67</v>
      </c>
      <c r="F33" s="797"/>
      <c r="G33" s="52">
        <f>SUM(G31:G32)</f>
        <v>4100</v>
      </c>
      <c r="J33" s="47" t="s">
        <v>37</v>
      </c>
      <c r="K33" s="49">
        <f>N28</f>
        <v>15185</v>
      </c>
      <c r="M33" s="47" t="s">
        <v>37</v>
      </c>
      <c r="N33" s="49">
        <f>U28</f>
        <v>158</v>
      </c>
    </row>
    <row r="34" spans="1:14">
      <c r="A34" s="47">
        <v>1550</v>
      </c>
      <c r="B34" s="119" t="s">
        <v>60</v>
      </c>
      <c r="C34" s="49"/>
      <c r="J34" s="47" t="s">
        <v>68</v>
      </c>
      <c r="K34" s="49">
        <f>L28</f>
        <v>1300</v>
      </c>
      <c r="M34" s="47" t="s">
        <v>68</v>
      </c>
      <c r="N34" s="49">
        <f>R28</f>
        <v>0</v>
      </c>
    </row>
    <row r="35" spans="1:14">
      <c r="A35" s="47">
        <v>1500</v>
      </c>
      <c r="B35" s="160" t="s">
        <v>60</v>
      </c>
      <c r="C35" s="115"/>
      <c r="E35" s="798" t="s">
        <v>69</v>
      </c>
      <c r="F35" s="799"/>
      <c r="G35" s="799"/>
      <c r="H35" s="53">
        <f>G33-A42</f>
        <v>0</v>
      </c>
      <c r="J35" s="54" t="s">
        <v>55</v>
      </c>
      <c r="K35" s="55">
        <f>SUM(K31:K34)</f>
        <v>22985</v>
      </c>
      <c r="M35" s="61" t="s">
        <v>70</v>
      </c>
      <c r="N35" s="49">
        <v>0</v>
      </c>
    </row>
    <row r="36" spans="1:14">
      <c r="A36" s="47"/>
      <c r="B36" s="23"/>
      <c r="C36" s="49"/>
      <c r="J36" s="56" t="s">
        <v>71</v>
      </c>
      <c r="K36" s="57">
        <f>M28</f>
        <v>4700</v>
      </c>
      <c r="M36" s="61" t="s">
        <v>51</v>
      </c>
      <c r="N36" s="49">
        <v>63</v>
      </c>
    </row>
    <row r="37" spans="1:14">
      <c r="A37" s="47"/>
      <c r="B37" s="23"/>
      <c r="C37" s="55"/>
      <c r="M37" s="61" t="s">
        <v>72</v>
      </c>
      <c r="N37" s="49">
        <v>0</v>
      </c>
    </row>
    <row r="38" spans="1:14">
      <c r="A38" s="47"/>
      <c r="B38" s="23"/>
      <c r="C38" s="55"/>
      <c r="M38" s="47" t="s">
        <v>73</v>
      </c>
      <c r="N38" s="49">
        <v>0</v>
      </c>
    </row>
    <row r="39" spans="1:14">
      <c r="A39" s="47"/>
      <c r="B39" s="23"/>
      <c r="C39" s="55"/>
      <c r="D39" s="46"/>
      <c r="M39" s="61" t="s">
        <v>52</v>
      </c>
      <c r="N39" s="49">
        <v>33</v>
      </c>
    </row>
    <row r="40" spans="1:14">
      <c r="A40" s="47"/>
      <c r="B40" s="23"/>
      <c r="C40" s="55"/>
      <c r="D40" s="46"/>
      <c r="E40" s="46"/>
      <c r="M40" s="61" t="s">
        <v>53</v>
      </c>
      <c r="N40" s="49">
        <v>95</v>
      </c>
    </row>
    <row r="41" spans="1:14">
      <c r="A41" s="47"/>
      <c r="B41" s="23"/>
      <c r="C41" s="55"/>
      <c r="M41" s="61" t="s">
        <v>54</v>
      </c>
      <c r="N41" s="49">
        <v>63</v>
      </c>
    </row>
    <row r="42" spans="1:14">
      <c r="A42" s="58">
        <f>SUM(A31:A41)</f>
        <v>4100</v>
      </c>
      <c r="B42" s="59"/>
      <c r="C42" s="52" t="s">
        <v>55</v>
      </c>
      <c r="M42" s="54" t="s">
        <v>55</v>
      </c>
      <c r="N42" s="55">
        <f>SUM(N31:N41)</f>
        <v>1471</v>
      </c>
    </row>
    <row r="43" spans="1:14">
      <c r="M43" s="56" t="s">
        <v>71</v>
      </c>
      <c r="N43" s="57">
        <f>T28</f>
        <v>4545</v>
      </c>
    </row>
    <row r="46" spans="1:14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5" name="Range2"/>
    <protectedRange sqref="P30:V42" name="Range3"/>
    <protectedRange sqref="M35:N37 M39:N43 M45:N46" name="Range4"/>
    <protectedRange sqref="A1:B1" name="Range5"/>
  </protectedRanges>
  <mergeCells count="11">
    <mergeCell ref="E31:F31"/>
    <mergeCell ref="E32:F32"/>
    <mergeCell ref="E33:F33"/>
    <mergeCell ref="E35:G35"/>
    <mergeCell ref="A1:B1"/>
    <mergeCell ref="C1:I1"/>
    <mergeCell ref="J1:N1"/>
    <mergeCell ref="P1:V1"/>
    <mergeCell ref="A30:C30"/>
    <mergeCell ref="J30:K30"/>
    <mergeCell ref="M30:N30"/>
  </mergeCell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132F-917E-40AE-9C4E-302A03553FAF}">
  <dimension ref="A1:V47"/>
  <sheetViews>
    <sheetView topLeftCell="A14" workbookViewId="0">
      <selection activeCell="N14" sqref="N1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140625" customWidth="1"/>
    <col min="14" max="14" width="11.4257812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868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11060</v>
      </c>
      <c r="C3" s="90">
        <v>17</v>
      </c>
      <c r="D3" s="91" t="s">
        <v>895</v>
      </c>
      <c r="E3" s="91" t="s">
        <v>26</v>
      </c>
      <c r="F3" s="90" t="s">
        <v>868</v>
      </c>
      <c r="G3" s="92">
        <v>0.36319444444444443</v>
      </c>
      <c r="H3" s="90" t="s">
        <v>868</v>
      </c>
      <c r="I3" s="93">
        <v>0.44791666666666669</v>
      </c>
      <c r="J3" s="94"/>
      <c r="K3" s="90">
        <v>2000</v>
      </c>
      <c r="L3" s="90"/>
      <c r="M3" s="99"/>
      <c r="N3" s="90"/>
      <c r="O3" s="97" t="s">
        <v>896</v>
      </c>
      <c r="P3" s="98"/>
      <c r="Q3" s="90">
        <v>756</v>
      </c>
      <c r="R3" s="90"/>
      <c r="S3" s="95"/>
      <c r="T3" s="99"/>
      <c r="U3" s="89"/>
      <c r="V3" s="147"/>
    </row>
    <row r="4" spans="1:22">
      <c r="A4" s="88">
        <v>2</v>
      </c>
      <c r="B4" s="89">
        <v>11063</v>
      </c>
      <c r="C4" s="90">
        <v>10</v>
      </c>
      <c r="D4" s="101" t="s">
        <v>78</v>
      </c>
      <c r="E4" s="91" t="s">
        <v>26</v>
      </c>
      <c r="F4" s="90" t="s">
        <v>868</v>
      </c>
      <c r="G4" s="92">
        <v>0.46875</v>
      </c>
      <c r="H4" s="90" t="s">
        <v>868</v>
      </c>
      <c r="I4" s="93">
        <v>0.79166666666666663</v>
      </c>
      <c r="J4" s="94"/>
      <c r="K4" s="90">
        <v>1500</v>
      </c>
      <c r="L4" s="90"/>
      <c r="M4" s="99"/>
      <c r="N4" s="90"/>
      <c r="O4" s="97">
        <v>14425</v>
      </c>
      <c r="P4" s="98"/>
      <c r="Q4" s="90">
        <v>730</v>
      </c>
      <c r="R4" s="90"/>
      <c r="S4" s="95"/>
      <c r="T4" s="99"/>
      <c r="U4" s="90"/>
      <c r="V4" s="100"/>
    </row>
    <row r="5" spans="1:22">
      <c r="A5" s="72">
        <v>3</v>
      </c>
      <c r="B5" s="73"/>
      <c r="C5" s="75">
        <v>5</v>
      </c>
      <c r="D5" s="121" t="s">
        <v>830</v>
      </c>
      <c r="E5" s="105" t="s">
        <v>37</v>
      </c>
      <c r="F5" s="75" t="s">
        <v>508</v>
      </c>
      <c r="G5" s="86">
        <v>0.9868055555555556</v>
      </c>
      <c r="H5" s="75" t="s">
        <v>176</v>
      </c>
      <c r="I5" s="106" t="s">
        <v>28</v>
      </c>
      <c r="J5" s="107"/>
      <c r="K5" s="75"/>
      <c r="L5" s="75"/>
      <c r="M5" s="108"/>
      <c r="N5" s="75"/>
      <c r="O5" s="109" t="s">
        <v>897</v>
      </c>
      <c r="P5" s="110"/>
      <c r="Q5" s="75"/>
      <c r="R5" s="75"/>
      <c r="S5" s="111">
        <v>631</v>
      </c>
      <c r="T5" s="108">
        <v>526</v>
      </c>
      <c r="U5" s="75"/>
      <c r="V5" s="112"/>
    </row>
    <row r="6" spans="1:22" ht="29.25">
      <c r="A6" s="72">
        <v>4</v>
      </c>
      <c r="B6" s="73"/>
      <c r="C6" s="75">
        <v>7</v>
      </c>
      <c r="D6" s="121" t="s">
        <v>744</v>
      </c>
      <c r="E6" s="105" t="s">
        <v>37</v>
      </c>
      <c r="F6" s="75" t="s">
        <v>717</v>
      </c>
      <c r="G6" s="86">
        <v>0.33611111111111114</v>
      </c>
      <c r="H6" s="75" t="s">
        <v>810</v>
      </c>
      <c r="I6" s="106" t="s">
        <v>28</v>
      </c>
      <c r="J6" s="107"/>
      <c r="K6" s="75"/>
      <c r="L6" s="75"/>
      <c r="M6" s="108"/>
      <c r="N6" s="75"/>
      <c r="O6" s="139" t="s">
        <v>898</v>
      </c>
      <c r="P6" s="110"/>
      <c r="Q6" s="75"/>
      <c r="R6" s="75"/>
      <c r="S6" s="111">
        <v>673</v>
      </c>
      <c r="T6" s="108">
        <v>579</v>
      </c>
      <c r="U6" s="75"/>
      <c r="V6" s="112"/>
    </row>
    <row r="7" spans="1:22">
      <c r="A7" s="88">
        <v>5</v>
      </c>
      <c r="B7" s="125"/>
      <c r="C7" s="87">
        <v>9</v>
      </c>
      <c r="D7" s="63" t="s">
        <v>733</v>
      </c>
      <c r="E7" s="63" t="s">
        <v>26</v>
      </c>
      <c r="F7" s="62" t="s">
        <v>717</v>
      </c>
      <c r="G7" s="64">
        <v>0.47361111111111109</v>
      </c>
      <c r="H7" s="62" t="s">
        <v>793</v>
      </c>
      <c r="I7" s="65" t="s">
        <v>28</v>
      </c>
      <c r="J7" s="94"/>
      <c r="K7" s="95"/>
      <c r="L7" s="95">
        <v>1300</v>
      </c>
      <c r="M7" s="202"/>
      <c r="N7" s="90"/>
      <c r="O7" s="200" t="s">
        <v>872</v>
      </c>
      <c r="P7" s="98"/>
      <c r="Q7" s="90"/>
      <c r="R7" s="90"/>
      <c r="S7" s="95"/>
      <c r="T7" s="99">
        <v>105</v>
      </c>
      <c r="U7" s="90"/>
      <c r="V7" s="100"/>
    </row>
    <row r="8" spans="1:22" ht="43.5">
      <c r="A8" s="88">
        <v>6</v>
      </c>
      <c r="B8" s="89"/>
      <c r="C8" s="171">
        <v>19</v>
      </c>
      <c r="D8" s="63" t="s">
        <v>416</v>
      </c>
      <c r="E8" s="63" t="s">
        <v>26</v>
      </c>
      <c r="F8" s="62" t="s">
        <v>358</v>
      </c>
      <c r="G8" s="64">
        <v>0.49652777777777779</v>
      </c>
      <c r="H8" s="62" t="s">
        <v>793</v>
      </c>
      <c r="I8" s="65" t="s">
        <v>28</v>
      </c>
      <c r="J8" s="66"/>
      <c r="K8" s="67"/>
      <c r="L8" s="67"/>
      <c r="M8" s="199" t="s">
        <v>417</v>
      </c>
      <c r="N8" s="62"/>
      <c r="O8" s="193" t="s">
        <v>899</v>
      </c>
      <c r="P8" s="70"/>
      <c r="Q8" s="62"/>
      <c r="R8" s="62"/>
      <c r="S8" s="67"/>
      <c r="T8" s="71">
        <v>1968</v>
      </c>
      <c r="U8" s="90"/>
      <c r="V8" s="100"/>
    </row>
    <row r="9" spans="1:22">
      <c r="A9" s="72">
        <v>7</v>
      </c>
      <c r="B9" s="73"/>
      <c r="C9" s="75">
        <v>3</v>
      </c>
      <c r="D9" s="121" t="s">
        <v>351</v>
      </c>
      <c r="E9" s="105" t="s">
        <v>37</v>
      </c>
      <c r="F9" s="75" t="s">
        <v>309</v>
      </c>
      <c r="G9" s="86">
        <v>0.99652777777777779</v>
      </c>
      <c r="H9" s="75" t="s">
        <v>849</v>
      </c>
      <c r="I9" s="106" t="s">
        <v>28</v>
      </c>
      <c r="J9" s="107"/>
      <c r="K9" s="75"/>
      <c r="L9" s="75"/>
      <c r="M9" s="108"/>
      <c r="N9" s="75"/>
      <c r="O9" s="139" t="s">
        <v>874</v>
      </c>
      <c r="P9" s="110"/>
      <c r="Q9" s="75"/>
      <c r="R9" s="75"/>
      <c r="S9" s="111">
        <v>378</v>
      </c>
      <c r="T9" s="108">
        <v>704</v>
      </c>
      <c r="U9" s="73"/>
      <c r="V9" s="83"/>
    </row>
    <row r="10" spans="1:22">
      <c r="A10" s="88">
        <v>8</v>
      </c>
      <c r="B10" s="89"/>
      <c r="C10" s="90">
        <v>11</v>
      </c>
      <c r="D10" s="101" t="s">
        <v>855</v>
      </c>
      <c r="E10" s="91" t="s">
        <v>26</v>
      </c>
      <c r="F10" s="90" t="s">
        <v>807</v>
      </c>
      <c r="G10" s="92">
        <v>0.80555555555555558</v>
      </c>
      <c r="H10" s="90" t="s">
        <v>836</v>
      </c>
      <c r="I10" s="93" t="s">
        <v>28</v>
      </c>
      <c r="J10" s="94"/>
      <c r="K10" s="90">
        <v>3400</v>
      </c>
      <c r="L10" s="90"/>
      <c r="M10" s="99"/>
      <c r="N10" s="90"/>
      <c r="O10" s="97" t="s">
        <v>900</v>
      </c>
      <c r="P10" s="98"/>
      <c r="Q10" s="90">
        <v>557</v>
      </c>
      <c r="R10" s="90"/>
      <c r="S10" s="95"/>
      <c r="T10" s="99">
        <v>284</v>
      </c>
      <c r="U10" s="89"/>
      <c r="V10" s="147"/>
    </row>
    <row r="11" spans="1:22">
      <c r="A11" s="72">
        <v>9</v>
      </c>
      <c r="B11" s="73">
        <v>703</v>
      </c>
      <c r="C11" s="75">
        <v>2</v>
      </c>
      <c r="D11" s="121" t="s">
        <v>878</v>
      </c>
      <c r="E11" s="105" t="s">
        <v>37</v>
      </c>
      <c r="F11" s="75" t="s">
        <v>836</v>
      </c>
      <c r="G11" s="86">
        <v>0.79166666666666663</v>
      </c>
      <c r="H11" s="75" t="s">
        <v>793</v>
      </c>
      <c r="I11" s="106">
        <v>0.41666666666666669</v>
      </c>
      <c r="J11" s="107"/>
      <c r="K11" s="75"/>
      <c r="L11" s="75"/>
      <c r="M11" s="108"/>
      <c r="N11" s="75"/>
      <c r="O11" s="109" t="s">
        <v>901</v>
      </c>
      <c r="P11" s="110"/>
      <c r="Q11" s="75">
        <v>147</v>
      </c>
      <c r="R11" s="75"/>
      <c r="S11" s="111"/>
      <c r="T11" s="108"/>
      <c r="U11" s="73">
        <v>442</v>
      </c>
      <c r="V11" s="83"/>
    </row>
    <row r="12" spans="1:22">
      <c r="A12" s="72">
        <v>10</v>
      </c>
      <c r="B12" s="73">
        <v>705</v>
      </c>
      <c r="C12" s="75">
        <v>8</v>
      </c>
      <c r="D12" s="121" t="s">
        <v>880</v>
      </c>
      <c r="E12" s="105" t="s">
        <v>37</v>
      </c>
      <c r="F12" s="75" t="s">
        <v>836</v>
      </c>
      <c r="G12" s="86">
        <v>0.79166666666666663</v>
      </c>
      <c r="H12" s="75" t="s">
        <v>793</v>
      </c>
      <c r="I12" s="106">
        <v>0.45833333333333331</v>
      </c>
      <c r="J12" s="107"/>
      <c r="K12" s="75"/>
      <c r="L12" s="75"/>
      <c r="M12" s="108"/>
      <c r="N12" s="75"/>
      <c r="O12" s="109" t="s">
        <v>902</v>
      </c>
      <c r="P12" s="110"/>
      <c r="Q12" s="75">
        <v>53</v>
      </c>
      <c r="R12" s="75"/>
      <c r="S12" s="111"/>
      <c r="T12" s="108"/>
      <c r="U12" s="73">
        <v>389</v>
      </c>
      <c r="V12" s="83"/>
    </row>
    <row r="13" spans="1:22">
      <c r="A13" s="72">
        <v>11</v>
      </c>
      <c r="B13" s="73">
        <v>704</v>
      </c>
      <c r="C13" s="75">
        <v>4</v>
      </c>
      <c r="D13" s="121" t="s">
        <v>882</v>
      </c>
      <c r="E13" s="105" t="s">
        <v>37</v>
      </c>
      <c r="F13" s="75" t="s">
        <v>836</v>
      </c>
      <c r="G13" s="86">
        <v>0.79166666666666663</v>
      </c>
      <c r="H13" s="75" t="s">
        <v>793</v>
      </c>
      <c r="I13" s="106">
        <v>0.45833333333333331</v>
      </c>
      <c r="J13" s="107"/>
      <c r="K13" s="75"/>
      <c r="L13" s="75"/>
      <c r="M13" s="108"/>
      <c r="N13" s="75"/>
      <c r="O13" s="109" t="s">
        <v>903</v>
      </c>
      <c r="P13" s="110"/>
      <c r="Q13" s="75"/>
      <c r="R13" s="75"/>
      <c r="S13" s="111"/>
      <c r="T13" s="108"/>
      <c r="U13" s="73">
        <v>326</v>
      </c>
      <c r="V13" s="83"/>
    </row>
    <row r="14" spans="1:22">
      <c r="A14" s="72">
        <v>12</v>
      </c>
      <c r="B14" s="73"/>
      <c r="C14" s="73">
        <v>12</v>
      </c>
      <c r="D14" s="74" t="s">
        <v>491</v>
      </c>
      <c r="E14" s="74" t="s">
        <v>37</v>
      </c>
      <c r="F14" s="73" t="s">
        <v>868</v>
      </c>
      <c r="G14" s="76">
        <v>0.52777777777777779</v>
      </c>
      <c r="H14" s="73" t="s">
        <v>810</v>
      </c>
      <c r="I14" s="77" t="s">
        <v>28</v>
      </c>
      <c r="J14" s="78"/>
      <c r="K14" s="73"/>
      <c r="L14" s="73"/>
      <c r="M14" s="79"/>
      <c r="N14" s="73">
        <v>3942.46</v>
      </c>
      <c r="O14" s="80" t="s">
        <v>904</v>
      </c>
      <c r="P14" s="81"/>
      <c r="Q14" s="73"/>
      <c r="R14" s="73"/>
      <c r="S14" s="73">
        <v>252</v>
      </c>
      <c r="T14" s="79">
        <v>347</v>
      </c>
      <c r="U14" s="73"/>
      <c r="V14" s="83"/>
    </row>
    <row r="15" spans="1:22">
      <c r="A15" s="88">
        <v>13</v>
      </c>
      <c r="B15" s="89"/>
      <c r="C15" s="89">
        <v>16</v>
      </c>
      <c r="D15" s="204" t="s">
        <v>905</v>
      </c>
      <c r="E15" s="140" t="s">
        <v>26</v>
      </c>
      <c r="F15" s="90" t="s">
        <v>868</v>
      </c>
      <c r="G15" s="203">
        <v>0.53472222222222221</v>
      </c>
      <c r="H15" s="90" t="s">
        <v>810</v>
      </c>
      <c r="I15" s="141" t="s">
        <v>28</v>
      </c>
      <c r="J15" s="142"/>
      <c r="K15" s="89">
        <v>3000</v>
      </c>
      <c r="L15" s="89"/>
      <c r="M15" s="143"/>
      <c r="N15" s="89"/>
      <c r="O15" s="144" t="s">
        <v>906</v>
      </c>
      <c r="P15" s="145"/>
      <c r="Q15" s="89"/>
      <c r="R15" s="89"/>
      <c r="S15" s="146"/>
      <c r="T15" s="143">
        <v>168</v>
      </c>
      <c r="U15" s="89"/>
      <c r="V15" s="147"/>
    </row>
    <row r="16" spans="1:22">
      <c r="A16" s="72">
        <v>14</v>
      </c>
      <c r="B16" s="73">
        <v>11069</v>
      </c>
      <c r="C16" s="75">
        <v>20</v>
      </c>
      <c r="D16" s="121" t="s">
        <v>886</v>
      </c>
      <c r="E16" s="105" t="s">
        <v>26</v>
      </c>
      <c r="F16" s="75" t="s">
        <v>836</v>
      </c>
      <c r="G16" s="86">
        <v>0.86944444444444446</v>
      </c>
      <c r="H16" s="75" t="s">
        <v>793</v>
      </c>
      <c r="I16" s="106">
        <v>0.45833333333333331</v>
      </c>
      <c r="J16" s="107"/>
      <c r="K16" s="75">
        <v>3000</v>
      </c>
      <c r="L16" s="75"/>
      <c r="M16" s="108"/>
      <c r="N16" s="73"/>
      <c r="O16" s="80" t="s">
        <v>907</v>
      </c>
      <c r="P16" s="81"/>
      <c r="Q16" s="73"/>
      <c r="R16" s="73"/>
      <c r="S16" s="82"/>
      <c r="T16" s="79"/>
      <c r="U16" s="73">
        <v>420</v>
      </c>
      <c r="V16" s="83"/>
    </row>
    <row r="17" spans="1:22">
      <c r="A17" s="72">
        <v>15</v>
      </c>
      <c r="B17" s="73"/>
      <c r="C17" s="73">
        <v>14</v>
      </c>
      <c r="D17" s="85" t="s">
        <v>908</v>
      </c>
      <c r="E17" s="105" t="s">
        <v>37</v>
      </c>
      <c r="F17" s="75" t="s">
        <v>868</v>
      </c>
      <c r="G17" s="86">
        <v>0.58333333333333337</v>
      </c>
      <c r="H17" s="73" t="s">
        <v>810</v>
      </c>
      <c r="I17" s="77" t="s">
        <v>28</v>
      </c>
      <c r="J17" s="78"/>
      <c r="K17" s="73"/>
      <c r="L17" s="73"/>
      <c r="M17" s="79"/>
      <c r="N17" s="73">
        <v>5533.02</v>
      </c>
      <c r="O17" s="80"/>
      <c r="P17" s="81"/>
      <c r="Q17" s="73"/>
      <c r="R17" s="73"/>
      <c r="S17" s="82"/>
      <c r="T17" s="79"/>
      <c r="U17" s="73"/>
      <c r="V17" s="83"/>
    </row>
    <row r="18" spans="1:22">
      <c r="A18" s="124">
        <v>16</v>
      </c>
      <c r="B18" s="125"/>
      <c r="C18" s="125">
        <v>17</v>
      </c>
      <c r="D18" s="130" t="s">
        <v>909</v>
      </c>
      <c r="E18" s="91" t="s">
        <v>26</v>
      </c>
      <c r="F18" s="90" t="s">
        <v>868</v>
      </c>
      <c r="G18" s="92">
        <v>0.86944444444444446</v>
      </c>
      <c r="H18" s="90" t="s">
        <v>793</v>
      </c>
      <c r="I18" s="133" t="s">
        <v>28</v>
      </c>
      <c r="J18" s="134"/>
      <c r="K18" s="125"/>
      <c r="L18" s="125"/>
      <c r="M18" s="219" t="s">
        <v>417</v>
      </c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>
        <v>17</v>
      </c>
      <c r="B19" s="125">
        <v>11064</v>
      </c>
      <c r="C19" s="125">
        <v>10</v>
      </c>
      <c r="D19" s="130" t="s">
        <v>910</v>
      </c>
      <c r="E19" s="197" t="s">
        <v>26</v>
      </c>
      <c r="F19" s="87" t="s">
        <v>868</v>
      </c>
      <c r="G19" s="198">
        <v>0.95833333333333337</v>
      </c>
      <c r="H19" s="125" t="s">
        <v>793</v>
      </c>
      <c r="I19" s="133">
        <v>0.41666666666666669</v>
      </c>
      <c r="J19" s="134"/>
      <c r="K19" s="125">
        <v>1800</v>
      </c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72">
        <v>18</v>
      </c>
      <c r="B20" s="73">
        <v>702</v>
      </c>
      <c r="C20" s="75">
        <v>1</v>
      </c>
      <c r="D20" s="121" t="s">
        <v>860</v>
      </c>
      <c r="E20" s="105" t="s">
        <v>37</v>
      </c>
      <c r="F20" s="75" t="s">
        <v>807</v>
      </c>
      <c r="G20" s="86">
        <v>0.97152777777777777</v>
      </c>
      <c r="H20" s="75" t="s">
        <v>793</v>
      </c>
      <c r="I20" s="106" t="s">
        <v>28</v>
      </c>
      <c r="J20" s="107"/>
      <c r="K20" s="75"/>
      <c r="L20" s="75"/>
      <c r="M20" s="108"/>
      <c r="N20" s="75"/>
      <c r="O20" s="109" t="s">
        <v>911</v>
      </c>
      <c r="P20" s="110"/>
      <c r="Q20" s="75">
        <v>967</v>
      </c>
      <c r="R20" s="75"/>
      <c r="S20" s="111"/>
      <c r="T20" s="108"/>
      <c r="U20" s="111">
        <v>651</v>
      </c>
      <c r="V20" s="83"/>
    </row>
    <row r="21" spans="1:22">
      <c r="A21" s="88"/>
      <c r="B21" s="125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125"/>
      <c r="C22" s="89"/>
      <c r="D22" s="101">
        <v>1061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97" t="s">
        <v>912</v>
      </c>
      <c r="P22" s="145"/>
      <c r="Q22" s="89"/>
      <c r="R22" s="89"/>
      <c r="S22" s="146"/>
      <c r="T22" s="143">
        <v>63</v>
      </c>
      <c r="U22" s="89"/>
      <c r="V22" s="147"/>
    </row>
    <row r="23" spans="1:22">
      <c r="A23" s="88"/>
      <c r="B23" s="125"/>
      <c r="C23" s="89"/>
      <c r="D23" s="101" t="s">
        <v>913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914</v>
      </c>
      <c r="P23" s="145"/>
      <c r="Q23" s="89"/>
      <c r="R23" s="89"/>
      <c r="S23" s="146"/>
      <c r="T23" s="143"/>
      <c r="U23" s="89"/>
      <c r="V23" s="147">
        <v>67</v>
      </c>
    </row>
    <row r="24" spans="1:22">
      <c r="A24" s="88"/>
      <c r="B24" s="125"/>
      <c r="C24" s="89"/>
      <c r="D24" s="101" t="s">
        <v>602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915</v>
      </c>
      <c r="P24" s="145"/>
      <c r="Q24" s="89"/>
      <c r="R24" s="89"/>
      <c r="S24" s="146"/>
      <c r="T24" s="143"/>
      <c r="U24" s="89"/>
      <c r="V24" s="147">
        <v>252</v>
      </c>
    </row>
    <row r="25" spans="1:22">
      <c r="A25" s="88"/>
      <c r="B25" s="125"/>
      <c r="C25" s="89"/>
      <c r="D25" s="101" t="s">
        <v>163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916</v>
      </c>
      <c r="P25" s="145"/>
      <c r="Q25" s="89"/>
      <c r="R25" s="89"/>
      <c r="S25" s="146"/>
      <c r="T25" s="143"/>
      <c r="U25" s="89"/>
      <c r="V25" s="147">
        <v>198</v>
      </c>
    </row>
    <row r="26" spans="1:22">
      <c r="A26" s="88"/>
      <c r="B26" s="125"/>
      <c r="C26" s="89"/>
      <c r="D26" s="204" t="s">
        <v>115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 t="s">
        <v>917</v>
      </c>
      <c r="P26" s="145"/>
      <c r="Q26" s="89"/>
      <c r="R26" s="89"/>
      <c r="S26" s="146"/>
      <c r="T26" s="143"/>
      <c r="U26" s="89"/>
      <c r="V26" s="147">
        <v>95</v>
      </c>
    </row>
    <row r="27" spans="1:22">
      <c r="A27" s="88"/>
      <c r="B27" s="125"/>
      <c r="C27" s="89"/>
      <c r="D27" s="204" t="s">
        <v>113</v>
      </c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 t="s">
        <v>918</v>
      </c>
      <c r="P27" s="145"/>
      <c r="Q27" s="89"/>
      <c r="R27" s="89"/>
      <c r="S27" s="146"/>
      <c r="T27" s="143"/>
      <c r="U27" s="89"/>
      <c r="V27" s="147">
        <v>32</v>
      </c>
    </row>
    <row r="28" spans="1:22">
      <c r="A28" s="88"/>
      <c r="B28" s="125"/>
      <c r="C28" s="206"/>
      <c r="D28" s="207" t="s">
        <v>52</v>
      </c>
      <c r="E28" s="208"/>
      <c r="F28" s="206"/>
      <c r="G28" s="209"/>
      <c r="H28" s="206"/>
      <c r="I28" s="210"/>
      <c r="J28" s="211"/>
      <c r="K28" s="206"/>
      <c r="L28" s="206"/>
      <c r="M28" s="212"/>
      <c r="N28" s="206"/>
      <c r="O28" s="213" t="s">
        <v>919</v>
      </c>
      <c r="P28" s="214"/>
      <c r="Q28" s="206"/>
      <c r="R28" s="206"/>
      <c r="S28" s="215"/>
      <c r="T28" s="212"/>
      <c r="U28" s="206"/>
      <c r="V28" s="216">
        <v>424</v>
      </c>
    </row>
    <row r="29" spans="1:22">
      <c r="A29" s="36" t="s">
        <v>55</v>
      </c>
      <c r="B29" s="37"/>
      <c r="C29" s="37"/>
      <c r="D29" s="38"/>
      <c r="E29" s="39"/>
      <c r="F29" s="37"/>
      <c r="G29" s="40"/>
      <c r="H29" s="37"/>
      <c r="I29" s="41"/>
      <c r="J29" s="42">
        <f>SUM(J3:J28)</f>
        <v>0</v>
      </c>
      <c r="K29" s="42">
        <f>SUM(K3:K28)</f>
        <v>14700</v>
      </c>
      <c r="L29" s="42">
        <f>SUM(L3:L28)</f>
        <v>1300</v>
      </c>
      <c r="M29" s="42">
        <f>SUM(M3:M28)</f>
        <v>0</v>
      </c>
      <c r="N29" s="42">
        <f>SUM(N3:N28)</f>
        <v>9475.48</v>
      </c>
      <c r="O29" s="42"/>
      <c r="P29" s="42">
        <f>SUM(P3:P28)</f>
        <v>0</v>
      </c>
      <c r="Q29" s="42">
        <f>SUM(Q3:Q28)</f>
        <v>3210</v>
      </c>
      <c r="R29" s="42">
        <f>SUM(R3:R28)</f>
        <v>0</v>
      </c>
      <c r="S29" s="42">
        <f>SUM(S3:S28)</f>
        <v>1934</v>
      </c>
      <c r="T29" s="42">
        <f>SUM(T3:T28)</f>
        <v>4744</v>
      </c>
      <c r="U29" s="42">
        <f>SUM(U3:U28)</f>
        <v>2228</v>
      </c>
      <c r="V29" s="42">
        <f>SUM(V3:V28)</f>
        <v>1068</v>
      </c>
    </row>
    <row r="31" spans="1:22">
      <c r="A31" s="791" t="s">
        <v>56</v>
      </c>
      <c r="B31" s="792"/>
      <c r="C31" s="793"/>
      <c r="E31" s="43" t="s">
        <v>57</v>
      </c>
      <c r="F31" s="44"/>
      <c r="G31" s="45"/>
      <c r="J31" s="794" t="s">
        <v>58</v>
      </c>
      <c r="K31" s="795"/>
      <c r="M31" s="791" t="s">
        <v>59</v>
      </c>
      <c r="N31" s="793"/>
      <c r="O31" s="46"/>
      <c r="P31" s="46"/>
      <c r="Q31" s="46"/>
      <c r="R31" s="46"/>
      <c r="S31" s="46"/>
      <c r="T31" s="46"/>
      <c r="U31" s="46"/>
      <c r="V31" s="46"/>
    </row>
    <row r="32" spans="1:22">
      <c r="A32" s="47"/>
      <c r="B32" s="48" t="s">
        <v>60</v>
      </c>
      <c r="C32" s="49"/>
      <c r="E32" s="781" t="s">
        <v>61</v>
      </c>
      <c r="F32" s="782"/>
      <c r="G32" s="50">
        <f>J29</f>
        <v>0</v>
      </c>
      <c r="J32" s="47" t="s">
        <v>62</v>
      </c>
      <c r="K32" s="49">
        <f>J29</f>
        <v>0</v>
      </c>
      <c r="M32" s="47" t="s">
        <v>62</v>
      </c>
      <c r="N32" s="49">
        <f>P29</f>
        <v>0</v>
      </c>
    </row>
    <row r="33" spans="1:14">
      <c r="A33" s="47"/>
      <c r="B33" s="51"/>
      <c r="C33" s="49"/>
      <c r="E33" s="783" t="s">
        <v>64</v>
      </c>
      <c r="F33" s="784"/>
      <c r="G33" s="49">
        <f>P29</f>
        <v>0</v>
      </c>
      <c r="J33" s="47" t="s">
        <v>65</v>
      </c>
      <c r="K33" s="49">
        <f>K29</f>
        <v>14700</v>
      </c>
      <c r="M33" s="47" t="s">
        <v>66</v>
      </c>
      <c r="N33" s="49">
        <f>Q29</f>
        <v>3210</v>
      </c>
    </row>
    <row r="34" spans="1:14">
      <c r="A34" s="47"/>
      <c r="B34" s="23"/>
      <c r="C34" s="49"/>
      <c r="E34" s="796" t="s">
        <v>67</v>
      </c>
      <c r="F34" s="797"/>
      <c r="G34" s="52">
        <f>SUM(G32:G33)</f>
        <v>0</v>
      </c>
      <c r="J34" s="47" t="s">
        <v>37</v>
      </c>
      <c r="K34" s="49">
        <f>N29</f>
        <v>9475.48</v>
      </c>
      <c r="M34" s="47" t="s">
        <v>37</v>
      </c>
      <c r="N34" s="49">
        <f>U29</f>
        <v>2228</v>
      </c>
    </row>
    <row r="35" spans="1:14">
      <c r="A35" s="47"/>
      <c r="B35" s="23"/>
      <c r="C35" s="49"/>
      <c r="J35" s="47" t="s">
        <v>68</v>
      </c>
      <c r="K35" s="49">
        <f>L29</f>
        <v>1300</v>
      </c>
      <c r="M35" s="47" t="s">
        <v>68</v>
      </c>
      <c r="N35" s="49">
        <f>R29</f>
        <v>0</v>
      </c>
    </row>
    <row r="36" spans="1:14">
      <c r="A36" s="47"/>
      <c r="B36" s="23"/>
      <c r="C36" s="49"/>
      <c r="E36" s="798" t="s">
        <v>69</v>
      </c>
      <c r="F36" s="799"/>
      <c r="G36" s="799"/>
      <c r="H36" s="53">
        <f>G34-A43</f>
        <v>0</v>
      </c>
      <c r="J36" s="54" t="s">
        <v>55</v>
      </c>
      <c r="K36" s="55">
        <f>SUM(K32:K35)</f>
        <v>25475.48</v>
      </c>
      <c r="M36" s="61" t="s">
        <v>70</v>
      </c>
      <c r="N36" s="49">
        <v>198</v>
      </c>
    </row>
    <row r="37" spans="1:14">
      <c r="A37" s="47"/>
      <c r="B37" s="23"/>
      <c r="C37" s="49"/>
      <c r="J37" s="56" t="s">
        <v>71</v>
      </c>
      <c r="K37" s="57">
        <f>M29</f>
        <v>0</v>
      </c>
      <c r="M37" s="61" t="s">
        <v>602</v>
      </c>
      <c r="N37" s="49">
        <v>252</v>
      </c>
    </row>
    <row r="38" spans="1:14">
      <c r="A38" s="47"/>
      <c r="B38" s="23"/>
      <c r="C38" s="55"/>
      <c r="M38" s="61" t="s">
        <v>920</v>
      </c>
      <c r="N38" s="49">
        <v>67</v>
      </c>
    </row>
    <row r="39" spans="1:14">
      <c r="A39" s="47"/>
      <c r="B39" s="23"/>
      <c r="C39" s="55"/>
      <c r="M39" s="47" t="s">
        <v>73</v>
      </c>
      <c r="N39" s="49">
        <v>0</v>
      </c>
    </row>
    <row r="40" spans="1:14">
      <c r="A40" s="47"/>
      <c r="B40" s="23"/>
      <c r="C40" s="55"/>
      <c r="D40" s="46"/>
      <c r="M40" s="61" t="s">
        <v>52</v>
      </c>
      <c r="N40" s="49">
        <v>424</v>
      </c>
    </row>
    <row r="41" spans="1:14">
      <c r="A41" s="47"/>
      <c r="B41" s="23"/>
      <c r="C41" s="55"/>
      <c r="D41" s="46"/>
      <c r="E41" s="46"/>
      <c r="M41" s="61" t="s">
        <v>53</v>
      </c>
      <c r="N41" s="49">
        <v>95</v>
      </c>
    </row>
    <row r="42" spans="1:14">
      <c r="A42" s="47"/>
      <c r="B42" s="23"/>
      <c r="C42" s="55"/>
      <c r="M42" s="61" t="s">
        <v>54</v>
      </c>
      <c r="N42" s="49">
        <v>32</v>
      </c>
    </row>
    <row r="43" spans="1:14">
      <c r="A43" s="58">
        <f>SUM(A32:A42)</f>
        <v>0</v>
      </c>
      <c r="B43" s="59"/>
      <c r="C43" s="52" t="s">
        <v>55</v>
      </c>
      <c r="M43" s="54" t="s">
        <v>55</v>
      </c>
      <c r="N43" s="55">
        <f>SUM(N32:N42)</f>
        <v>6506</v>
      </c>
    </row>
    <row r="44" spans="1:14">
      <c r="M44" s="56" t="s">
        <v>71</v>
      </c>
      <c r="N44" s="57">
        <f>T29</f>
        <v>4744</v>
      </c>
    </row>
    <row r="47" spans="1:14">
      <c r="M4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B3:B17 B20:B28 A3:A28 C3:V28" name="Range1"/>
    <protectedRange sqref="A31:D46" name="Range2"/>
    <protectedRange sqref="P31:V43" name="Range3"/>
    <protectedRange sqref="M36:N38 M40:N44 M46:N47" name="Range4"/>
    <protectedRange sqref="A1:B1" name="Range5"/>
  </protectedRanges>
  <mergeCells count="11">
    <mergeCell ref="E32:F32"/>
    <mergeCell ref="E33:F33"/>
    <mergeCell ref="E34:F34"/>
    <mergeCell ref="E36:G36"/>
    <mergeCell ref="A1:B1"/>
    <mergeCell ref="C1:I1"/>
    <mergeCell ref="J1:N1"/>
    <mergeCell ref="P1:V1"/>
    <mergeCell ref="A31:C31"/>
    <mergeCell ref="J31:K31"/>
    <mergeCell ref="M31:N31"/>
  </mergeCell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CCEF-AB0A-47A8-81BD-E96F8C8E1E63}">
  <dimension ref="A1:V43"/>
  <sheetViews>
    <sheetView topLeftCell="A18" workbookViewId="0">
      <selection activeCell="N13" sqref="N1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40.140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793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5</v>
      </c>
      <c r="D3" s="121" t="s">
        <v>830</v>
      </c>
      <c r="E3" s="105" t="s">
        <v>37</v>
      </c>
      <c r="F3" s="75" t="s">
        <v>508</v>
      </c>
      <c r="G3" s="86">
        <v>0.9868055555555556</v>
      </c>
      <c r="H3" s="75" t="s">
        <v>176</v>
      </c>
      <c r="I3" s="106" t="s">
        <v>28</v>
      </c>
      <c r="J3" s="107"/>
      <c r="K3" s="75"/>
      <c r="L3" s="75"/>
      <c r="M3" s="108"/>
      <c r="N3" s="75"/>
      <c r="O3" s="109" t="s">
        <v>897</v>
      </c>
      <c r="P3" s="110"/>
      <c r="Q3" s="75"/>
      <c r="R3" s="75"/>
      <c r="S3" s="111">
        <v>631</v>
      </c>
      <c r="T3" s="108">
        <v>526</v>
      </c>
      <c r="U3" s="75"/>
      <c r="V3" s="112"/>
    </row>
    <row r="4" spans="1:22" ht="29.25">
      <c r="A4" s="72">
        <v>2</v>
      </c>
      <c r="B4" s="73">
        <v>709</v>
      </c>
      <c r="C4" s="75">
        <v>7</v>
      </c>
      <c r="D4" s="121" t="s">
        <v>744</v>
      </c>
      <c r="E4" s="105" t="s">
        <v>37</v>
      </c>
      <c r="F4" s="75" t="s">
        <v>717</v>
      </c>
      <c r="G4" s="86">
        <v>0.33611111111111114</v>
      </c>
      <c r="H4" s="75" t="s">
        <v>810</v>
      </c>
      <c r="I4" s="106">
        <v>0.45833333333333331</v>
      </c>
      <c r="J4" s="107"/>
      <c r="K4" s="75"/>
      <c r="L4" s="75"/>
      <c r="M4" s="108"/>
      <c r="N4" s="75"/>
      <c r="O4" s="139" t="s">
        <v>921</v>
      </c>
      <c r="P4" s="110"/>
      <c r="Q4" s="75">
        <v>737</v>
      </c>
      <c r="R4" s="75"/>
      <c r="S4" s="111"/>
      <c r="T4" s="108"/>
      <c r="U4" s="75">
        <v>768</v>
      </c>
      <c r="V4" s="112"/>
    </row>
    <row r="5" spans="1:22">
      <c r="A5" s="88">
        <v>3</v>
      </c>
      <c r="B5" s="89">
        <v>11078</v>
      </c>
      <c r="C5" s="87">
        <v>9</v>
      </c>
      <c r="D5" s="63" t="s">
        <v>733</v>
      </c>
      <c r="E5" s="63" t="s">
        <v>26</v>
      </c>
      <c r="F5" s="62" t="s">
        <v>717</v>
      </c>
      <c r="G5" s="64">
        <v>0.47361111111111109</v>
      </c>
      <c r="H5" s="62" t="s">
        <v>810</v>
      </c>
      <c r="I5" s="65">
        <v>0.5</v>
      </c>
      <c r="J5" s="94"/>
      <c r="K5" s="95"/>
      <c r="L5" s="95">
        <v>1300</v>
      </c>
      <c r="M5" s="202"/>
      <c r="N5" s="90"/>
      <c r="O5" s="200" t="s">
        <v>872</v>
      </c>
      <c r="P5" s="98"/>
      <c r="Q5" s="90"/>
      <c r="R5" s="90">
        <v>105</v>
      </c>
      <c r="S5" s="95"/>
      <c r="T5" s="229" t="s">
        <v>922</v>
      </c>
      <c r="U5" s="90"/>
      <c r="V5" s="100"/>
    </row>
    <row r="6" spans="1:22" ht="29.25">
      <c r="A6" s="88">
        <v>4</v>
      </c>
      <c r="B6" s="89"/>
      <c r="C6" s="171">
        <v>19</v>
      </c>
      <c r="D6" s="63" t="s">
        <v>416</v>
      </c>
      <c r="E6" s="63" t="s">
        <v>26</v>
      </c>
      <c r="F6" s="62" t="s">
        <v>358</v>
      </c>
      <c r="G6" s="64">
        <v>0.49652777777777779</v>
      </c>
      <c r="H6" s="62"/>
      <c r="I6" s="65" t="s">
        <v>28</v>
      </c>
      <c r="J6" s="66"/>
      <c r="K6" s="67"/>
      <c r="L6" s="67"/>
      <c r="M6" s="199" t="s">
        <v>417</v>
      </c>
      <c r="N6" s="62"/>
      <c r="O6" s="228" t="s">
        <v>923</v>
      </c>
      <c r="P6" s="70"/>
      <c r="Q6" s="62"/>
      <c r="R6" s="62"/>
      <c r="S6" s="67"/>
      <c r="T6" s="71">
        <v>2281</v>
      </c>
      <c r="U6" s="90"/>
      <c r="V6" s="100"/>
    </row>
    <row r="7" spans="1:22">
      <c r="A7" s="72">
        <v>5</v>
      </c>
      <c r="B7" s="73"/>
      <c r="C7" s="75">
        <v>3</v>
      </c>
      <c r="D7" s="121" t="s">
        <v>351</v>
      </c>
      <c r="E7" s="105" t="s">
        <v>37</v>
      </c>
      <c r="F7" s="75" t="s">
        <v>309</v>
      </c>
      <c r="G7" s="86">
        <v>0.99652777777777779</v>
      </c>
      <c r="H7" s="75" t="s">
        <v>849</v>
      </c>
      <c r="I7" s="106" t="s">
        <v>28</v>
      </c>
      <c r="J7" s="107"/>
      <c r="K7" s="75"/>
      <c r="L7" s="75"/>
      <c r="M7" s="108"/>
      <c r="N7" s="75"/>
      <c r="O7" s="139" t="s">
        <v>874</v>
      </c>
      <c r="P7" s="110"/>
      <c r="Q7" s="75"/>
      <c r="R7" s="75"/>
      <c r="S7" s="111">
        <v>378</v>
      </c>
      <c r="T7" s="108">
        <v>704</v>
      </c>
      <c r="U7" s="75"/>
      <c r="V7" s="112"/>
    </row>
    <row r="8" spans="1:22">
      <c r="A8" s="88">
        <v>6</v>
      </c>
      <c r="B8" s="89"/>
      <c r="C8" s="90">
        <v>11</v>
      </c>
      <c r="D8" s="101" t="s">
        <v>855</v>
      </c>
      <c r="E8" s="91" t="s">
        <v>26</v>
      </c>
      <c r="F8" s="90" t="s">
        <v>807</v>
      </c>
      <c r="G8" s="92">
        <v>0.80555555555555558</v>
      </c>
      <c r="H8" s="90"/>
      <c r="I8" s="93" t="s">
        <v>28</v>
      </c>
      <c r="J8" s="94"/>
      <c r="K8" s="90"/>
      <c r="L8" s="90"/>
      <c r="M8" s="99">
        <v>1700</v>
      </c>
      <c r="N8" s="90"/>
      <c r="O8" s="97" t="s">
        <v>924</v>
      </c>
      <c r="P8" s="98"/>
      <c r="Q8" s="90"/>
      <c r="R8" s="90"/>
      <c r="S8" s="95"/>
      <c r="T8" s="99">
        <v>610</v>
      </c>
      <c r="U8" s="90"/>
      <c r="V8" s="100"/>
    </row>
    <row r="9" spans="1:22">
      <c r="A9" s="72">
        <v>7</v>
      </c>
      <c r="B9" s="73">
        <v>711</v>
      </c>
      <c r="C9" s="75">
        <v>12</v>
      </c>
      <c r="D9" s="105" t="s">
        <v>491</v>
      </c>
      <c r="E9" s="105" t="s">
        <v>37</v>
      </c>
      <c r="F9" s="75" t="s">
        <v>868</v>
      </c>
      <c r="G9" s="86">
        <v>0.52777777777777779</v>
      </c>
      <c r="H9" s="75" t="s">
        <v>810</v>
      </c>
      <c r="I9" s="106">
        <v>0.5</v>
      </c>
      <c r="J9" s="107"/>
      <c r="K9" s="75"/>
      <c r="L9" s="75"/>
      <c r="M9" s="108"/>
      <c r="N9" s="75"/>
      <c r="O9" s="109" t="s">
        <v>925</v>
      </c>
      <c r="P9" s="110"/>
      <c r="Q9" s="75">
        <v>1019</v>
      </c>
      <c r="R9" s="75"/>
      <c r="S9" s="75"/>
      <c r="T9" s="108"/>
      <c r="U9" s="75">
        <v>546</v>
      </c>
      <c r="V9" s="112"/>
    </row>
    <row r="10" spans="1:22">
      <c r="A10" s="88">
        <v>8</v>
      </c>
      <c r="B10" s="89">
        <v>11079</v>
      </c>
      <c r="C10" s="90">
        <v>16</v>
      </c>
      <c r="D10" s="101" t="s">
        <v>905</v>
      </c>
      <c r="E10" s="91" t="s">
        <v>26</v>
      </c>
      <c r="F10" s="90" t="s">
        <v>868</v>
      </c>
      <c r="G10" s="92">
        <v>0.53472222222222221</v>
      </c>
      <c r="H10" s="90" t="s">
        <v>810</v>
      </c>
      <c r="I10" s="93">
        <v>0.5</v>
      </c>
      <c r="J10" s="94"/>
      <c r="K10" s="90"/>
      <c r="L10" s="90"/>
      <c r="M10" s="99"/>
      <c r="N10" s="90"/>
      <c r="O10" s="97" t="s">
        <v>906</v>
      </c>
      <c r="P10" s="98"/>
      <c r="Q10" s="90">
        <v>168</v>
      </c>
      <c r="R10" s="90"/>
      <c r="S10" s="95"/>
      <c r="T10" s="99"/>
      <c r="U10" s="90"/>
      <c r="V10" s="100"/>
    </row>
    <row r="11" spans="1:22">
      <c r="A11" s="72">
        <v>9</v>
      </c>
      <c r="B11" s="73">
        <v>707</v>
      </c>
      <c r="C11" s="75">
        <v>14</v>
      </c>
      <c r="D11" s="121" t="s">
        <v>908</v>
      </c>
      <c r="E11" s="105" t="s">
        <v>37</v>
      </c>
      <c r="F11" s="75" t="s">
        <v>868</v>
      </c>
      <c r="G11" s="86">
        <v>0.58333333333333337</v>
      </c>
      <c r="H11" s="75" t="s">
        <v>810</v>
      </c>
      <c r="I11" s="106" t="s">
        <v>530</v>
      </c>
      <c r="J11" s="107"/>
      <c r="K11" s="75"/>
      <c r="L11" s="75"/>
      <c r="M11" s="108"/>
      <c r="N11" s="75"/>
      <c r="O11" s="109"/>
      <c r="P11" s="110"/>
      <c r="Q11" s="75"/>
      <c r="R11" s="75"/>
      <c r="S11" s="111"/>
      <c r="T11" s="108"/>
      <c r="U11" s="75"/>
      <c r="V11" s="112"/>
    </row>
    <row r="12" spans="1:22">
      <c r="A12" s="88">
        <v>10</v>
      </c>
      <c r="B12" s="89"/>
      <c r="C12" s="87">
        <v>8</v>
      </c>
      <c r="D12" s="220" t="s">
        <v>909</v>
      </c>
      <c r="E12" s="91" t="s">
        <v>26</v>
      </c>
      <c r="F12" s="90" t="s">
        <v>868</v>
      </c>
      <c r="G12" s="92">
        <v>0.86944444444444446</v>
      </c>
      <c r="H12" s="90"/>
      <c r="I12" s="196" t="s">
        <v>28</v>
      </c>
      <c r="J12" s="221"/>
      <c r="K12" s="87"/>
      <c r="L12" s="87"/>
      <c r="M12" s="222" t="s">
        <v>417</v>
      </c>
      <c r="N12" s="87"/>
      <c r="O12" s="223"/>
      <c r="P12" s="224"/>
      <c r="Q12" s="87"/>
      <c r="R12" s="87"/>
      <c r="S12" s="225"/>
      <c r="T12" s="226"/>
      <c r="U12" s="87"/>
      <c r="V12" s="227"/>
    </row>
    <row r="13" spans="1:22">
      <c r="A13" s="72">
        <v>11</v>
      </c>
      <c r="B13" s="73">
        <v>713</v>
      </c>
      <c r="C13" s="73">
        <v>2</v>
      </c>
      <c r="D13" s="74" t="s">
        <v>926</v>
      </c>
      <c r="E13" s="74" t="s">
        <v>37</v>
      </c>
      <c r="F13" s="75" t="s">
        <v>793</v>
      </c>
      <c r="G13" s="76">
        <v>0.5</v>
      </c>
      <c r="H13" s="75" t="s">
        <v>810</v>
      </c>
      <c r="I13" s="106" t="s">
        <v>530</v>
      </c>
      <c r="J13" s="78"/>
      <c r="K13" s="73"/>
      <c r="L13" s="73"/>
      <c r="M13" s="79"/>
      <c r="N13" s="73">
        <v>2013</v>
      </c>
      <c r="O13" s="80" t="s">
        <v>927</v>
      </c>
      <c r="P13" s="81">
        <v>158</v>
      </c>
      <c r="Q13" s="73"/>
      <c r="R13" s="73"/>
      <c r="S13" s="82"/>
      <c r="T13" s="79"/>
      <c r="U13" s="73">
        <v>137</v>
      </c>
      <c r="V13" s="83"/>
    </row>
    <row r="14" spans="1:22">
      <c r="A14" s="88">
        <v>12</v>
      </c>
      <c r="B14" s="89">
        <v>11072</v>
      </c>
      <c r="C14" s="89">
        <v>20</v>
      </c>
      <c r="D14" s="140" t="s">
        <v>928</v>
      </c>
      <c r="E14" s="140" t="s">
        <v>26</v>
      </c>
      <c r="F14" s="90" t="s">
        <v>793</v>
      </c>
      <c r="G14" s="203">
        <v>0.54166666666666663</v>
      </c>
      <c r="H14" s="90" t="s">
        <v>810</v>
      </c>
      <c r="I14" s="141">
        <v>0.375</v>
      </c>
      <c r="J14" s="142"/>
      <c r="K14" s="89">
        <v>1300</v>
      </c>
      <c r="L14" s="89"/>
      <c r="M14" s="143"/>
      <c r="N14" s="89"/>
      <c r="O14" s="144" t="s">
        <v>929</v>
      </c>
      <c r="P14" s="145"/>
      <c r="Q14" s="89">
        <v>70</v>
      </c>
      <c r="R14" s="89"/>
      <c r="S14" s="89"/>
      <c r="T14" s="143"/>
      <c r="U14" s="89"/>
      <c r="V14" s="147"/>
    </row>
    <row r="15" spans="1:22">
      <c r="A15" s="72">
        <v>13</v>
      </c>
      <c r="B15" s="73">
        <v>710</v>
      </c>
      <c r="C15" s="73">
        <v>1</v>
      </c>
      <c r="D15" s="85" t="s">
        <v>930</v>
      </c>
      <c r="E15" s="74" t="s">
        <v>37</v>
      </c>
      <c r="F15" s="75" t="s">
        <v>793</v>
      </c>
      <c r="G15" s="76" t="s">
        <v>302</v>
      </c>
      <c r="H15" s="75" t="s">
        <v>931</v>
      </c>
      <c r="I15" s="106" t="s">
        <v>530</v>
      </c>
      <c r="J15" s="78"/>
      <c r="K15" s="73"/>
      <c r="L15" s="73"/>
      <c r="M15" s="79"/>
      <c r="N15" s="73">
        <v>3186</v>
      </c>
      <c r="O15" s="80" t="s">
        <v>932</v>
      </c>
      <c r="P15" s="81">
        <v>500</v>
      </c>
      <c r="Q15" s="73"/>
      <c r="R15" s="73"/>
      <c r="S15" s="82"/>
      <c r="T15" s="79"/>
      <c r="U15" s="73">
        <v>672</v>
      </c>
      <c r="V15" s="83"/>
    </row>
    <row r="16" spans="1:22">
      <c r="A16" s="88">
        <v>14</v>
      </c>
      <c r="B16" s="89">
        <v>11071</v>
      </c>
      <c r="C16" s="89">
        <v>10</v>
      </c>
      <c r="D16" s="204" t="s">
        <v>475</v>
      </c>
      <c r="E16" s="140" t="s">
        <v>26</v>
      </c>
      <c r="F16" s="90" t="s">
        <v>793</v>
      </c>
      <c r="G16" s="203" t="s">
        <v>933</v>
      </c>
      <c r="H16" s="90" t="s">
        <v>934</v>
      </c>
      <c r="I16" s="93" t="s">
        <v>530</v>
      </c>
      <c r="J16" s="142">
        <v>1000</v>
      </c>
      <c r="K16" s="89">
        <v>600</v>
      </c>
      <c r="L16" s="89"/>
      <c r="M16" s="143"/>
      <c r="N16" s="89"/>
      <c r="O16" s="144" t="s">
        <v>935</v>
      </c>
      <c r="P16" s="145">
        <v>215</v>
      </c>
      <c r="Q16" s="89"/>
      <c r="R16" s="89"/>
      <c r="S16" s="146"/>
      <c r="T16" s="143"/>
      <c r="U16" s="89"/>
      <c r="V16" s="147"/>
    </row>
    <row r="17" spans="1:22">
      <c r="A17" s="72">
        <v>15</v>
      </c>
      <c r="B17" s="73">
        <v>706</v>
      </c>
      <c r="C17" s="73">
        <v>4</v>
      </c>
      <c r="D17" s="85" t="s">
        <v>796</v>
      </c>
      <c r="E17" s="74" t="s">
        <v>37</v>
      </c>
      <c r="F17" s="75" t="s">
        <v>793</v>
      </c>
      <c r="G17" s="86" t="s">
        <v>338</v>
      </c>
      <c r="H17" s="75" t="s">
        <v>810</v>
      </c>
      <c r="I17" s="77">
        <v>0.32291666666666669</v>
      </c>
      <c r="J17" s="78"/>
      <c r="K17" s="73"/>
      <c r="L17" s="73"/>
      <c r="M17" s="79"/>
      <c r="N17" s="73">
        <v>2152</v>
      </c>
      <c r="O17" s="80" t="s">
        <v>936</v>
      </c>
      <c r="P17" s="81"/>
      <c r="Q17" s="73">
        <v>189</v>
      </c>
      <c r="R17" s="73"/>
      <c r="S17" s="82"/>
      <c r="T17" s="79"/>
      <c r="U17" s="73"/>
      <c r="V17" s="83"/>
    </row>
    <row r="18" spans="1:22">
      <c r="A18" s="72">
        <v>16</v>
      </c>
      <c r="B18" s="73"/>
      <c r="C18" s="73">
        <v>6</v>
      </c>
      <c r="D18" s="85" t="s">
        <v>937</v>
      </c>
      <c r="E18" s="105" t="s">
        <v>37</v>
      </c>
      <c r="F18" s="75" t="s">
        <v>793</v>
      </c>
      <c r="G18" s="86">
        <v>0.88402777777777775</v>
      </c>
      <c r="H18" s="75" t="s">
        <v>938</v>
      </c>
      <c r="I18" s="77" t="s">
        <v>28</v>
      </c>
      <c r="J18" s="78"/>
      <c r="K18" s="73"/>
      <c r="L18" s="73"/>
      <c r="M18" s="79"/>
      <c r="N18" s="73">
        <v>7041.6</v>
      </c>
      <c r="O18" s="80">
        <v>14466</v>
      </c>
      <c r="P18" s="81"/>
      <c r="Q18" s="73"/>
      <c r="R18" s="73"/>
      <c r="S18" s="82">
        <v>126</v>
      </c>
      <c r="T18" s="79"/>
      <c r="U18" s="73"/>
      <c r="V18" s="83"/>
    </row>
    <row r="19" spans="1:22">
      <c r="A19" s="88">
        <v>17</v>
      </c>
      <c r="B19" s="89">
        <v>11077</v>
      </c>
      <c r="C19" s="89">
        <v>17</v>
      </c>
      <c r="D19" s="204" t="s">
        <v>939</v>
      </c>
      <c r="E19" s="140" t="s">
        <v>26</v>
      </c>
      <c r="F19" s="90" t="s">
        <v>793</v>
      </c>
      <c r="G19" s="203">
        <v>0.89583333333333337</v>
      </c>
      <c r="H19" s="90" t="s">
        <v>810</v>
      </c>
      <c r="I19" s="141" t="s">
        <v>530</v>
      </c>
      <c r="J19" s="142">
        <v>1000</v>
      </c>
      <c r="K19" s="89"/>
      <c r="L19" s="89"/>
      <c r="M19" s="143"/>
      <c r="N19" s="89"/>
      <c r="O19" s="144" t="s">
        <v>940</v>
      </c>
      <c r="P19" s="145">
        <v>250</v>
      </c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101">
        <v>1061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97" t="s">
        <v>941</v>
      </c>
      <c r="P20" s="145"/>
      <c r="Q20" s="89">
        <v>336</v>
      </c>
      <c r="R20" s="89"/>
      <c r="S20" s="146"/>
      <c r="T20" s="143"/>
      <c r="U20" s="89"/>
      <c r="V20" s="147"/>
    </row>
    <row r="21" spans="1:22">
      <c r="A21" s="88"/>
      <c r="B21" s="89"/>
      <c r="C21" s="89"/>
      <c r="D21" s="204" t="s">
        <v>51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942</v>
      </c>
      <c r="P21" s="145"/>
      <c r="Q21" s="89"/>
      <c r="R21" s="89"/>
      <c r="S21" s="146"/>
      <c r="T21" s="143"/>
      <c r="U21" s="89"/>
      <c r="V21" s="147">
        <v>134</v>
      </c>
    </row>
    <row r="22" spans="1:22">
      <c r="A22" s="88"/>
      <c r="B22" s="89"/>
      <c r="C22" s="89"/>
      <c r="D22" s="204" t="s">
        <v>115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943</v>
      </c>
      <c r="P22" s="145"/>
      <c r="Q22" s="89"/>
      <c r="R22" s="89"/>
      <c r="S22" s="146"/>
      <c r="T22" s="143"/>
      <c r="U22" s="89"/>
      <c r="V22" s="147">
        <v>95</v>
      </c>
    </row>
    <row r="23" spans="1:22">
      <c r="A23" s="88"/>
      <c r="B23" s="206"/>
      <c r="C23" s="206"/>
      <c r="D23" s="207" t="s">
        <v>113</v>
      </c>
      <c r="E23" s="208"/>
      <c r="F23" s="206"/>
      <c r="G23" s="209"/>
      <c r="H23" s="206"/>
      <c r="I23" s="210"/>
      <c r="J23" s="211"/>
      <c r="K23" s="206"/>
      <c r="L23" s="206"/>
      <c r="M23" s="212"/>
      <c r="N23" s="206"/>
      <c r="O23" s="213" t="s">
        <v>944</v>
      </c>
      <c r="P23" s="214"/>
      <c r="Q23" s="206"/>
      <c r="R23" s="206"/>
      <c r="S23" s="215"/>
      <c r="T23" s="212"/>
      <c r="U23" s="206"/>
      <c r="V23" s="216">
        <v>32</v>
      </c>
    </row>
    <row r="24" spans="1:22">
      <c r="A24" s="88"/>
      <c r="B24" s="89"/>
      <c r="C24" s="89"/>
      <c r="D24" s="204" t="s">
        <v>52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945</v>
      </c>
      <c r="P24" s="145"/>
      <c r="Q24" s="89"/>
      <c r="R24" s="89"/>
      <c r="S24" s="146"/>
      <c r="T24" s="143"/>
      <c r="U24" s="89"/>
      <c r="V24" s="147">
        <v>404</v>
      </c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SUM(J3:J23)</f>
        <v>2000</v>
      </c>
      <c r="K25" s="42">
        <f>SUM(K3:K23)</f>
        <v>1900</v>
      </c>
      <c r="L25" s="42">
        <f>SUM(L3:L23)</f>
        <v>1300</v>
      </c>
      <c r="M25" s="42">
        <f>SUM(M3:M23)</f>
        <v>1700</v>
      </c>
      <c r="N25" s="42">
        <f>SUM(N3:N23)</f>
        <v>14392.6</v>
      </c>
      <c r="O25" s="42"/>
      <c r="P25" s="42">
        <f>SUM(P3:P23)</f>
        <v>1123</v>
      </c>
      <c r="Q25" s="42">
        <f>SUM(Q3:Q23)</f>
        <v>2519</v>
      </c>
      <c r="R25" s="42">
        <f>SUM(R3:R23)</f>
        <v>105</v>
      </c>
      <c r="S25" s="42">
        <f>SUM(S3:S23)</f>
        <v>1135</v>
      </c>
      <c r="T25" s="42">
        <f>SUM(T3:T23)</f>
        <v>4121</v>
      </c>
      <c r="U25" s="42">
        <f>SUM(U3:U23)</f>
        <v>2123</v>
      </c>
      <c r="V25" s="42">
        <v>665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2000</v>
      </c>
      <c r="B28" s="48" t="s">
        <v>60</v>
      </c>
      <c r="C28" s="49"/>
      <c r="E28" s="781" t="s">
        <v>61</v>
      </c>
      <c r="F28" s="782"/>
      <c r="G28" s="50">
        <f>J25</f>
        <v>2000</v>
      </c>
      <c r="J28" s="47" t="s">
        <v>62</v>
      </c>
      <c r="K28" s="49">
        <f>J25</f>
        <v>2000</v>
      </c>
      <c r="M28" s="47" t="s">
        <v>62</v>
      </c>
      <c r="N28" s="49">
        <f>P25</f>
        <v>1123</v>
      </c>
    </row>
    <row r="29" spans="1:22">
      <c r="A29" s="47">
        <v>1000</v>
      </c>
      <c r="B29" s="114" t="s">
        <v>60</v>
      </c>
      <c r="C29" s="115"/>
      <c r="E29" s="783" t="s">
        <v>64</v>
      </c>
      <c r="F29" s="784"/>
      <c r="G29" s="49">
        <f>P25</f>
        <v>1123</v>
      </c>
      <c r="J29" s="47" t="s">
        <v>65</v>
      </c>
      <c r="K29" s="49">
        <f>K25</f>
        <v>1900</v>
      </c>
      <c r="M29" s="47" t="s">
        <v>66</v>
      </c>
      <c r="N29" s="49">
        <f>Q25</f>
        <v>2519</v>
      </c>
    </row>
    <row r="30" spans="1:22">
      <c r="A30" s="47">
        <v>120</v>
      </c>
      <c r="B30" s="119" t="s">
        <v>60</v>
      </c>
      <c r="C30" s="49"/>
      <c r="E30" s="796" t="s">
        <v>67</v>
      </c>
      <c r="F30" s="797"/>
      <c r="G30" s="52">
        <f>SUM(G28:G29)</f>
        <v>3123</v>
      </c>
      <c r="J30" s="47" t="s">
        <v>37</v>
      </c>
      <c r="K30" s="49">
        <f>N25</f>
        <v>14392.6</v>
      </c>
      <c r="M30" s="47" t="s">
        <v>37</v>
      </c>
      <c r="N30" s="49">
        <f>U25</f>
        <v>2123</v>
      </c>
    </row>
    <row r="31" spans="1:22">
      <c r="A31" s="47"/>
      <c r="B31" s="23"/>
      <c r="C31" s="49"/>
      <c r="J31" s="47" t="s">
        <v>68</v>
      </c>
      <c r="K31" s="49">
        <f>L25</f>
        <v>1300</v>
      </c>
      <c r="M31" s="47" t="s">
        <v>68</v>
      </c>
      <c r="N31" s="49">
        <f>R25</f>
        <v>105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3</v>
      </c>
      <c r="J32" s="54" t="s">
        <v>55</v>
      </c>
      <c r="K32" s="55">
        <f>SUM(K28:K31)</f>
        <v>19592.599999999999</v>
      </c>
      <c r="M32" s="61" t="s">
        <v>70</v>
      </c>
      <c r="N32" s="49">
        <v>0</v>
      </c>
    </row>
    <row r="33" spans="1:14">
      <c r="A33" s="47"/>
      <c r="B33" s="23"/>
      <c r="C33" s="49"/>
      <c r="J33" s="56" t="s">
        <v>71</v>
      </c>
      <c r="K33" s="57">
        <f>M25</f>
        <v>1700</v>
      </c>
      <c r="M33" s="61" t="s">
        <v>51</v>
      </c>
      <c r="N33" s="49">
        <v>134</v>
      </c>
    </row>
    <row r="34" spans="1:14">
      <c r="A34" s="47"/>
      <c r="B34" s="23"/>
      <c r="C34" s="55"/>
      <c r="M34" s="61" t="s">
        <v>72</v>
      </c>
      <c r="N34" s="49">
        <v>0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404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95</v>
      </c>
    </row>
    <row r="38" spans="1:14">
      <c r="A38" s="47"/>
      <c r="B38" s="23"/>
      <c r="C38" s="55"/>
      <c r="M38" s="61" t="s">
        <v>54</v>
      </c>
      <c r="N38" s="49">
        <v>32</v>
      </c>
    </row>
    <row r="39" spans="1:14">
      <c r="A39" s="58">
        <f>SUM(A28:A38)</f>
        <v>3120</v>
      </c>
      <c r="B39" s="59"/>
      <c r="C39" s="52" t="s">
        <v>55</v>
      </c>
      <c r="M39" s="54" t="s">
        <v>55</v>
      </c>
      <c r="N39" s="55">
        <f>SUM(N28:N38)</f>
        <v>6535</v>
      </c>
    </row>
    <row r="40" spans="1:14">
      <c r="M40" s="56" t="s">
        <v>71</v>
      </c>
      <c r="N40" s="57">
        <f>T25</f>
        <v>4121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 A21:V24 A20:C20 U20:V20" name="Range1"/>
    <protectedRange sqref="A27:D42" name="Range2"/>
    <protectedRange sqref="P27:V39" name="Range3"/>
    <protectedRange sqref="M32:N34 M36:N40 M42:N43" name="Range4"/>
    <protectedRange sqref="A1:B1" name="Range5"/>
    <protectedRange sqref="D20:T20" name="Range1_1"/>
  </protectedRanges>
  <mergeCells count="11">
    <mergeCell ref="E28:F28"/>
    <mergeCell ref="E29:F29"/>
    <mergeCell ref="E30:F30"/>
    <mergeCell ref="E32:G32"/>
    <mergeCell ref="A1:B1"/>
    <mergeCell ref="C1:I1"/>
    <mergeCell ref="J1:N1"/>
    <mergeCell ref="P1:V1"/>
    <mergeCell ref="A27:C27"/>
    <mergeCell ref="J27:K27"/>
    <mergeCell ref="M27:N27"/>
  </mergeCell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27E9-F605-45BF-8BA7-560B90B7ED02}">
  <dimension ref="A1:V40"/>
  <sheetViews>
    <sheetView topLeftCell="A21" workbookViewId="0">
      <selection activeCell="V16" sqref="V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810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29.25">
      <c r="A3" s="128">
        <v>1</v>
      </c>
      <c r="B3" s="75">
        <v>716</v>
      </c>
      <c r="C3" s="75">
        <v>5</v>
      </c>
      <c r="D3" s="121" t="s">
        <v>830</v>
      </c>
      <c r="E3" s="105" t="s">
        <v>37</v>
      </c>
      <c r="F3" s="75" t="s">
        <v>508</v>
      </c>
      <c r="G3" s="86">
        <v>0.9868055555555556</v>
      </c>
      <c r="H3" s="75" t="s">
        <v>176</v>
      </c>
      <c r="I3" s="106" t="s">
        <v>28</v>
      </c>
      <c r="J3" s="107"/>
      <c r="K3" s="75"/>
      <c r="L3" s="75"/>
      <c r="M3" s="108"/>
      <c r="N3" s="75"/>
      <c r="O3" s="139" t="s">
        <v>946</v>
      </c>
      <c r="P3" s="110"/>
      <c r="Q3" s="75"/>
      <c r="R3" s="75"/>
      <c r="S3" s="111"/>
      <c r="T3" s="108">
        <v>1030</v>
      </c>
      <c r="U3" s="75">
        <v>841</v>
      </c>
      <c r="V3" s="112"/>
    </row>
    <row r="4" spans="1:22" ht="43.5">
      <c r="A4" s="88">
        <v>2</v>
      </c>
      <c r="B4" s="89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/>
      <c r="I4" s="65" t="s">
        <v>28</v>
      </c>
      <c r="J4" s="66"/>
      <c r="K4" s="67"/>
      <c r="L4" s="67"/>
      <c r="M4" s="199" t="s">
        <v>417</v>
      </c>
      <c r="N4" s="62"/>
      <c r="O4" s="228" t="s">
        <v>947</v>
      </c>
      <c r="P4" s="70"/>
      <c r="Q4" s="62"/>
      <c r="R4" s="62"/>
      <c r="S4" s="67"/>
      <c r="T4" s="71">
        <v>2386</v>
      </c>
      <c r="U4" s="90"/>
      <c r="V4" s="100"/>
    </row>
    <row r="5" spans="1:22">
      <c r="A5" s="72">
        <v>3</v>
      </c>
      <c r="B5" s="73"/>
      <c r="C5" s="75">
        <v>3</v>
      </c>
      <c r="D5" s="121" t="s">
        <v>351</v>
      </c>
      <c r="E5" s="105" t="s">
        <v>37</v>
      </c>
      <c r="F5" s="75" t="s">
        <v>309</v>
      </c>
      <c r="G5" s="86">
        <v>0.99652777777777779</v>
      </c>
      <c r="H5" s="75" t="s">
        <v>849</v>
      </c>
      <c r="I5" s="106" t="s">
        <v>28</v>
      </c>
      <c r="J5" s="107"/>
      <c r="K5" s="75"/>
      <c r="L5" s="75"/>
      <c r="M5" s="108"/>
      <c r="N5" s="75"/>
      <c r="O5" s="139" t="s">
        <v>874</v>
      </c>
      <c r="P5" s="110"/>
      <c r="Q5" s="75"/>
      <c r="R5" s="75"/>
      <c r="S5" s="111">
        <v>378</v>
      </c>
      <c r="T5" s="108">
        <v>704</v>
      </c>
      <c r="U5" s="75"/>
      <c r="V5" s="112"/>
    </row>
    <row r="6" spans="1:22">
      <c r="A6" s="88">
        <v>4</v>
      </c>
      <c r="B6" s="89"/>
      <c r="C6" s="90">
        <v>11</v>
      </c>
      <c r="D6" s="101" t="s">
        <v>855</v>
      </c>
      <c r="E6" s="91" t="s">
        <v>26</v>
      </c>
      <c r="F6" s="90" t="s">
        <v>807</v>
      </c>
      <c r="G6" s="92">
        <v>0.80555555555555558</v>
      </c>
      <c r="H6" s="90"/>
      <c r="I6" s="93" t="s">
        <v>28</v>
      </c>
      <c r="J6" s="94"/>
      <c r="K6" s="90"/>
      <c r="L6" s="90"/>
      <c r="M6" s="99">
        <v>3400</v>
      </c>
      <c r="N6" s="90"/>
      <c r="O6" s="97" t="s">
        <v>948</v>
      </c>
      <c r="P6" s="98"/>
      <c r="Q6" s="90"/>
      <c r="R6" s="90"/>
      <c r="S6" s="95"/>
      <c r="T6" s="99">
        <v>673</v>
      </c>
      <c r="U6" s="90"/>
      <c r="V6" s="100"/>
    </row>
    <row r="7" spans="1:22">
      <c r="A7" s="88">
        <v>5</v>
      </c>
      <c r="B7" s="89"/>
      <c r="C7" s="87">
        <v>8</v>
      </c>
      <c r="D7" s="220" t="s">
        <v>909</v>
      </c>
      <c r="E7" s="91" t="s">
        <v>26</v>
      </c>
      <c r="F7" s="90" t="s">
        <v>868</v>
      </c>
      <c r="G7" s="92">
        <v>0.86944444444444446</v>
      </c>
      <c r="H7" s="90"/>
      <c r="I7" s="196" t="s">
        <v>28</v>
      </c>
      <c r="J7" s="221"/>
      <c r="K7" s="87"/>
      <c r="L7" s="87"/>
      <c r="M7" s="222" t="s">
        <v>417</v>
      </c>
      <c r="N7" s="87"/>
      <c r="O7" s="223"/>
      <c r="P7" s="224"/>
      <c r="Q7" s="87"/>
      <c r="R7" s="87"/>
      <c r="S7" s="225"/>
      <c r="T7" s="226"/>
      <c r="U7" s="87"/>
      <c r="V7" s="227"/>
    </row>
    <row r="8" spans="1:22">
      <c r="A8" s="72">
        <v>6</v>
      </c>
      <c r="B8" s="73"/>
      <c r="C8" s="75">
        <v>6</v>
      </c>
      <c r="D8" s="121" t="s">
        <v>937</v>
      </c>
      <c r="E8" s="105" t="s">
        <v>37</v>
      </c>
      <c r="F8" s="75" t="s">
        <v>793</v>
      </c>
      <c r="G8" s="86">
        <v>0.88402777777777775</v>
      </c>
      <c r="H8" s="75" t="s">
        <v>938</v>
      </c>
      <c r="I8" s="106" t="s">
        <v>28</v>
      </c>
      <c r="J8" s="107"/>
      <c r="K8" s="75"/>
      <c r="L8" s="75"/>
      <c r="M8" s="108"/>
      <c r="N8" s="75"/>
      <c r="O8" s="109" t="s">
        <v>949</v>
      </c>
      <c r="P8" s="110"/>
      <c r="Q8" s="75"/>
      <c r="R8" s="75"/>
      <c r="S8" s="111">
        <v>252</v>
      </c>
      <c r="T8" s="108">
        <v>116</v>
      </c>
      <c r="U8" s="75"/>
      <c r="V8" s="112"/>
    </row>
    <row r="9" spans="1:22">
      <c r="A9" s="88">
        <v>7</v>
      </c>
      <c r="B9" s="89">
        <v>11083</v>
      </c>
      <c r="C9" s="89">
        <v>20</v>
      </c>
      <c r="D9" s="140" t="s">
        <v>950</v>
      </c>
      <c r="E9" s="140" t="s">
        <v>26</v>
      </c>
      <c r="F9" s="89" t="s">
        <v>810</v>
      </c>
      <c r="G9" s="203">
        <v>0.45833333333333331</v>
      </c>
      <c r="H9" s="90" t="s">
        <v>810</v>
      </c>
      <c r="I9" s="141">
        <v>0.75</v>
      </c>
      <c r="J9" s="142"/>
      <c r="K9" s="89">
        <v>1000</v>
      </c>
      <c r="L9" s="89"/>
      <c r="M9" s="143"/>
      <c r="N9" s="89"/>
      <c r="O9" s="144">
        <v>14471</v>
      </c>
      <c r="P9" s="145"/>
      <c r="Q9" s="89">
        <v>263</v>
      </c>
      <c r="R9" s="89"/>
      <c r="S9" s="146"/>
      <c r="T9" s="143"/>
      <c r="U9" s="89"/>
      <c r="V9" s="147"/>
    </row>
    <row r="10" spans="1:22">
      <c r="A10" s="88">
        <v>8</v>
      </c>
      <c r="B10" s="89">
        <v>11081</v>
      </c>
      <c r="C10" s="89">
        <v>2</v>
      </c>
      <c r="D10" s="140" t="s">
        <v>180</v>
      </c>
      <c r="E10" s="140" t="s">
        <v>26</v>
      </c>
      <c r="F10" s="90" t="s">
        <v>810</v>
      </c>
      <c r="G10" s="203">
        <v>0.45833333333333331</v>
      </c>
      <c r="H10" s="90" t="s">
        <v>810</v>
      </c>
      <c r="I10" s="141">
        <v>0.58333333333333337</v>
      </c>
      <c r="J10" s="142">
        <v>1500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11087</v>
      </c>
      <c r="C11" s="89">
        <v>17</v>
      </c>
      <c r="D11" s="204" t="s">
        <v>951</v>
      </c>
      <c r="E11" s="140" t="s">
        <v>26</v>
      </c>
      <c r="F11" s="90" t="s">
        <v>810</v>
      </c>
      <c r="G11" s="203">
        <v>0.5</v>
      </c>
      <c r="H11" s="90" t="s">
        <v>810</v>
      </c>
      <c r="I11" s="141">
        <v>0.45833333333333331</v>
      </c>
      <c r="J11" s="142">
        <v>1200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10</v>
      </c>
      <c r="B12" s="89">
        <v>11082</v>
      </c>
      <c r="C12" s="89">
        <v>10</v>
      </c>
      <c r="D12" s="204" t="s">
        <v>952</v>
      </c>
      <c r="E12" s="140" t="s">
        <v>26</v>
      </c>
      <c r="F12" s="90" t="s">
        <v>810</v>
      </c>
      <c r="G12" s="203">
        <v>0.5</v>
      </c>
      <c r="H12" s="90" t="s">
        <v>810</v>
      </c>
      <c r="I12" s="141">
        <v>0.58333333333333337</v>
      </c>
      <c r="J12" s="142"/>
      <c r="K12" s="89">
        <v>1500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>
        <v>11</v>
      </c>
      <c r="B13" s="89">
        <v>11086</v>
      </c>
      <c r="C13" s="90">
        <v>16</v>
      </c>
      <c r="D13" s="91" t="s">
        <v>928</v>
      </c>
      <c r="E13" s="91" t="s">
        <v>26</v>
      </c>
      <c r="F13" s="90" t="s">
        <v>810</v>
      </c>
      <c r="G13" s="92">
        <v>0.625</v>
      </c>
      <c r="H13" s="90" t="s">
        <v>934</v>
      </c>
      <c r="I13" s="93" t="s">
        <v>953</v>
      </c>
      <c r="J13" s="94"/>
      <c r="K13" s="90">
        <v>1300</v>
      </c>
      <c r="L13" s="89"/>
      <c r="M13" s="143"/>
      <c r="N13" s="89"/>
      <c r="O13" s="144" t="s">
        <v>954</v>
      </c>
      <c r="P13" s="145"/>
      <c r="Q13" s="89">
        <v>567</v>
      </c>
      <c r="R13" s="89"/>
      <c r="S13" s="146"/>
      <c r="T13" s="143"/>
      <c r="U13" s="89"/>
      <c r="V13" s="147"/>
    </row>
    <row r="14" spans="1:22">
      <c r="A14" s="72">
        <v>12</v>
      </c>
      <c r="B14" s="73">
        <v>717</v>
      </c>
      <c r="C14" s="73">
        <v>10</v>
      </c>
      <c r="D14" s="74" t="s">
        <v>955</v>
      </c>
      <c r="E14" s="74" t="s">
        <v>37</v>
      </c>
      <c r="F14" s="73" t="s">
        <v>810</v>
      </c>
      <c r="G14" s="76">
        <v>0.82986111111111116</v>
      </c>
      <c r="H14" s="73" t="s">
        <v>934</v>
      </c>
      <c r="I14" s="77">
        <v>0.45833333333333331</v>
      </c>
      <c r="J14" s="78"/>
      <c r="K14" s="73"/>
      <c r="L14" s="73"/>
      <c r="M14" s="79"/>
      <c r="N14" s="73">
        <v>2332.89</v>
      </c>
      <c r="O14" s="80" t="s">
        <v>956</v>
      </c>
      <c r="P14" s="81"/>
      <c r="Q14" s="73">
        <v>173</v>
      </c>
      <c r="R14" s="73"/>
      <c r="S14" s="73"/>
      <c r="T14" s="79"/>
      <c r="U14" s="73">
        <v>326</v>
      </c>
      <c r="V14" s="83"/>
    </row>
    <row r="15" spans="1:22">
      <c r="A15" s="72">
        <v>13</v>
      </c>
      <c r="B15" s="73">
        <v>715</v>
      </c>
      <c r="C15" s="73">
        <v>7</v>
      </c>
      <c r="D15" s="85" t="s">
        <v>612</v>
      </c>
      <c r="E15" s="74" t="s">
        <v>37</v>
      </c>
      <c r="F15" s="73" t="s">
        <v>810</v>
      </c>
      <c r="G15" s="76">
        <v>0.89236111111111116</v>
      </c>
      <c r="H15" s="73" t="s">
        <v>934</v>
      </c>
      <c r="I15" s="77">
        <v>0.375</v>
      </c>
      <c r="J15" s="78"/>
      <c r="K15" s="73">
        <v>2347.5500000000002</v>
      </c>
      <c r="L15" s="73"/>
      <c r="M15" s="79"/>
      <c r="N15" s="73"/>
      <c r="O15" s="80" t="s">
        <v>957</v>
      </c>
      <c r="P15" s="81"/>
      <c r="Q15" s="73">
        <v>399</v>
      </c>
      <c r="R15" s="73"/>
      <c r="S15" s="82"/>
      <c r="T15" s="79"/>
      <c r="U15" s="73">
        <v>294</v>
      </c>
      <c r="V15" s="83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 t="s">
        <v>73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958</v>
      </c>
      <c r="P17" s="145"/>
      <c r="Q17" s="89"/>
      <c r="R17" s="89"/>
      <c r="S17" s="146"/>
      <c r="T17" s="143"/>
      <c r="U17" s="89"/>
      <c r="V17" s="147">
        <v>34</v>
      </c>
    </row>
    <row r="18" spans="1:22">
      <c r="A18" s="88"/>
      <c r="B18" s="89"/>
      <c r="C18" s="89"/>
      <c r="D18" s="204" t="s">
        <v>51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14481</v>
      </c>
      <c r="P18" s="145"/>
      <c r="Q18" s="89"/>
      <c r="R18" s="89"/>
      <c r="S18" s="146"/>
      <c r="T18" s="143"/>
      <c r="U18" s="89"/>
      <c r="V18" s="147">
        <v>67</v>
      </c>
    </row>
    <row r="19" spans="1:22">
      <c r="A19" s="88"/>
      <c r="B19" s="89"/>
      <c r="C19" s="89"/>
      <c r="D19" s="204" t="s">
        <v>52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14480</v>
      </c>
      <c r="P19" s="145"/>
      <c r="Q19" s="89"/>
      <c r="R19" s="89"/>
      <c r="S19" s="146"/>
      <c r="T19" s="143"/>
      <c r="U19" s="89"/>
      <c r="V19" s="147">
        <v>33</v>
      </c>
    </row>
    <row r="20" spans="1:22">
      <c r="A20" s="88"/>
      <c r="B20" s="89"/>
      <c r="C20" s="89"/>
      <c r="D20" s="204" t="s">
        <v>53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>
        <v>14482</v>
      </c>
      <c r="P20" s="145"/>
      <c r="Q20" s="89"/>
      <c r="R20" s="89"/>
      <c r="S20" s="146"/>
      <c r="T20" s="143"/>
      <c r="U20" s="89"/>
      <c r="V20" s="147">
        <v>95</v>
      </c>
    </row>
    <row r="21" spans="1:22">
      <c r="A21" s="205"/>
      <c r="B21" s="206"/>
      <c r="C21" s="206"/>
      <c r="D21" s="207" t="s">
        <v>54</v>
      </c>
      <c r="E21" s="208"/>
      <c r="F21" s="206"/>
      <c r="G21" s="209"/>
      <c r="H21" s="206"/>
      <c r="I21" s="210"/>
      <c r="J21" s="211"/>
      <c r="K21" s="206"/>
      <c r="L21" s="206"/>
      <c r="M21" s="212"/>
      <c r="N21" s="206"/>
      <c r="O21" s="213">
        <v>14483</v>
      </c>
      <c r="P21" s="214"/>
      <c r="Q21" s="206"/>
      <c r="R21" s="206"/>
      <c r="S21" s="215"/>
      <c r="T21" s="212"/>
      <c r="U21" s="206"/>
      <c r="V21" s="216">
        <v>32</v>
      </c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2700</v>
      </c>
      <c r="K22" s="42">
        <f>SUM(K3:K21)</f>
        <v>6147.55</v>
      </c>
      <c r="L22" s="42">
        <f>SUM(L3:L21)</f>
        <v>0</v>
      </c>
      <c r="M22" s="42">
        <f>SUM(M3:M21)</f>
        <v>3400</v>
      </c>
      <c r="N22" s="42">
        <f>SUM(N3:N21)</f>
        <v>2332.89</v>
      </c>
      <c r="O22" s="42"/>
      <c r="P22" s="42">
        <f>SUM(P3:P21)</f>
        <v>0</v>
      </c>
      <c r="Q22" s="42">
        <f>SUM(Q3:Q21)</f>
        <v>1402</v>
      </c>
      <c r="R22" s="42">
        <f>SUM(R3:R21)</f>
        <v>0</v>
      </c>
      <c r="S22" s="42">
        <f>SUM(S3:S21)</f>
        <v>630</v>
      </c>
      <c r="T22" s="42">
        <f>SUM(T3:T21)</f>
        <v>4909</v>
      </c>
      <c r="U22" s="42">
        <f>SUM(U3:U21)</f>
        <v>1461</v>
      </c>
      <c r="V22" s="42">
        <f>SUM(V3:V21)</f>
        <v>261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791" t="s">
        <v>59</v>
      </c>
      <c r="N24" s="793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2700</v>
      </c>
      <c r="B25" s="48" t="s">
        <v>60</v>
      </c>
      <c r="C25" s="49"/>
      <c r="E25" s="781" t="s">
        <v>61</v>
      </c>
      <c r="F25" s="782"/>
      <c r="G25" s="50">
        <f>J22</f>
        <v>2700</v>
      </c>
      <c r="J25" s="47" t="s">
        <v>62</v>
      </c>
      <c r="K25" s="49">
        <f>J22</f>
        <v>2700</v>
      </c>
      <c r="M25" s="47" t="s">
        <v>62</v>
      </c>
      <c r="N25" s="49">
        <f>P22</f>
        <v>0</v>
      </c>
    </row>
    <row r="26" spans="1:22">
      <c r="A26" s="47"/>
      <c r="B26" s="51"/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6147.55</v>
      </c>
      <c r="M26" s="47" t="s">
        <v>66</v>
      </c>
      <c r="N26" s="49">
        <f>Q22</f>
        <v>1402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2700</v>
      </c>
      <c r="J27" s="47" t="s">
        <v>37</v>
      </c>
      <c r="K27" s="49">
        <f>N22</f>
        <v>2332.89</v>
      </c>
      <c r="M27" s="47" t="s">
        <v>37</v>
      </c>
      <c r="N27" s="49">
        <f>U22</f>
        <v>1461</v>
      </c>
    </row>
    <row r="28" spans="1:22">
      <c r="A28" s="47"/>
      <c r="B28" s="23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11180.439999999999</v>
      </c>
      <c r="M29" s="61" t="s">
        <v>70</v>
      </c>
      <c r="N29" s="49">
        <v>0</v>
      </c>
    </row>
    <row r="30" spans="1:22">
      <c r="A30" s="47"/>
      <c r="B30" s="23"/>
      <c r="C30" s="49"/>
      <c r="J30" s="56" t="s">
        <v>71</v>
      </c>
      <c r="K30" s="57">
        <f>M22</f>
        <v>3400</v>
      </c>
      <c r="M30" s="61" t="s">
        <v>51</v>
      </c>
      <c r="N30" s="49">
        <v>67</v>
      </c>
    </row>
    <row r="31" spans="1:22">
      <c r="A31" s="47"/>
      <c r="B31" s="23"/>
      <c r="C31" s="55"/>
      <c r="M31" s="61" t="s">
        <v>72</v>
      </c>
      <c r="N31" s="49">
        <v>0</v>
      </c>
    </row>
    <row r="32" spans="1:22">
      <c r="A32" s="47"/>
      <c r="B32" s="23"/>
      <c r="C32" s="55"/>
      <c r="M32" s="47" t="s">
        <v>73</v>
      </c>
      <c r="N32" s="49">
        <v>34</v>
      </c>
    </row>
    <row r="33" spans="1:14">
      <c r="A33" s="47"/>
      <c r="B33" s="23"/>
      <c r="C33" s="55"/>
      <c r="D33" s="46"/>
      <c r="M33" s="61" t="s">
        <v>52</v>
      </c>
      <c r="N33" s="49">
        <v>33</v>
      </c>
    </row>
    <row r="34" spans="1:14">
      <c r="A34" s="47"/>
      <c r="B34" s="23"/>
      <c r="C34" s="55"/>
      <c r="D34" s="46"/>
      <c r="E34" s="46"/>
      <c r="M34" s="61" t="s">
        <v>53</v>
      </c>
      <c r="N34" s="49">
        <v>95</v>
      </c>
    </row>
    <row r="35" spans="1:14">
      <c r="A35" s="47"/>
      <c r="B35" s="23"/>
      <c r="C35" s="55"/>
      <c r="M35" s="61" t="s">
        <v>54</v>
      </c>
      <c r="N35" s="49">
        <v>32</v>
      </c>
    </row>
    <row r="36" spans="1:14">
      <c r="A36" s="58">
        <f>SUM(A25:A35)</f>
        <v>2700</v>
      </c>
      <c r="B36" s="59"/>
      <c r="C36" s="52" t="s">
        <v>55</v>
      </c>
      <c r="M36" s="54" t="s">
        <v>55</v>
      </c>
      <c r="N36" s="55">
        <f>SUM(N25:N35)</f>
        <v>3124</v>
      </c>
    </row>
    <row r="37" spans="1:14">
      <c r="M37" s="56" t="s">
        <v>71</v>
      </c>
      <c r="N37" s="57">
        <f>T22</f>
        <v>4909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1" name="Range1"/>
    <protectedRange sqref="A24:D39" name="Range2"/>
    <protectedRange sqref="P24:V36" name="Range3"/>
    <protectedRange sqref="M29:N31 M33:N37 M39:N40" name="Range4"/>
    <protectedRange sqref="A1:B1" name="Range5"/>
  </protectedRanges>
  <mergeCells count="11">
    <mergeCell ref="J1:N1"/>
    <mergeCell ref="P1:V1"/>
    <mergeCell ref="A24:C24"/>
    <mergeCell ref="J24:K24"/>
    <mergeCell ref="M24:N24"/>
    <mergeCell ref="E25:F25"/>
    <mergeCell ref="E26:F26"/>
    <mergeCell ref="E27:F27"/>
    <mergeCell ref="E29:G2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D768-2E43-469B-838B-74785EA337BC}">
  <dimension ref="A1:W43"/>
  <sheetViews>
    <sheetView topLeftCell="A14" workbookViewId="0">
      <selection activeCell="K19" sqref="K1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3" ht="21" customHeight="1">
      <c r="A1" s="800" t="s">
        <v>934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3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29.25">
      <c r="A3" s="72">
        <v>1</v>
      </c>
      <c r="B3" s="73"/>
      <c r="C3" s="75">
        <v>5</v>
      </c>
      <c r="D3" s="121" t="s">
        <v>830</v>
      </c>
      <c r="E3" s="105" t="s">
        <v>37</v>
      </c>
      <c r="F3" s="75" t="s">
        <v>508</v>
      </c>
      <c r="G3" s="86">
        <v>0.9868055555555556</v>
      </c>
      <c r="H3" s="75" t="s">
        <v>959</v>
      </c>
      <c r="I3" s="106" t="s">
        <v>28</v>
      </c>
      <c r="J3" s="107"/>
      <c r="K3" s="75"/>
      <c r="L3" s="75"/>
      <c r="M3" s="108"/>
      <c r="N3" s="75">
        <v>17293</v>
      </c>
      <c r="O3" s="139" t="s">
        <v>960</v>
      </c>
      <c r="P3" s="110"/>
      <c r="Q3" s="75"/>
      <c r="R3" s="75"/>
      <c r="S3" s="111">
        <v>210</v>
      </c>
      <c r="T3" s="108">
        <v>1398</v>
      </c>
      <c r="U3" s="75"/>
      <c r="V3" s="112"/>
    </row>
    <row r="4" spans="1:23" ht="43.5">
      <c r="A4" s="88">
        <v>2</v>
      </c>
      <c r="B4" s="89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/>
      <c r="I4" s="65" t="s">
        <v>28</v>
      </c>
      <c r="J4" s="66"/>
      <c r="K4" s="67"/>
      <c r="L4" s="67"/>
      <c r="M4" s="199" t="s">
        <v>417</v>
      </c>
      <c r="N4" s="62"/>
      <c r="O4" s="228" t="s">
        <v>947</v>
      </c>
      <c r="P4" s="70"/>
      <c r="Q4" s="62"/>
      <c r="R4" s="62"/>
      <c r="S4" s="67"/>
      <c r="T4" s="71">
        <v>2386</v>
      </c>
      <c r="U4" s="90"/>
      <c r="V4" s="100"/>
    </row>
    <row r="5" spans="1:23">
      <c r="A5" s="72">
        <v>3</v>
      </c>
      <c r="B5" s="73"/>
      <c r="C5" s="75">
        <v>3</v>
      </c>
      <c r="D5" s="121" t="s">
        <v>351</v>
      </c>
      <c r="E5" s="105" t="s">
        <v>37</v>
      </c>
      <c r="F5" s="75" t="s">
        <v>309</v>
      </c>
      <c r="G5" s="86">
        <v>0.99652777777777779</v>
      </c>
      <c r="H5" s="75" t="s">
        <v>849</v>
      </c>
      <c r="I5" s="106" t="s">
        <v>28</v>
      </c>
      <c r="J5" s="107"/>
      <c r="K5" s="75"/>
      <c r="L5" s="75"/>
      <c r="M5" s="108"/>
      <c r="N5" s="75"/>
      <c r="O5" s="139" t="s">
        <v>961</v>
      </c>
      <c r="P5" s="110"/>
      <c r="Q5" s="75"/>
      <c r="R5" s="75"/>
      <c r="S5" s="111">
        <v>578</v>
      </c>
      <c r="T5" s="108">
        <v>704</v>
      </c>
      <c r="U5" s="75"/>
      <c r="V5" s="112"/>
    </row>
    <row r="6" spans="1:23" ht="29.25">
      <c r="A6" s="88">
        <v>4</v>
      </c>
      <c r="B6" s="89"/>
      <c r="C6" s="90">
        <v>11</v>
      </c>
      <c r="D6" s="101" t="s">
        <v>855</v>
      </c>
      <c r="E6" s="91" t="s">
        <v>26</v>
      </c>
      <c r="F6" s="90" t="s">
        <v>807</v>
      </c>
      <c r="G6" s="92">
        <v>0.80555555555555558</v>
      </c>
      <c r="H6" s="90"/>
      <c r="I6" s="93" t="s">
        <v>28</v>
      </c>
      <c r="J6" s="94"/>
      <c r="K6" s="90">
        <v>5100</v>
      </c>
      <c r="L6" s="90"/>
      <c r="M6" s="99"/>
      <c r="N6" s="90"/>
      <c r="O6" s="200" t="s">
        <v>962</v>
      </c>
      <c r="P6" s="98"/>
      <c r="Q6" s="90">
        <v>673</v>
      </c>
      <c r="R6" s="90"/>
      <c r="S6" s="95"/>
      <c r="T6" s="99">
        <v>294</v>
      </c>
      <c r="U6" s="90"/>
      <c r="V6" s="100"/>
    </row>
    <row r="7" spans="1:23">
      <c r="A7" s="88">
        <v>5</v>
      </c>
      <c r="B7" s="89"/>
      <c r="C7" s="87">
        <v>8</v>
      </c>
      <c r="D7" s="220" t="s">
        <v>909</v>
      </c>
      <c r="E7" s="91" t="s">
        <v>26</v>
      </c>
      <c r="F7" s="90" t="s">
        <v>868</v>
      </c>
      <c r="G7" s="92">
        <v>0.86944444444444446</v>
      </c>
      <c r="H7" s="90"/>
      <c r="I7" s="196" t="s">
        <v>28</v>
      </c>
      <c r="J7" s="221"/>
      <c r="K7" s="87"/>
      <c r="L7" s="87"/>
      <c r="M7" s="222" t="s">
        <v>417</v>
      </c>
      <c r="N7" s="87"/>
      <c r="O7" s="223"/>
      <c r="P7" s="224"/>
      <c r="Q7" s="87"/>
      <c r="R7" s="87"/>
      <c r="S7" s="225"/>
      <c r="T7" s="226"/>
      <c r="U7" s="87"/>
      <c r="V7" s="227"/>
    </row>
    <row r="8" spans="1:23">
      <c r="A8" s="72">
        <v>6</v>
      </c>
      <c r="B8" s="73">
        <v>719</v>
      </c>
      <c r="C8" s="75">
        <v>6</v>
      </c>
      <c r="D8" s="121" t="s">
        <v>937</v>
      </c>
      <c r="E8" s="105" t="s">
        <v>37</v>
      </c>
      <c r="F8" s="75" t="s">
        <v>793</v>
      </c>
      <c r="G8" s="86">
        <v>0.88402777777777775</v>
      </c>
      <c r="H8" s="75" t="s">
        <v>938</v>
      </c>
      <c r="I8" s="106" t="s">
        <v>28</v>
      </c>
      <c r="J8" s="107"/>
      <c r="K8" s="75"/>
      <c r="L8" s="75"/>
      <c r="M8" s="108"/>
      <c r="N8" s="75"/>
      <c r="O8" s="109" t="s">
        <v>963</v>
      </c>
      <c r="P8" s="110"/>
      <c r="Q8" s="75"/>
      <c r="R8" s="75"/>
      <c r="S8" s="111"/>
      <c r="T8" s="108">
        <v>116</v>
      </c>
      <c r="U8" s="75">
        <v>473</v>
      </c>
      <c r="V8" s="112"/>
    </row>
    <row r="9" spans="1:23">
      <c r="A9" s="88">
        <v>7</v>
      </c>
      <c r="B9" s="89">
        <v>11093</v>
      </c>
      <c r="C9" s="89">
        <v>16</v>
      </c>
      <c r="D9" s="140" t="s">
        <v>964</v>
      </c>
      <c r="E9" s="140" t="s">
        <v>26</v>
      </c>
      <c r="F9" s="89" t="s">
        <v>934</v>
      </c>
      <c r="G9" s="203">
        <v>0.54166666666666663</v>
      </c>
      <c r="H9" s="89" t="s">
        <v>938</v>
      </c>
      <c r="I9" s="141">
        <v>0.41666666666666669</v>
      </c>
      <c r="J9" s="142"/>
      <c r="K9" s="89">
        <v>1200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3">
      <c r="A10" s="88">
        <v>8</v>
      </c>
      <c r="B10" s="89">
        <v>11088</v>
      </c>
      <c r="C10" s="89">
        <v>20</v>
      </c>
      <c r="D10" s="140" t="s">
        <v>175</v>
      </c>
      <c r="E10" s="140" t="s">
        <v>26</v>
      </c>
      <c r="F10" s="90" t="s">
        <v>934</v>
      </c>
      <c r="G10" s="203" t="s">
        <v>965</v>
      </c>
      <c r="H10" s="90" t="s">
        <v>934</v>
      </c>
      <c r="I10" s="141">
        <v>0.79166666666666663</v>
      </c>
      <c r="J10" s="142"/>
      <c r="K10" s="89">
        <v>1200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3">
      <c r="A11" s="88">
        <v>9</v>
      </c>
      <c r="B11" s="89">
        <v>11091</v>
      </c>
      <c r="C11" s="89">
        <v>7</v>
      </c>
      <c r="D11" s="204" t="s">
        <v>966</v>
      </c>
      <c r="E11" s="140" t="s">
        <v>26</v>
      </c>
      <c r="F11" s="90" t="s">
        <v>934</v>
      </c>
      <c r="G11" s="203">
        <v>0.66666666666666663</v>
      </c>
      <c r="H11" s="90" t="s">
        <v>938</v>
      </c>
      <c r="I11" s="141">
        <v>0.41666666666666669</v>
      </c>
      <c r="J11" s="142"/>
      <c r="K11" s="89">
        <v>1700</v>
      </c>
      <c r="L11" s="89"/>
      <c r="M11" s="143"/>
      <c r="N11" s="89"/>
      <c r="O11" s="144">
        <v>14498</v>
      </c>
      <c r="P11" s="145"/>
      <c r="Q11" s="89">
        <v>231</v>
      </c>
      <c r="R11" s="89"/>
      <c r="S11" s="146"/>
      <c r="T11" s="143"/>
      <c r="U11" s="89"/>
      <c r="V11" s="147"/>
    </row>
    <row r="12" spans="1:23">
      <c r="A12" s="88">
        <v>10</v>
      </c>
      <c r="B12" s="89">
        <v>11092</v>
      </c>
      <c r="C12" s="89">
        <v>2</v>
      </c>
      <c r="D12" s="204" t="s">
        <v>42</v>
      </c>
      <c r="E12" s="140" t="s">
        <v>26</v>
      </c>
      <c r="F12" s="90" t="s">
        <v>934</v>
      </c>
      <c r="G12" s="203">
        <v>0.66666666666666663</v>
      </c>
      <c r="H12" s="90" t="s">
        <v>938</v>
      </c>
      <c r="I12" s="141">
        <v>0.45833333333333331</v>
      </c>
      <c r="J12" s="142">
        <v>1500</v>
      </c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3">
      <c r="A13" s="88">
        <v>11</v>
      </c>
      <c r="B13" s="89">
        <v>11090</v>
      </c>
      <c r="C13" s="89">
        <v>17</v>
      </c>
      <c r="D13" s="140" t="s">
        <v>967</v>
      </c>
      <c r="E13" s="140" t="s">
        <v>26</v>
      </c>
      <c r="F13" s="90" t="s">
        <v>934</v>
      </c>
      <c r="G13" s="203" t="s">
        <v>521</v>
      </c>
      <c r="H13" s="90" t="s">
        <v>938</v>
      </c>
      <c r="I13" s="141">
        <v>0.41666666666666669</v>
      </c>
      <c r="J13" s="142">
        <v>1200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3">
      <c r="A14" s="72">
        <v>12</v>
      </c>
      <c r="B14" s="73">
        <v>718</v>
      </c>
      <c r="C14" s="73">
        <v>10</v>
      </c>
      <c r="D14" s="74" t="s">
        <v>968</v>
      </c>
      <c r="E14" s="74" t="s">
        <v>37</v>
      </c>
      <c r="F14" s="75" t="s">
        <v>934</v>
      </c>
      <c r="G14" s="76" t="s">
        <v>969</v>
      </c>
      <c r="H14" s="75" t="s">
        <v>938</v>
      </c>
      <c r="I14" s="77">
        <v>0.23958333333333334</v>
      </c>
      <c r="J14" s="78"/>
      <c r="K14" s="73"/>
      <c r="L14" s="73"/>
      <c r="M14" s="79"/>
      <c r="N14" s="73"/>
      <c r="O14" s="80"/>
      <c r="P14" s="81"/>
      <c r="Q14" s="73"/>
      <c r="R14" s="73"/>
      <c r="S14" s="73"/>
      <c r="T14" s="79"/>
      <c r="U14" s="73"/>
      <c r="V14" s="83"/>
      <c r="W14" s="230"/>
    </row>
    <row r="15" spans="1:23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3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 t="s">
        <v>52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970</v>
      </c>
      <c r="P19" s="145"/>
      <c r="Q19" s="89"/>
      <c r="R19" s="89"/>
      <c r="S19" s="146"/>
      <c r="T19" s="143"/>
      <c r="U19" s="89"/>
      <c r="V19" s="147">
        <v>585</v>
      </c>
    </row>
    <row r="20" spans="1:22">
      <c r="A20" s="88"/>
      <c r="B20" s="89"/>
      <c r="C20" s="89"/>
      <c r="D20" s="204" t="s">
        <v>115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971</v>
      </c>
      <c r="P20" s="145"/>
      <c r="Q20" s="89"/>
      <c r="R20" s="89"/>
      <c r="S20" s="146"/>
      <c r="T20" s="143"/>
      <c r="U20" s="89"/>
      <c r="V20" s="147">
        <v>126</v>
      </c>
    </row>
    <row r="21" spans="1:22">
      <c r="A21" s="88"/>
      <c r="B21" s="89"/>
      <c r="C21" s="89"/>
      <c r="D21" s="204" t="s">
        <v>113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972</v>
      </c>
      <c r="P21" s="145"/>
      <c r="Q21" s="89"/>
      <c r="R21" s="89"/>
      <c r="S21" s="146"/>
      <c r="T21" s="143"/>
      <c r="U21" s="89"/>
      <c r="V21" s="147">
        <v>32</v>
      </c>
    </row>
    <row r="22" spans="1:22">
      <c r="A22" s="88"/>
      <c r="B22" s="89"/>
      <c r="C22" s="89"/>
      <c r="D22" s="204" t="s">
        <v>51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973</v>
      </c>
      <c r="P22" s="145"/>
      <c r="Q22" s="89"/>
      <c r="R22" s="89"/>
      <c r="S22" s="146"/>
      <c r="T22" s="143"/>
      <c r="U22" s="89"/>
      <c r="V22" s="147">
        <v>168</v>
      </c>
    </row>
    <row r="23" spans="1:22">
      <c r="A23" s="88"/>
      <c r="B23" s="89"/>
      <c r="C23" s="89"/>
      <c r="D23" s="204" t="s">
        <v>165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974</v>
      </c>
      <c r="P23" s="145"/>
      <c r="Q23" s="89"/>
      <c r="R23" s="89"/>
      <c r="S23" s="146"/>
      <c r="T23" s="143"/>
      <c r="U23" s="89"/>
      <c r="V23" s="147">
        <v>269</v>
      </c>
    </row>
    <row r="24" spans="1:22">
      <c r="A24" s="205"/>
      <c r="B24" s="206"/>
      <c r="C24" s="206"/>
      <c r="D24" s="207" t="s">
        <v>975</v>
      </c>
      <c r="E24" s="208"/>
      <c r="F24" s="206"/>
      <c r="G24" s="209"/>
      <c r="H24" s="206"/>
      <c r="I24" s="210" t="s">
        <v>976</v>
      </c>
      <c r="J24" s="211"/>
      <c r="K24" s="206"/>
      <c r="L24" s="206"/>
      <c r="M24" s="212"/>
      <c r="N24" s="206"/>
      <c r="O24" s="213"/>
      <c r="P24" s="214">
        <v>110</v>
      </c>
      <c r="Q24" s="206"/>
      <c r="R24" s="206"/>
      <c r="S24" s="215"/>
      <c r="T24" s="212"/>
      <c r="U24" s="206"/>
      <c r="V24" s="216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2700</v>
      </c>
      <c r="K25" s="42">
        <f>SUM(K3:K24)</f>
        <v>9200</v>
      </c>
      <c r="L25" s="42">
        <f>SUM(L3:L24)</f>
        <v>0</v>
      </c>
      <c r="M25" s="42">
        <f>SUM(M3:M24)</f>
        <v>0</v>
      </c>
      <c r="N25" s="42">
        <f>SUM(N3:N24)</f>
        <v>17293</v>
      </c>
      <c r="O25" s="42"/>
      <c r="P25" s="42">
        <f>SUM(P3:P24)</f>
        <v>110</v>
      </c>
      <c r="Q25" s="42">
        <f>SUM(Q3:Q24)</f>
        <v>904</v>
      </c>
      <c r="R25" s="42">
        <f>SUM(R3:R24)</f>
        <v>0</v>
      </c>
      <c r="S25" s="42">
        <f>SUM(S3:S24)</f>
        <v>788</v>
      </c>
      <c r="T25" s="42">
        <f>SUM(T3:T24)</f>
        <v>4898</v>
      </c>
      <c r="U25" s="42">
        <f>SUM(U3:U24)</f>
        <v>473</v>
      </c>
      <c r="V25" s="42">
        <f>SUM(V3:V24)</f>
        <v>1180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1600</v>
      </c>
      <c r="B28" s="48" t="s">
        <v>60</v>
      </c>
      <c r="C28" s="49"/>
      <c r="E28" s="781" t="s">
        <v>61</v>
      </c>
      <c r="F28" s="782"/>
      <c r="G28" s="50">
        <f>J25</f>
        <v>2700</v>
      </c>
      <c r="J28" s="47" t="s">
        <v>62</v>
      </c>
      <c r="K28" s="49">
        <f>J25</f>
        <v>2700</v>
      </c>
      <c r="M28" s="47" t="s">
        <v>62</v>
      </c>
      <c r="N28" s="49">
        <f>P25</f>
        <v>110</v>
      </c>
    </row>
    <row r="29" spans="1:22">
      <c r="A29" s="47">
        <v>1200</v>
      </c>
      <c r="B29" s="102" t="s">
        <v>60</v>
      </c>
      <c r="C29" s="49"/>
      <c r="E29" s="783" t="s">
        <v>64</v>
      </c>
      <c r="F29" s="784"/>
      <c r="G29" s="49">
        <f>P25</f>
        <v>110</v>
      </c>
      <c r="J29" s="47" t="s">
        <v>65</v>
      </c>
      <c r="K29" s="49">
        <f>K25</f>
        <v>9200</v>
      </c>
      <c r="M29" s="47" t="s">
        <v>66</v>
      </c>
      <c r="N29" s="49">
        <f>Q25</f>
        <v>904</v>
      </c>
    </row>
    <row r="30" spans="1:22">
      <c r="A30" s="47"/>
      <c r="B30" s="23"/>
      <c r="C30" s="49"/>
      <c r="E30" s="796" t="s">
        <v>67</v>
      </c>
      <c r="F30" s="797"/>
      <c r="G30" s="52">
        <f>SUM(G28:G29)</f>
        <v>2810</v>
      </c>
      <c r="J30" s="47" t="s">
        <v>37</v>
      </c>
      <c r="K30" s="49">
        <f>N25</f>
        <v>17293</v>
      </c>
      <c r="M30" s="47" t="s">
        <v>37</v>
      </c>
      <c r="N30" s="49">
        <f>U25</f>
        <v>473</v>
      </c>
    </row>
    <row r="31" spans="1:22">
      <c r="A31" s="47"/>
      <c r="B31" s="23"/>
      <c r="C31" s="49"/>
      <c r="J31" s="47" t="s">
        <v>68</v>
      </c>
      <c r="K31" s="49">
        <f>L25</f>
        <v>0</v>
      </c>
      <c r="M31" s="47" t="s">
        <v>68</v>
      </c>
      <c r="N31" s="49">
        <f>R25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10</v>
      </c>
      <c r="J32" s="54" t="s">
        <v>55</v>
      </c>
      <c r="K32" s="55">
        <f>SUM(K28:K31)</f>
        <v>29193</v>
      </c>
      <c r="M32" s="61" t="s">
        <v>70</v>
      </c>
      <c r="N32" s="49">
        <v>0</v>
      </c>
    </row>
    <row r="33" spans="1:14">
      <c r="A33" s="47"/>
      <c r="B33" s="23"/>
      <c r="C33" s="49"/>
      <c r="J33" s="56" t="s">
        <v>71</v>
      </c>
      <c r="K33" s="57">
        <f>M25</f>
        <v>0</v>
      </c>
      <c r="M33" s="61" t="s">
        <v>51</v>
      </c>
      <c r="N33" s="49">
        <v>168</v>
      </c>
    </row>
    <row r="34" spans="1:14">
      <c r="A34" s="47"/>
      <c r="B34" s="23"/>
      <c r="C34" s="55"/>
      <c r="M34" s="61" t="s">
        <v>602</v>
      </c>
      <c r="N34" s="49">
        <v>269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585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126</v>
      </c>
    </row>
    <row r="38" spans="1:14">
      <c r="A38" s="47"/>
      <c r="B38" s="23"/>
      <c r="C38" s="55"/>
      <c r="M38" s="61" t="s">
        <v>54</v>
      </c>
      <c r="N38" s="49">
        <v>32</v>
      </c>
    </row>
    <row r="39" spans="1:14">
      <c r="A39" s="58">
        <f>SUM(A28:A38)</f>
        <v>2800</v>
      </c>
      <c r="B39" s="59"/>
      <c r="C39" s="52" t="s">
        <v>55</v>
      </c>
      <c r="M39" s="54" t="s">
        <v>55</v>
      </c>
      <c r="N39" s="55">
        <f>SUM(N28:N38)</f>
        <v>2667</v>
      </c>
    </row>
    <row r="40" spans="1:14">
      <c r="M40" s="56" t="s">
        <v>71</v>
      </c>
      <c r="N40" s="57">
        <f>T25</f>
        <v>4898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J1:N1"/>
    <mergeCell ref="P1:V1"/>
    <mergeCell ref="A27:C27"/>
    <mergeCell ref="J27:K27"/>
    <mergeCell ref="M27:N27"/>
    <mergeCell ref="E28:F28"/>
    <mergeCell ref="E29:F29"/>
    <mergeCell ref="E30:F30"/>
    <mergeCell ref="E32:G32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5865-E94D-4FDA-8940-DE755860A144}">
  <dimension ref="A1:V33"/>
  <sheetViews>
    <sheetView topLeftCell="A5" workbookViewId="0">
      <selection activeCell="D26" sqref="D2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938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29.25">
      <c r="A3" s="128">
        <v>1</v>
      </c>
      <c r="B3" s="75"/>
      <c r="C3" s="75">
        <v>5</v>
      </c>
      <c r="D3" s="121" t="s">
        <v>830</v>
      </c>
      <c r="E3" s="105" t="s">
        <v>37</v>
      </c>
      <c r="F3" s="75" t="s">
        <v>508</v>
      </c>
      <c r="G3" s="86">
        <v>0.9868055555555556</v>
      </c>
      <c r="H3" s="75" t="s">
        <v>959</v>
      </c>
      <c r="I3" s="106" t="s">
        <v>28</v>
      </c>
      <c r="J3" s="107"/>
      <c r="K3" s="75"/>
      <c r="L3" s="75"/>
      <c r="M3" s="108"/>
      <c r="N3" s="75"/>
      <c r="O3" s="139" t="s">
        <v>977</v>
      </c>
      <c r="P3" s="110"/>
      <c r="Q3" s="75"/>
      <c r="R3" s="75"/>
      <c r="S3" s="111">
        <v>305</v>
      </c>
      <c r="T3" s="108">
        <v>1430</v>
      </c>
      <c r="U3" s="75"/>
      <c r="V3" s="112"/>
    </row>
    <row r="4" spans="1:22" ht="30" customHeight="1">
      <c r="A4" s="231">
        <v>2</v>
      </c>
      <c r="B4" s="90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/>
      <c r="I4" s="65" t="s">
        <v>28</v>
      </c>
      <c r="J4" s="66"/>
      <c r="K4" s="67"/>
      <c r="L4" s="67"/>
      <c r="M4" s="199" t="s">
        <v>417</v>
      </c>
      <c r="N4" s="62"/>
      <c r="O4" s="228" t="s">
        <v>947</v>
      </c>
      <c r="P4" s="70"/>
      <c r="Q4" s="62"/>
      <c r="R4" s="62"/>
      <c r="S4" s="67"/>
      <c r="T4" s="71">
        <v>2386</v>
      </c>
      <c r="U4" s="90"/>
      <c r="V4" s="100"/>
    </row>
    <row r="5" spans="1:22">
      <c r="A5" s="128">
        <v>3</v>
      </c>
      <c r="B5" s="75"/>
      <c r="C5" s="75">
        <v>3</v>
      </c>
      <c r="D5" s="121" t="s">
        <v>351</v>
      </c>
      <c r="E5" s="105" t="s">
        <v>37</v>
      </c>
      <c r="F5" s="75" t="s">
        <v>309</v>
      </c>
      <c r="G5" s="86">
        <v>0.99652777777777779</v>
      </c>
      <c r="H5" s="75" t="s">
        <v>849</v>
      </c>
      <c r="I5" s="106" t="s">
        <v>28</v>
      </c>
      <c r="J5" s="107"/>
      <c r="K5" s="75"/>
      <c r="L5" s="75"/>
      <c r="M5" s="108"/>
      <c r="N5" s="75"/>
      <c r="O5" s="139" t="s">
        <v>961</v>
      </c>
      <c r="P5" s="110"/>
      <c r="Q5" s="75">
        <v>704</v>
      </c>
      <c r="R5" s="75"/>
      <c r="S5" s="111">
        <v>578</v>
      </c>
      <c r="T5" s="108"/>
      <c r="U5" s="75"/>
      <c r="V5" s="112"/>
    </row>
    <row r="6" spans="1:22" ht="24" customHeight="1">
      <c r="A6" s="231">
        <v>4</v>
      </c>
      <c r="B6" s="90"/>
      <c r="C6" s="90">
        <v>11</v>
      </c>
      <c r="D6" s="101" t="s">
        <v>855</v>
      </c>
      <c r="E6" s="91" t="s">
        <v>26</v>
      </c>
      <c r="F6" s="90" t="s">
        <v>807</v>
      </c>
      <c r="G6" s="92">
        <v>0.80555555555555558</v>
      </c>
      <c r="H6" s="90"/>
      <c r="I6" s="93" t="s">
        <v>28</v>
      </c>
      <c r="J6" s="94"/>
      <c r="K6" s="90"/>
      <c r="L6" s="90"/>
      <c r="M6" s="99">
        <v>1700</v>
      </c>
      <c r="N6" s="90"/>
      <c r="O6" s="200" t="s">
        <v>978</v>
      </c>
      <c r="P6" s="98"/>
      <c r="Q6" s="90"/>
      <c r="R6" s="90"/>
      <c r="S6" s="95"/>
      <c r="T6" s="99">
        <v>551</v>
      </c>
      <c r="U6" s="90"/>
      <c r="V6" s="100"/>
    </row>
    <row r="7" spans="1:22">
      <c r="A7" s="231">
        <v>5</v>
      </c>
      <c r="B7" s="90"/>
      <c r="C7" s="87">
        <v>8</v>
      </c>
      <c r="D7" s="220" t="s">
        <v>909</v>
      </c>
      <c r="E7" s="91" t="s">
        <v>26</v>
      </c>
      <c r="F7" s="90" t="s">
        <v>868</v>
      </c>
      <c r="G7" s="92">
        <v>0.86944444444444446</v>
      </c>
      <c r="H7" s="90"/>
      <c r="I7" s="196" t="s">
        <v>28</v>
      </c>
      <c r="J7" s="221"/>
      <c r="K7" s="87"/>
      <c r="L7" s="87"/>
      <c r="M7" s="222" t="s">
        <v>417</v>
      </c>
      <c r="N7" s="87"/>
      <c r="O7" s="223"/>
      <c r="P7" s="224"/>
      <c r="Q7" s="87"/>
      <c r="R7" s="87"/>
      <c r="S7" s="225"/>
      <c r="T7" s="226"/>
      <c r="U7" s="87"/>
      <c r="V7" s="227"/>
    </row>
    <row r="8" spans="1:22">
      <c r="A8" s="128">
        <v>6</v>
      </c>
      <c r="B8" s="75">
        <v>720</v>
      </c>
      <c r="C8" s="75">
        <v>6</v>
      </c>
      <c r="D8" s="121" t="s">
        <v>937</v>
      </c>
      <c r="E8" s="105" t="s">
        <v>37</v>
      </c>
      <c r="F8" s="75" t="s">
        <v>793</v>
      </c>
      <c r="G8" s="86">
        <v>0.88402777777777775</v>
      </c>
      <c r="H8" s="75" t="s">
        <v>581</v>
      </c>
      <c r="I8" s="106">
        <v>0.22430555555555556</v>
      </c>
      <c r="J8" s="107"/>
      <c r="K8" s="75"/>
      <c r="L8" s="75"/>
      <c r="M8" s="108"/>
      <c r="N8" s="75">
        <v>2238</v>
      </c>
      <c r="O8" s="109" t="s">
        <v>979</v>
      </c>
      <c r="P8" s="110"/>
      <c r="Q8" s="75">
        <v>158</v>
      </c>
      <c r="R8" s="75"/>
      <c r="S8" s="111"/>
      <c r="T8" s="108"/>
      <c r="U8" s="75"/>
      <c r="V8" s="112"/>
    </row>
    <row r="9" spans="1:22">
      <c r="A9" s="88">
        <v>7</v>
      </c>
      <c r="B9" s="89">
        <v>11098</v>
      </c>
      <c r="C9" s="89">
        <v>9</v>
      </c>
      <c r="D9" s="140" t="s">
        <v>328</v>
      </c>
      <c r="E9" s="140" t="s">
        <v>26</v>
      </c>
      <c r="F9" s="89" t="s">
        <v>980</v>
      </c>
      <c r="G9" s="203">
        <v>0.79166666666666663</v>
      </c>
      <c r="H9" s="89" t="s">
        <v>581</v>
      </c>
      <c r="I9" s="141"/>
      <c r="J9" s="142">
        <v>1800</v>
      </c>
      <c r="K9" s="89"/>
      <c r="L9" s="89"/>
      <c r="M9" s="143"/>
      <c r="N9" s="89"/>
      <c r="O9" s="144">
        <v>11908</v>
      </c>
      <c r="P9" s="145">
        <v>80</v>
      </c>
      <c r="Q9" s="89"/>
      <c r="R9" s="89"/>
      <c r="S9" s="146"/>
      <c r="T9" s="143"/>
      <c r="U9" s="89"/>
      <c r="V9" s="147"/>
    </row>
    <row r="10" spans="1:22">
      <c r="A10" s="88">
        <v>8</v>
      </c>
      <c r="B10" s="89">
        <v>11097</v>
      </c>
      <c r="C10" s="89">
        <v>20</v>
      </c>
      <c r="D10" s="140" t="s">
        <v>981</v>
      </c>
      <c r="E10" s="140" t="s">
        <v>26</v>
      </c>
      <c r="F10" s="89" t="s">
        <v>938</v>
      </c>
      <c r="G10" s="203">
        <v>0.79166666666666663</v>
      </c>
      <c r="H10" s="90" t="s">
        <v>581</v>
      </c>
      <c r="I10" s="141"/>
      <c r="J10" s="142"/>
      <c r="K10" s="89">
        <v>1200</v>
      </c>
      <c r="L10" s="89"/>
      <c r="M10" s="143"/>
      <c r="N10" s="89"/>
      <c r="O10" s="144" t="s">
        <v>982</v>
      </c>
      <c r="P10" s="145">
        <v>420</v>
      </c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11096</v>
      </c>
      <c r="C11" s="89" t="s">
        <v>983</v>
      </c>
      <c r="D11" s="204" t="s">
        <v>984</v>
      </c>
      <c r="E11" s="140" t="s">
        <v>26</v>
      </c>
      <c r="F11" s="90" t="s">
        <v>938</v>
      </c>
      <c r="G11" s="203">
        <v>0.83263888888888893</v>
      </c>
      <c r="H11" s="90" t="s">
        <v>581</v>
      </c>
      <c r="I11" s="141" t="s">
        <v>985</v>
      </c>
      <c r="J11" s="142"/>
      <c r="K11" s="89">
        <v>2400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72">
        <v>10</v>
      </c>
      <c r="B12" s="73">
        <v>721</v>
      </c>
      <c r="C12" s="73">
        <v>7</v>
      </c>
      <c r="D12" s="85" t="s">
        <v>986</v>
      </c>
      <c r="E12" s="74" t="s">
        <v>37</v>
      </c>
      <c r="F12" s="75" t="s">
        <v>938</v>
      </c>
      <c r="G12" s="76">
        <v>0.86111111111111116</v>
      </c>
      <c r="H12" s="75" t="s">
        <v>581</v>
      </c>
      <c r="I12" s="77">
        <v>0.3125</v>
      </c>
      <c r="J12" s="78"/>
      <c r="K12" s="73"/>
      <c r="L12" s="73"/>
      <c r="M12" s="79"/>
      <c r="N12" s="73">
        <v>2227.3000000000002</v>
      </c>
      <c r="O12" s="80" t="s">
        <v>987</v>
      </c>
      <c r="P12" s="81"/>
      <c r="Q12" s="73">
        <v>221</v>
      </c>
      <c r="R12" s="73"/>
      <c r="S12" s="82"/>
      <c r="T12" s="79"/>
      <c r="U12" s="73"/>
      <c r="V12" s="83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205"/>
      <c r="B14" s="206"/>
      <c r="C14" s="206"/>
      <c r="D14" s="207"/>
      <c r="E14" s="208"/>
      <c r="F14" s="206"/>
      <c r="G14" s="209"/>
      <c r="H14" s="206"/>
      <c r="I14" s="210"/>
      <c r="J14" s="211"/>
      <c r="K14" s="206"/>
      <c r="L14" s="206"/>
      <c r="M14" s="212"/>
      <c r="N14" s="206"/>
      <c r="O14" s="213"/>
      <c r="P14" s="214"/>
      <c r="Q14" s="206"/>
      <c r="R14" s="206"/>
      <c r="S14" s="215"/>
      <c r="T14" s="212"/>
      <c r="U14" s="206"/>
      <c r="V14" s="216"/>
    </row>
    <row r="15" spans="1:22">
      <c r="A15" s="36" t="s">
        <v>55</v>
      </c>
      <c r="B15" s="37"/>
      <c r="C15" s="37"/>
      <c r="D15" s="38"/>
      <c r="E15" s="39"/>
      <c r="F15" s="37"/>
      <c r="G15" s="40"/>
      <c r="H15" s="37"/>
      <c r="I15" s="41"/>
      <c r="J15" s="42">
        <f>SUM(J3:J14)</f>
        <v>1800</v>
      </c>
      <c r="K15" s="42">
        <f>SUM(K3:K14)</f>
        <v>3600</v>
      </c>
      <c r="L15" s="42">
        <f>SUM(L3:L14)</f>
        <v>0</v>
      </c>
      <c r="M15" s="42">
        <f>SUM(M3:M14)</f>
        <v>1700</v>
      </c>
      <c r="N15" s="42">
        <f>SUM(N3:N14)</f>
        <v>4465.3</v>
      </c>
      <c r="O15" s="42"/>
      <c r="P15" s="42">
        <f>SUM(P3:P14)</f>
        <v>500</v>
      </c>
      <c r="Q15" s="42">
        <f>SUM(Q3:Q14)</f>
        <v>1083</v>
      </c>
      <c r="R15" s="42">
        <f>SUM(R3:R14)</f>
        <v>0</v>
      </c>
      <c r="S15" s="42">
        <f>SUM(S3:S14)</f>
        <v>883</v>
      </c>
      <c r="T15" s="42">
        <f>SUM(T3:T14)</f>
        <v>4367</v>
      </c>
      <c r="U15" s="42">
        <f>SUM(U3:U14)</f>
        <v>0</v>
      </c>
      <c r="V15" s="42">
        <f>SUM(V3:V14)</f>
        <v>0</v>
      </c>
    </row>
    <row r="17" spans="1:22">
      <c r="A17" s="791" t="s">
        <v>56</v>
      </c>
      <c r="B17" s="792"/>
      <c r="C17" s="793"/>
      <c r="E17" s="43" t="s">
        <v>57</v>
      </c>
      <c r="F17" s="44"/>
      <c r="G17" s="45"/>
      <c r="J17" s="794" t="s">
        <v>58</v>
      </c>
      <c r="K17" s="795"/>
      <c r="M17" s="791" t="s">
        <v>59</v>
      </c>
      <c r="N17" s="793"/>
      <c r="O17" s="46"/>
      <c r="P17" s="46"/>
      <c r="Q17" s="46"/>
      <c r="R17" s="46"/>
      <c r="S17" s="46"/>
      <c r="T17" s="46"/>
      <c r="U17" s="46"/>
      <c r="V17" s="46"/>
    </row>
    <row r="18" spans="1:22">
      <c r="A18" s="47">
        <v>1800</v>
      </c>
      <c r="B18" s="48" t="s">
        <v>60</v>
      </c>
      <c r="C18" s="49"/>
      <c r="E18" s="781" t="s">
        <v>61</v>
      </c>
      <c r="F18" s="782"/>
      <c r="G18" s="50">
        <f>J15</f>
        <v>1800</v>
      </c>
      <c r="J18" s="47" t="s">
        <v>62</v>
      </c>
      <c r="K18" s="49">
        <f>J15</f>
        <v>1800</v>
      </c>
      <c r="M18" s="47" t="s">
        <v>62</v>
      </c>
      <c r="N18" s="49">
        <f>P15</f>
        <v>500</v>
      </c>
    </row>
    <row r="19" spans="1:22">
      <c r="A19" s="47">
        <v>500</v>
      </c>
      <c r="B19" s="102" t="s">
        <v>60</v>
      </c>
      <c r="C19" s="49"/>
      <c r="E19" s="783" t="s">
        <v>64</v>
      </c>
      <c r="F19" s="784"/>
      <c r="G19" s="49">
        <f>P15</f>
        <v>500</v>
      </c>
      <c r="J19" s="47" t="s">
        <v>65</v>
      </c>
      <c r="K19" s="49">
        <f>K15</f>
        <v>3600</v>
      </c>
      <c r="M19" s="47" t="s">
        <v>66</v>
      </c>
      <c r="N19" s="49">
        <f>Q15</f>
        <v>1083</v>
      </c>
    </row>
    <row r="20" spans="1:22">
      <c r="A20" s="47"/>
      <c r="B20" s="23"/>
      <c r="C20" s="49"/>
      <c r="E20" s="796" t="s">
        <v>67</v>
      </c>
      <c r="F20" s="797"/>
      <c r="G20" s="52">
        <f>SUM(G18:G19)</f>
        <v>2300</v>
      </c>
      <c r="J20" s="47" t="s">
        <v>37</v>
      </c>
      <c r="K20" s="49">
        <f>N15</f>
        <v>4465.3</v>
      </c>
      <c r="M20" s="47" t="s">
        <v>37</v>
      </c>
      <c r="N20" s="49">
        <f>U15</f>
        <v>0</v>
      </c>
    </row>
    <row r="21" spans="1:22">
      <c r="A21" s="47"/>
      <c r="B21" s="23"/>
      <c r="C21" s="49"/>
      <c r="J21" s="47" t="s">
        <v>68</v>
      </c>
      <c r="K21" s="49">
        <f>L15</f>
        <v>0</v>
      </c>
      <c r="M21" s="47" t="s">
        <v>68</v>
      </c>
      <c r="N21" s="49">
        <f>R15</f>
        <v>0</v>
      </c>
    </row>
    <row r="22" spans="1:22">
      <c r="A22" s="47"/>
      <c r="B22" s="23"/>
      <c r="C22" s="49"/>
      <c r="E22" s="798" t="s">
        <v>69</v>
      </c>
      <c r="F22" s="799"/>
      <c r="G22" s="799"/>
      <c r="H22" s="53">
        <f>G20-A29</f>
        <v>0</v>
      </c>
      <c r="J22" s="54" t="s">
        <v>55</v>
      </c>
      <c r="K22" s="55">
        <f>SUM(K18:K21)</f>
        <v>9865.2999999999993</v>
      </c>
      <c r="M22" s="61" t="s">
        <v>70</v>
      </c>
      <c r="N22" s="49">
        <v>0</v>
      </c>
    </row>
    <row r="23" spans="1:22">
      <c r="A23" s="47"/>
      <c r="B23" s="23"/>
      <c r="C23" s="49"/>
      <c r="J23" s="56" t="s">
        <v>71</v>
      </c>
      <c r="K23" s="57">
        <f>M15</f>
        <v>1700</v>
      </c>
      <c r="M23" s="61" t="s">
        <v>51</v>
      </c>
      <c r="N23" s="49">
        <v>0</v>
      </c>
    </row>
    <row r="24" spans="1:22">
      <c r="A24" s="47"/>
      <c r="B24" s="23"/>
      <c r="C24" s="55"/>
      <c r="M24" s="61" t="s">
        <v>72</v>
      </c>
      <c r="N24" s="49">
        <v>0</v>
      </c>
    </row>
    <row r="25" spans="1:22">
      <c r="A25" s="47"/>
      <c r="B25" s="23"/>
      <c r="C25" s="55"/>
      <c r="M25" s="47" t="s">
        <v>73</v>
      </c>
      <c r="N25" s="49">
        <v>0</v>
      </c>
    </row>
    <row r="26" spans="1:22">
      <c r="A26" s="47"/>
      <c r="B26" s="23"/>
      <c r="C26" s="55"/>
      <c r="D26" s="46"/>
      <c r="M26" s="61" t="s">
        <v>52</v>
      </c>
      <c r="N26" s="49">
        <v>0</v>
      </c>
    </row>
    <row r="27" spans="1:22">
      <c r="A27" s="47"/>
      <c r="B27" s="23"/>
      <c r="C27" s="55"/>
      <c r="D27" s="46"/>
      <c r="E27" s="46"/>
      <c r="M27" s="61" t="s">
        <v>53</v>
      </c>
      <c r="N27" s="49">
        <v>0</v>
      </c>
    </row>
    <row r="28" spans="1:22">
      <c r="A28" s="47"/>
      <c r="B28" s="23"/>
      <c r="C28" s="55"/>
      <c r="M28" s="61" t="s">
        <v>54</v>
      </c>
      <c r="N28" s="49">
        <v>0</v>
      </c>
    </row>
    <row r="29" spans="1:22">
      <c r="A29" s="58">
        <f>SUM(A18:A28)</f>
        <v>2300</v>
      </c>
      <c r="B29" s="59"/>
      <c r="C29" s="52" t="s">
        <v>55</v>
      </c>
      <c r="M29" s="54" t="s">
        <v>55</v>
      </c>
      <c r="N29" s="55">
        <f>SUM(N18:N28)</f>
        <v>1583</v>
      </c>
    </row>
    <row r="30" spans="1:22">
      <c r="M30" s="56" t="s">
        <v>71</v>
      </c>
      <c r="N30" s="57">
        <f>T15</f>
        <v>4367</v>
      </c>
    </row>
    <row r="33" spans="13:13">
      <c r="M3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4" name="Range1"/>
    <protectedRange sqref="A17:D32" name="Range2"/>
    <protectedRange sqref="P17:V29" name="Range3"/>
    <protectedRange sqref="M22:N24 M26:N30 M32:N33" name="Range4"/>
    <protectedRange sqref="A1:B1" name="Range5"/>
  </protectedRanges>
  <mergeCells count="11">
    <mergeCell ref="J1:N1"/>
    <mergeCell ref="P1:V1"/>
    <mergeCell ref="A17:C17"/>
    <mergeCell ref="J17:K17"/>
    <mergeCell ref="M17:N17"/>
    <mergeCell ref="E18:F18"/>
    <mergeCell ref="E19:F19"/>
    <mergeCell ref="E20:F20"/>
    <mergeCell ref="E22:G22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8BC1-2517-4B07-8543-2767230D4512}">
  <dimension ref="A1:V39"/>
  <sheetViews>
    <sheetView topLeftCell="A11" workbookViewId="0">
      <selection activeCell="M16" sqref="M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5" customWidth="1"/>
    <col min="22" max="22" width="10.28515625" customWidth="1"/>
  </cols>
  <sheetData>
    <row r="1" spans="1:22" ht="21" customHeight="1">
      <c r="A1" s="800" t="s">
        <v>581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29.25">
      <c r="A3" s="72">
        <v>1</v>
      </c>
      <c r="B3" s="73"/>
      <c r="C3" s="75">
        <v>5</v>
      </c>
      <c r="D3" s="121" t="s">
        <v>830</v>
      </c>
      <c r="E3" s="105" t="s">
        <v>37</v>
      </c>
      <c r="F3" s="75" t="s">
        <v>508</v>
      </c>
      <c r="G3" s="86">
        <v>0.9868055555555556</v>
      </c>
      <c r="H3" s="75" t="s">
        <v>959</v>
      </c>
      <c r="I3" s="106" t="s">
        <v>28</v>
      </c>
      <c r="J3" s="107"/>
      <c r="K3" s="75"/>
      <c r="L3" s="75"/>
      <c r="M3" s="108"/>
      <c r="N3" s="75"/>
      <c r="O3" s="139" t="s">
        <v>988</v>
      </c>
      <c r="P3" s="110"/>
      <c r="Q3" s="75"/>
      <c r="R3" s="75"/>
      <c r="S3" s="111">
        <v>305</v>
      </c>
      <c r="T3" s="108">
        <v>1840</v>
      </c>
      <c r="U3" s="75"/>
      <c r="V3" s="112"/>
    </row>
    <row r="4" spans="1:22" ht="43.5">
      <c r="A4" s="88">
        <v>2</v>
      </c>
      <c r="B4" s="89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/>
      <c r="I4" s="65" t="s">
        <v>28</v>
      </c>
      <c r="J4" s="66"/>
      <c r="K4" s="67"/>
      <c r="L4" s="67"/>
      <c r="M4" s="199" t="s">
        <v>417</v>
      </c>
      <c r="N4" s="62"/>
      <c r="O4" s="228" t="s">
        <v>947</v>
      </c>
      <c r="P4" s="70"/>
      <c r="Q4" s="62"/>
      <c r="R4" s="62"/>
      <c r="S4" s="67"/>
      <c r="T4" s="71">
        <v>2386</v>
      </c>
      <c r="U4" s="90"/>
      <c r="V4" s="100"/>
    </row>
    <row r="5" spans="1:22">
      <c r="A5" s="72">
        <v>3</v>
      </c>
      <c r="B5" s="73">
        <v>722</v>
      </c>
      <c r="C5" s="75">
        <v>3</v>
      </c>
      <c r="D5" s="121" t="s">
        <v>351</v>
      </c>
      <c r="E5" s="105" t="s">
        <v>37</v>
      </c>
      <c r="F5" s="75" t="s">
        <v>309</v>
      </c>
      <c r="G5" s="86">
        <v>0.99652777777777779</v>
      </c>
      <c r="H5" s="75" t="s">
        <v>989</v>
      </c>
      <c r="I5" s="106">
        <v>0.79166666666666663</v>
      </c>
      <c r="J5" s="107"/>
      <c r="K5" s="75"/>
      <c r="L5" s="75"/>
      <c r="M5" s="108"/>
      <c r="N5" s="75"/>
      <c r="O5" s="139" t="s">
        <v>990</v>
      </c>
      <c r="P5" s="110"/>
      <c r="Q5" s="75"/>
      <c r="R5" s="75"/>
      <c r="S5" s="111"/>
      <c r="T5" s="108"/>
      <c r="U5" s="75">
        <v>809</v>
      </c>
      <c r="V5" s="112"/>
    </row>
    <row r="6" spans="1:22" ht="29.25">
      <c r="A6" s="88">
        <v>4</v>
      </c>
      <c r="B6" s="89"/>
      <c r="C6" s="90">
        <v>11</v>
      </c>
      <c r="D6" s="101" t="s">
        <v>855</v>
      </c>
      <c r="E6" s="91" t="s">
        <v>26</v>
      </c>
      <c r="F6" s="90" t="s">
        <v>807</v>
      </c>
      <c r="G6" s="92">
        <v>0.80555555555555558</v>
      </c>
      <c r="H6" s="90"/>
      <c r="I6" s="93" t="s">
        <v>28</v>
      </c>
      <c r="J6" s="94"/>
      <c r="K6" s="90"/>
      <c r="L6" s="90"/>
      <c r="M6" s="99">
        <v>3400</v>
      </c>
      <c r="N6" s="90"/>
      <c r="O6" s="200" t="s">
        <v>991</v>
      </c>
      <c r="P6" s="98"/>
      <c r="Q6" s="90"/>
      <c r="R6" s="90"/>
      <c r="S6" s="95"/>
      <c r="T6" s="99">
        <v>945</v>
      </c>
      <c r="U6" s="90"/>
      <c r="V6" s="100"/>
    </row>
    <row r="7" spans="1:22">
      <c r="A7" s="88">
        <v>5</v>
      </c>
      <c r="B7" s="89"/>
      <c r="C7" s="87">
        <v>8</v>
      </c>
      <c r="D7" s="220" t="s">
        <v>909</v>
      </c>
      <c r="E7" s="91" t="s">
        <v>26</v>
      </c>
      <c r="F7" s="90" t="s">
        <v>868</v>
      </c>
      <c r="G7" s="92">
        <v>0.86944444444444446</v>
      </c>
      <c r="H7" s="90"/>
      <c r="I7" s="196" t="s">
        <v>28</v>
      </c>
      <c r="J7" s="221"/>
      <c r="K7" s="87"/>
      <c r="L7" s="87"/>
      <c r="M7" s="222" t="s">
        <v>417</v>
      </c>
      <c r="N7" s="87"/>
      <c r="O7" s="223"/>
      <c r="P7" s="224"/>
      <c r="Q7" s="87"/>
      <c r="R7" s="87"/>
      <c r="S7" s="225"/>
      <c r="T7" s="226"/>
      <c r="U7" s="87"/>
      <c r="V7" s="227"/>
    </row>
    <row r="8" spans="1:22">
      <c r="A8" s="88">
        <v>6</v>
      </c>
      <c r="B8" s="89">
        <v>11100</v>
      </c>
      <c r="C8" s="90">
        <v>20</v>
      </c>
      <c r="D8" s="101" t="s">
        <v>992</v>
      </c>
      <c r="E8" s="91" t="s">
        <v>26</v>
      </c>
      <c r="F8" s="90" t="s">
        <v>581</v>
      </c>
      <c r="G8" s="92" t="s">
        <v>993</v>
      </c>
      <c r="H8" s="90" t="s">
        <v>581</v>
      </c>
      <c r="I8" s="93" t="s">
        <v>994</v>
      </c>
      <c r="J8" s="94">
        <v>1000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>
        <v>7</v>
      </c>
      <c r="B9" s="89">
        <v>11099</v>
      </c>
      <c r="C9" s="89">
        <v>16</v>
      </c>
      <c r="D9" s="140" t="s">
        <v>33</v>
      </c>
      <c r="E9" s="140" t="s">
        <v>26</v>
      </c>
      <c r="F9" s="90" t="s">
        <v>581</v>
      </c>
      <c r="G9" s="203">
        <v>0.75</v>
      </c>
      <c r="H9" s="90" t="s">
        <v>581</v>
      </c>
      <c r="I9" s="141">
        <v>0.79166666666666663</v>
      </c>
      <c r="J9" s="142"/>
      <c r="K9" s="89">
        <v>1200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>
        <v>8</v>
      </c>
      <c r="B10" s="89">
        <v>11101</v>
      </c>
      <c r="C10" s="89">
        <v>7</v>
      </c>
      <c r="D10" s="140" t="s">
        <v>995</v>
      </c>
      <c r="E10" s="140" t="s">
        <v>26</v>
      </c>
      <c r="F10" s="90" t="s">
        <v>581</v>
      </c>
      <c r="G10" s="203" t="s">
        <v>996</v>
      </c>
      <c r="H10" s="89" t="s">
        <v>849</v>
      </c>
      <c r="I10" s="141">
        <v>0.32361111111111113</v>
      </c>
      <c r="J10" s="142">
        <v>1700</v>
      </c>
      <c r="K10" s="89"/>
      <c r="L10" s="89"/>
      <c r="M10" s="143"/>
      <c r="N10" s="89"/>
      <c r="O10" s="144" t="s">
        <v>997</v>
      </c>
      <c r="P10" s="145">
        <v>640</v>
      </c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11104</v>
      </c>
      <c r="C11" s="89">
        <v>4</v>
      </c>
      <c r="D11" s="204" t="s">
        <v>998</v>
      </c>
      <c r="E11" s="140" t="s">
        <v>26</v>
      </c>
      <c r="F11" s="90" t="s">
        <v>581</v>
      </c>
      <c r="G11" s="203">
        <v>0.84861111111111109</v>
      </c>
      <c r="H11" s="90" t="s">
        <v>849</v>
      </c>
      <c r="I11" s="141">
        <v>0.41666666666666669</v>
      </c>
      <c r="J11" s="142"/>
      <c r="K11" s="89">
        <v>1622</v>
      </c>
      <c r="L11" s="89"/>
      <c r="M11" s="143"/>
      <c r="N11" s="89"/>
      <c r="O11" s="144" t="s">
        <v>999</v>
      </c>
      <c r="P11" s="145"/>
      <c r="Q11" s="89">
        <v>126</v>
      </c>
      <c r="R11" s="89"/>
      <c r="S11" s="146"/>
      <c r="T11" s="143"/>
      <c r="U11" s="89">
        <v>378</v>
      </c>
      <c r="V11" s="147"/>
    </row>
    <row r="12" spans="1:22">
      <c r="A12" s="72">
        <v>10</v>
      </c>
      <c r="B12" s="73"/>
      <c r="C12" s="73">
        <v>6</v>
      </c>
      <c r="D12" s="85" t="s">
        <v>580</v>
      </c>
      <c r="E12" s="74" t="s">
        <v>37</v>
      </c>
      <c r="F12" s="75" t="s">
        <v>581</v>
      </c>
      <c r="G12" s="76">
        <v>0.86805555555555558</v>
      </c>
      <c r="H12" s="75" t="s">
        <v>959</v>
      </c>
      <c r="I12" s="77" t="s">
        <v>28</v>
      </c>
      <c r="J12" s="78"/>
      <c r="K12" s="73"/>
      <c r="L12" s="73"/>
      <c r="M12" s="79"/>
      <c r="N12" s="73">
        <v>9325.08</v>
      </c>
      <c r="O12" s="80" t="s">
        <v>1000</v>
      </c>
      <c r="P12" s="81"/>
      <c r="Q12" s="73"/>
      <c r="R12" s="73"/>
      <c r="S12" s="82">
        <v>200</v>
      </c>
      <c r="T12" s="79">
        <v>620</v>
      </c>
      <c r="U12" s="73"/>
      <c r="V12" s="83"/>
    </row>
    <row r="13" spans="1:22">
      <c r="A13" s="72">
        <v>11</v>
      </c>
      <c r="B13" s="73">
        <v>723</v>
      </c>
      <c r="C13" s="73">
        <v>10</v>
      </c>
      <c r="D13" s="85" t="s">
        <v>1001</v>
      </c>
      <c r="E13" s="74" t="s">
        <v>37</v>
      </c>
      <c r="F13" s="75" t="s">
        <v>581</v>
      </c>
      <c r="G13" s="76">
        <v>0.97361111111111109</v>
      </c>
      <c r="H13" s="75"/>
      <c r="I13" s="77">
        <v>0.41666666666666669</v>
      </c>
      <c r="J13" s="78"/>
      <c r="K13" s="73"/>
      <c r="L13" s="73"/>
      <c r="M13" s="79"/>
      <c r="N13" s="73">
        <v>1851.41</v>
      </c>
      <c r="O13" s="80">
        <v>14522</v>
      </c>
      <c r="P13" s="81"/>
      <c r="Q13" s="73"/>
      <c r="R13" s="73"/>
      <c r="S13" s="82"/>
      <c r="T13" s="79"/>
      <c r="U13" s="73">
        <v>105</v>
      </c>
      <c r="V13" s="83"/>
    </row>
    <row r="14" spans="1:22">
      <c r="A14" s="88"/>
      <c r="B14" s="89"/>
      <c r="C14" s="89"/>
      <c r="D14" s="204"/>
      <c r="E14" s="140"/>
      <c r="F14" s="90"/>
      <c r="G14" s="203"/>
      <c r="H14" s="90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</row>
    <row r="15" spans="1:22">
      <c r="A15" s="88"/>
      <c r="B15" s="89"/>
      <c r="C15" s="89"/>
      <c r="D15" s="140" t="s">
        <v>289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>
        <v>14513</v>
      </c>
      <c r="P15" s="145"/>
      <c r="Q15" s="89"/>
      <c r="R15" s="89"/>
      <c r="S15" s="89"/>
      <c r="T15" s="143"/>
      <c r="U15" s="89"/>
      <c r="V15" s="147">
        <v>101</v>
      </c>
    </row>
    <row r="16" spans="1:22">
      <c r="A16" s="88"/>
      <c r="B16" s="89"/>
      <c r="C16" s="89"/>
      <c r="D16" s="204" t="s">
        <v>72</v>
      </c>
      <c r="E16" s="140"/>
      <c r="F16" s="89"/>
      <c r="G16" s="203"/>
      <c r="H16" s="89"/>
      <c r="I16" s="141"/>
      <c r="J16" s="232"/>
      <c r="K16" s="89"/>
      <c r="L16" s="89"/>
      <c r="M16" s="143"/>
      <c r="N16" s="89"/>
      <c r="O16" s="144">
        <v>14511</v>
      </c>
      <c r="P16" s="145"/>
      <c r="Q16" s="89"/>
      <c r="R16" s="89"/>
      <c r="S16" s="146"/>
      <c r="T16" s="143"/>
      <c r="U16" s="89"/>
      <c r="V16" s="147">
        <v>151</v>
      </c>
    </row>
    <row r="17" spans="1:22">
      <c r="A17" s="88"/>
      <c r="B17" s="89"/>
      <c r="C17" s="89"/>
      <c r="D17" s="204" t="s">
        <v>52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14512</v>
      </c>
      <c r="P17" s="145"/>
      <c r="Q17" s="89"/>
      <c r="R17" s="89"/>
      <c r="S17" s="146"/>
      <c r="T17" s="143"/>
      <c r="U17" s="89"/>
      <c r="V17" s="147">
        <v>33</v>
      </c>
    </row>
    <row r="18" spans="1:22">
      <c r="A18" s="88"/>
      <c r="B18" s="89"/>
      <c r="C18" s="89"/>
      <c r="D18" s="204" t="s">
        <v>53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14514</v>
      </c>
      <c r="P18" s="145"/>
      <c r="Q18" s="89"/>
      <c r="R18" s="89"/>
      <c r="S18" s="146"/>
      <c r="T18" s="143"/>
      <c r="U18" s="89"/>
      <c r="V18" s="147">
        <v>126</v>
      </c>
    </row>
    <row r="19" spans="1:22">
      <c r="A19" s="88"/>
      <c r="B19" s="89"/>
      <c r="C19" s="89"/>
      <c r="D19" s="204" t="s">
        <v>1002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14515</v>
      </c>
      <c r="P19" s="145"/>
      <c r="Q19" s="89"/>
      <c r="R19" s="89"/>
      <c r="S19" s="146"/>
      <c r="T19" s="143"/>
      <c r="U19" s="89"/>
      <c r="V19" s="147">
        <v>32</v>
      </c>
    </row>
    <row r="20" spans="1:22">
      <c r="A20" s="205"/>
      <c r="B20" s="206"/>
      <c r="C20" s="206"/>
      <c r="D20" s="207"/>
      <c r="E20" s="208"/>
      <c r="F20" s="206"/>
      <c r="G20" s="209"/>
      <c r="H20" s="206"/>
      <c r="I20" s="210"/>
      <c r="J20" s="211"/>
      <c r="K20" s="206"/>
      <c r="L20" s="206"/>
      <c r="M20" s="212"/>
      <c r="N20" s="206"/>
      <c r="O20" s="213"/>
      <c r="P20" s="214"/>
      <c r="Q20" s="206"/>
      <c r="R20" s="206"/>
      <c r="S20" s="215"/>
      <c r="T20" s="212"/>
      <c r="U20" s="206"/>
      <c r="V20" s="216"/>
    </row>
    <row r="21" spans="1:22">
      <c r="A21" s="36" t="s">
        <v>55</v>
      </c>
      <c r="B21" s="37"/>
      <c r="C21" s="37"/>
      <c r="D21" s="38"/>
      <c r="E21" s="39"/>
      <c r="F21" s="37"/>
      <c r="G21" s="40"/>
      <c r="H21" s="37"/>
      <c r="I21" s="41"/>
      <c r="J21" s="42">
        <f>SUM(J3:J20)</f>
        <v>2700</v>
      </c>
      <c r="K21" s="42">
        <f>SUM(K3:K20)</f>
        <v>2822</v>
      </c>
      <c r="L21" s="42">
        <f>SUM(L3:L20)</f>
        <v>0</v>
      </c>
      <c r="M21" s="42">
        <f>SUM(M3:M20)</f>
        <v>3400</v>
      </c>
      <c r="N21" s="42">
        <f>SUM(N3:N20)</f>
        <v>11176.49</v>
      </c>
      <c r="O21" s="42"/>
      <c r="P21" s="42">
        <f>SUM(P3:P20)</f>
        <v>640</v>
      </c>
      <c r="Q21" s="42">
        <f>SUM(Q3:Q20)</f>
        <v>126</v>
      </c>
      <c r="R21" s="42">
        <f>SUM(R3:R20)</f>
        <v>0</v>
      </c>
      <c r="S21" s="42">
        <f>SUM(S3:S20)</f>
        <v>505</v>
      </c>
      <c r="T21" s="42">
        <f>SUM(T3:T20)</f>
        <v>5791</v>
      </c>
      <c r="U21" s="42">
        <f>SUM(U3:U20)</f>
        <v>1292</v>
      </c>
      <c r="V21" s="42">
        <f>SUM(V3:V20)</f>
        <v>443</v>
      </c>
    </row>
    <row r="23" spans="1:22">
      <c r="A23" s="791" t="s">
        <v>56</v>
      </c>
      <c r="B23" s="792"/>
      <c r="C23" s="793"/>
      <c r="E23" s="43" t="s">
        <v>57</v>
      </c>
      <c r="F23" s="44"/>
      <c r="G23" s="45"/>
      <c r="J23" s="794" t="s">
        <v>58</v>
      </c>
      <c r="K23" s="795"/>
      <c r="M23" s="791" t="s">
        <v>59</v>
      </c>
      <c r="N23" s="793"/>
      <c r="O23" s="46"/>
      <c r="P23" s="46"/>
      <c r="Q23" s="46"/>
      <c r="R23" s="46"/>
      <c r="S23" s="46"/>
      <c r="T23" s="46"/>
      <c r="U23" s="46"/>
      <c r="V23" s="46"/>
    </row>
    <row r="24" spans="1:22">
      <c r="A24" s="47">
        <v>1000</v>
      </c>
      <c r="B24" s="48" t="s">
        <v>60</v>
      </c>
      <c r="C24" s="49"/>
      <c r="E24" s="781" t="s">
        <v>61</v>
      </c>
      <c r="F24" s="782"/>
      <c r="G24" s="50">
        <f>J21</f>
        <v>2700</v>
      </c>
      <c r="J24" s="47" t="s">
        <v>62</v>
      </c>
      <c r="K24" s="49">
        <f>J21</f>
        <v>2700</v>
      </c>
      <c r="M24" s="47" t="s">
        <v>62</v>
      </c>
      <c r="N24" s="49">
        <f>P21</f>
        <v>640</v>
      </c>
    </row>
    <row r="25" spans="1:22">
      <c r="A25" s="47">
        <v>1700</v>
      </c>
      <c r="B25" s="102" t="s">
        <v>60</v>
      </c>
      <c r="C25" s="49"/>
      <c r="E25" s="783" t="s">
        <v>64</v>
      </c>
      <c r="F25" s="784"/>
      <c r="G25" s="49">
        <f>P21</f>
        <v>640</v>
      </c>
      <c r="J25" s="47" t="s">
        <v>65</v>
      </c>
      <c r="K25" s="49">
        <f>K21</f>
        <v>2822</v>
      </c>
      <c r="M25" s="47" t="s">
        <v>66</v>
      </c>
      <c r="N25" s="49">
        <f>Q21</f>
        <v>126</v>
      </c>
    </row>
    <row r="26" spans="1:22">
      <c r="A26" s="47">
        <v>650</v>
      </c>
      <c r="B26" s="119" t="s">
        <v>60</v>
      </c>
      <c r="C26" s="49"/>
      <c r="E26" s="796" t="s">
        <v>67</v>
      </c>
      <c r="F26" s="797"/>
      <c r="G26" s="52">
        <f>SUM(G24:G25)</f>
        <v>3340</v>
      </c>
      <c r="J26" s="47" t="s">
        <v>37</v>
      </c>
      <c r="K26" s="49">
        <f>N21</f>
        <v>11176.49</v>
      </c>
      <c r="M26" s="47" t="s">
        <v>37</v>
      </c>
      <c r="N26" s="49">
        <f>U21</f>
        <v>1292</v>
      </c>
    </row>
    <row r="27" spans="1:22">
      <c r="A27" s="47"/>
      <c r="B27" s="23"/>
      <c r="C27" s="49"/>
      <c r="J27" s="47" t="s">
        <v>68</v>
      </c>
      <c r="K27" s="49">
        <f>L21</f>
        <v>0</v>
      </c>
      <c r="M27" s="47" t="s">
        <v>68</v>
      </c>
      <c r="N27" s="49">
        <f>R21</f>
        <v>0</v>
      </c>
    </row>
    <row r="28" spans="1:22">
      <c r="A28" s="47"/>
      <c r="B28" s="23"/>
      <c r="C28" s="49"/>
      <c r="E28" s="798" t="s">
        <v>69</v>
      </c>
      <c r="F28" s="799"/>
      <c r="G28" s="799"/>
      <c r="H28" s="53">
        <f>G26-A35</f>
        <v>-10</v>
      </c>
      <c r="J28" s="54" t="s">
        <v>55</v>
      </c>
      <c r="K28" s="55">
        <f>SUM(K24:K27)</f>
        <v>16698.489999999998</v>
      </c>
      <c r="M28" s="61" t="s">
        <v>70</v>
      </c>
      <c r="N28" s="49">
        <v>0</v>
      </c>
    </row>
    <row r="29" spans="1:22">
      <c r="A29" s="47"/>
      <c r="B29" s="23"/>
      <c r="C29" s="49"/>
      <c r="J29" s="56" t="s">
        <v>71</v>
      </c>
      <c r="K29" s="57">
        <f>M21</f>
        <v>3400</v>
      </c>
      <c r="M29" s="61" t="s">
        <v>51</v>
      </c>
      <c r="N29" s="49">
        <v>101</v>
      </c>
    </row>
    <row r="30" spans="1:22">
      <c r="A30" s="47"/>
      <c r="B30" s="23"/>
      <c r="C30" s="55"/>
      <c r="M30" s="61" t="s">
        <v>72</v>
      </c>
      <c r="N30" s="49">
        <v>151</v>
      </c>
    </row>
    <row r="31" spans="1:22">
      <c r="A31" s="47"/>
      <c r="B31" s="23"/>
      <c r="C31" s="55"/>
      <c r="M31" s="47" t="s">
        <v>73</v>
      </c>
      <c r="N31" s="49">
        <v>0</v>
      </c>
    </row>
    <row r="32" spans="1:22">
      <c r="A32" s="47"/>
      <c r="B32" s="23"/>
      <c r="C32" s="55"/>
      <c r="D32" s="46"/>
      <c r="M32" s="61" t="s">
        <v>52</v>
      </c>
      <c r="N32" s="49">
        <v>33</v>
      </c>
    </row>
    <row r="33" spans="1:14">
      <c r="A33" s="47"/>
      <c r="B33" s="23"/>
      <c r="C33" s="55"/>
      <c r="D33" s="46"/>
      <c r="E33" s="46"/>
      <c r="M33" s="61" t="s">
        <v>53</v>
      </c>
      <c r="N33" s="49">
        <v>126</v>
      </c>
    </row>
    <row r="34" spans="1:14">
      <c r="A34" s="47"/>
      <c r="B34" s="23"/>
      <c r="C34" s="55"/>
      <c r="M34" s="61" t="s">
        <v>54</v>
      </c>
      <c r="N34" s="49">
        <v>32</v>
      </c>
    </row>
    <row r="35" spans="1:14">
      <c r="A35" s="58">
        <f>SUM(A24:A34)</f>
        <v>3350</v>
      </c>
      <c r="B35" s="59"/>
      <c r="C35" s="52" t="s">
        <v>55</v>
      </c>
      <c r="M35" s="54" t="s">
        <v>55</v>
      </c>
      <c r="N35" s="55">
        <f>SUM(N24:N34)</f>
        <v>2501</v>
      </c>
    </row>
    <row r="36" spans="1:14">
      <c r="M36" s="56" t="s">
        <v>71</v>
      </c>
      <c r="N36" s="57">
        <f>T21</f>
        <v>5791</v>
      </c>
    </row>
    <row r="39" spans="1:14">
      <c r="M3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0" name="Range1"/>
    <protectedRange sqref="A23:D38" name="Range2"/>
    <protectedRange sqref="P23:V35" name="Range3"/>
    <protectedRange sqref="M28:N30 M32:N36 M38:N39" name="Range4"/>
    <protectedRange sqref="A1:B1" name="Range5"/>
  </protectedRanges>
  <mergeCells count="11">
    <mergeCell ref="J1:N1"/>
    <mergeCell ref="P1:V1"/>
    <mergeCell ref="A23:C23"/>
    <mergeCell ref="J23:K23"/>
    <mergeCell ref="M23:N23"/>
    <mergeCell ref="E24:F24"/>
    <mergeCell ref="E25:F25"/>
    <mergeCell ref="E26:F26"/>
    <mergeCell ref="E28:G28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E33F-4F2E-43C0-BFF9-E4B7E29E444A}">
  <dimension ref="A1:V41"/>
  <sheetViews>
    <sheetView topLeftCell="A14" workbookViewId="0">
      <selection activeCell="O20" sqref="O2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849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8186</v>
      </c>
      <c r="C3" s="90">
        <v>9</v>
      </c>
      <c r="D3" s="101" t="s">
        <v>1003</v>
      </c>
      <c r="E3" s="91" t="s">
        <v>26</v>
      </c>
      <c r="F3" s="90" t="s">
        <v>849</v>
      </c>
      <c r="G3" s="92">
        <v>0.27777777777777779</v>
      </c>
      <c r="H3" s="90" t="s">
        <v>849</v>
      </c>
      <c r="I3" s="93">
        <v>0.82361111111111107</v>
      </c>
      <c r="J3" s="94"/>
      <c r="K3" s="90">
        <v>2000</v>
      </c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>
        <v>2</v>
      </c>
      <c r="B4" s="89">
        <v>11105</v>
      </c>
      <c r="C4" s="90">
        <v>16</v>
      </c>
      <c r="D4" s="101" t="s">
        <v>1004</v>
      </c>
      <c r="E4" s="91" t="s">
        <v>26</v>
      </c>
      <c r="F4" s="90" t="s">
        <v>849</v>
      </c>
      <c r="G4" s="92">
        <v>0.41666666666666669</v>
      </c>
      <c r="H4" s="90" t="s">
        <v>849</v>
      </c>
      <c r="I4" s="93" t="s">
        <v>272</v>
      </c>
      <c r="J4" s="94">
        <v>1000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 ht="29.25">
      <c r="A5" s="72">
        <v>3</v>
      </c>
      <c r="B5" s="73"/>
      <c r="C5" s="75">
        <v>5</v>
      </c>
      <c r="D5" s="121" t="s">
        <v>830</v>
      </c>
      <c r="E5" s="105" t="s">
        <v>37</v>
      </c>
      <c r="F5" s="75" t="s">
        <v>508</v>
      </c>
      <c r="G5" s="86">
        <v>0.9868055555555556</v>
      </c>
      <c r="H5" s="75" t="s">
        <v>959</v>
      </c>
      <c r="I5" s="106" t="s">
        <v>28</v>
      </c>
      <c r="J5" s="107"/>
      <c r="K5" s="75"/>
      <c r="L5" s="75"/>
      <c r="M5" s="108"/>
      <c r="N5" s="75"/>
      <c r="O5" s="139" t="s">
        <v>1005</v>
      </c>
      <c r="P5" s="110"/>
      <c r="Q5" s="75"/>
      <c r="R5" s="75"/>
      <c r="S5" s="111">
        <v>305</v>
      </c>
      <c r="T5" s="108">
        <v>2355</v>
      </c>
      <c r="U5" s="75"/>
      <c r="V5" s="112"/>
    </row>
    <row r="6" spans="1:22" ht="43.5">
      <c r="A6" s="88">
        <v>4</v>
      </c>
      <c r="B6" s="89"/>
      <c r="C6" s="171">
        <v>19</v>
      </c>
      <c r="D6" s="63" t="s">
        <v>416</v>
      </c>
      <c r="E6" s="63" t="s">
        <v>26</v>
      </c>
      <c r="F6" s="62" t="s">
        <v>358</v>
      </c>
      <c r="G6" s="64">
        <v>0.49652777777777779</v>
      </c>
      <c r="H6" s="62" t="s">
        <v>565</v>
      </c>
      <c r="I6" s="65" t="s">
        <v>28</v>
      </c>
      <c r="J6" s="66"/>
      <c r="K6" s="67"/>
      <c r="L6" s="67"/>
      <c r="M6" s="199" t="s">
        <v>417</v>
      </c>
      <c r="N6" s="62"/>
      <c r="O6" s="228" t="s">
        <v>1006</v>
      </c>
      <c r="P6" s="70"/>
      <c r="Q6" s="62"/>
      <c r="R6" s="62"/>
      <c r="S6" s="67"/>
      <c r="T6" s="71">
        <v>2491</v>
      </c>
      <c r="U6" s="90"/>
      <c r="V6" s="100"/>
    </row>
    <row r="7" spans="1:22" ht="29.25">
      <c r="A7" s="88">
        <v>5</v>
      </c>
      <c r="B7" s="89"/>
      <c r="C7" s="90">
        <v>11</v>
      </c>
      <c r="D7" s="101" t="s">
        <v>855</v>
      </c>
      <c r="E7" s="91" t="s">
        <v>26</v>
      </c>
      <c r="F7" s="90" t="s">
        <v>807</v>
      </c>
      <c r="G7" s="92">
        <v>0.80555555555555558</v>
      </c>
      <c r="H7" s="90" t="s">
        <v>1007</v>
      </c>
      <c r="I7" s="93" t="s">
        <v>28</v>
      </c>
      <c r="J7" s="94"/>
      <c r="K7" s="90"/>
      <c r="L7" s="90"/>
      <c r="M7" s="99">
        <v>5100</v>
      </c>
      <c r="N7" s="90"/>
      <c r="O7" s="200" t="s">
        <v>1008</v>
      </c>
      <c r="P7" s="98"/>
      <c r="Q7" s="90"/>
      <c r="R7" s="90"/>
      <c r="S7" s="95"/>
      <c r="T7" s="99">
        <v>1403</v>
      </c>
      <c r="U7" s="90"/>
      <c r="V7" s="100"/>
    </row>
    <row r="8" spans="1:22">
      <c r="A8" s="88">
        <v>6</v>
      </c>
      <c r="B8" s="89"/>
      <c r="C8" s="87">
        <v>8</v>
      </c>
      <c r="D8" s="220" t="s">
        <v>909</v>
      </c>
      <c r="E8" s="91" t="s">
        <v>26</v>
      </c>
      <c r="F8" s="90" t="s">
        <v>868</v>
      </c>
      <c r="G8" s="92">
        <v>0.86944444444444446</v>
      </c>
      <c r="H8" s="90" t="s">
        <v>959</v>
      </c>
      <c r="I8" s="196" t="s">
        <v>28</v>
      </c>
      <c r="J8" s="221"/>
      <c r="K8" s="87"/>
      <c r="L8" s="87"/>
      <c r="M8" s="222" t="s">
        <v>417</v>
      </c>
      <c r="N8" s="87"/>
      <c r="O8" s="223"/>
      <c r="P8" s="224"/>
      <c r="Q8" s="87"/>
      <c r="R8" s="87"/>
      <c r="S8" s="225"/>
      <c r="T8" s="226"/>
      <c r="U8" s="87"/>
      <c r="V8" s="227"/>
    </row>
    <row r="9" spans="1:22">
      <c r="A9" s="72">
        <v>7</v>
      </c>
      <c r="B9" s="73"/>
      <c r="C9" s="75">
        <v>6</v>
      </c>
      <c r="D9" s="121" t="s">
        <v>580</v>
      </c>
      <c r="E9" s="105" t="s">
        <v>37</v>
      </c>
      <c r="F9" s="75" t="s">
        <v>581</v>
      </c>
      <c r="G9" s="86">
        <v>0.86805555555555558</v>
      </c>
      <c r="H9" s="75" t="s">
        <v>959</v>
      </c>
      <c r="I9" s="106" t="s">
        <v>28</v>
      </c>
      <c r="J9" s="107"/>
      <c r="K9" s="75"/>
      <c r="L9" s="75"/>
      <c r="M9" s="108"/>
      <c r="N9" s="75"/>
      <c r="O9" s="109" t="s">
        <v>1009</v>
      </c>
      <c r="P9" s="110"/>
      <c r="Q9" s="75"/>
      <c r="R9" s="75"/>
      <c r="S9" s="111">
        <v>400</v>
      </c>
      <c r="T9" s="108">
        <v>1082</v>
      </c>
      <c r="U9" s="75"/>
      <c r="V9" s="112"/>
    </row>
    <row r="10" spans="1:22">
      <c r="A10" s="88">
        <v>8</v>
      </c>
      <c r="B10" s="89">
        <v>11106</v>
      </c>
      <c r="C10" s="89">
        <v>2</v>
      </c>
      <c r="D10" s="140" t="s">
        <v>1010</v>
      </c>
      <c r="E10" s="140" t="s">
        <v>26</v>
      </c>
      <c r="F10" s="89" t="s">
        <v>849</v>
      </c>
      <c r="G10" s="203" t="s">
        <v>953</v>
      </c>
      <c r="H10" s="89" t="s">
        <v>849</v>
      </c>
      <c r="I10" s="141">
        <v>0.79166666666666663</v>
      </c>
      <c r="J10" s="142">
        <v>1000</v>
      </c>
      <c r="K10" s="89">
        <v>500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9</v>
      </c>
      <c r="B11" s="89"/>
      <c r="C11" s="89">
        <v>4</v>
      </c>
      <c r="D11" s="204" t="s">
        <v>1011</v>
      </c>
      <c r="E11" s="140" t="s">
        <v>26</v>
      </c>
      <c r="F11" s="90" t="s">
        <v>849</v>
      </c>
      <c r="G11" s="203" t="s">
        <v>1012</v>
      </c>
      <c r="H11" s="90" t="s">
        <v>1007</v>
      </c>
      <c r="I11" s="141" t="s">
        <v>28</v>
      </c>
      <c r="J11" s="142"/>
      <c r="K11" s="89"/>
      <c r="L11" s="89">
        <v>1600</v>
      </c>
      <c r="M11" s="143"/>
      <c r="N11" s="89"/>
      <c r="O11" s="144" t="s">
        <v>1013</v>
      </c>
      <c r="P11" s="145"/>
      <c r="Q11" s="89"/>
      <c r="R11" s="89"/>
      <c r="S11" s="146"/>
      <c r="T11" s="143">
        <v>63</v>
      </c>
      <c r="U11" s="89"/>
      <c r="V11" s="147"/>
    </row>
    <row r="12" spans="1:22">
      <c r="A12" s="72">
        <v>10</v>
      </c>
      <c r="B12" s="73">
        <v>724</v>
      </c>
      <c r="C12" s="73">
        <v>7</v>
      </c>
      <c r="D12" s="85" t="s">
        <v>1014</v>
      </c>
      <c r="E12" s="74" t="s">
        <v>37</v>
      </c>
      <c r="F12" s="75" t="s">
        <v>849</v>
      </c>
      <c r="G12" s="76" t="s">
        <v>1015</v>
      </c>
      <c r="H12" s="75" t="s">
        <v>1007</v>
      </c>
      <c r="I12" s="77">
        <v>0.45833333333333331</v>
      </c>
      <c r="J12" s="78"/>
      <c r="K12" s="73"/>
      <c r="L12" s="73"/>
      <c r="M12" s="79"/>
      <c r="N12" s="73">
        <v>1850</v>
      </c>
      <c r="O12" s="80" t="s">
        <v>1016</v>
      </c>
      <c r="P12" s="81"/>
      <c r="Q12" s="73">
        <v>305</v>
      </c>
      <c r="R12" s="73"/>
      <c r="S12" s="82"/>
      <c r="T12" s="79"/>
      <c r="U12" s="73">
        <v>116</v>
      </c>
      <c r="V12" s="83"/>
    </row>
    <row r="13" spans="1:22">
      <c r="A13" s="88">
        <v>11</v>
      </c>
      <c r="B13" s="89">
        <v>11111</v>
      </c>
      <c r="C13" s="89">
        <v>12</v>
      </c>
      <c r="D13" s="140" t="s">
        <v>679</v>
      </c>
      <c r="E13" s="140" t="s">
        <v>26</v>
      </c>
      <c r="F13" s="90" t="s">
        <v>849</v>
      </c>
      <c r="G13" s="203">
        <v>0.86458333333333337</v>
      </c>
      <c r="H13" s="90" t="s">
        <v>1007</v>
      </c>
      <c r="I13" s="141">
        <v>0.5</v>
      </c>
      <c r="J13" s="142">
        <v>600</v>
      </c>
      <c r="K13" s="89">
        <v>1000</v>
      </c>
      <c r="L13" s="89"/>
      <c r="M13" s="143"/>
      <c r="N13" s="89"/>
      <c r="O13" s="144" t="s">
        <v>1017</v>
      </c>
      <c r="P13" s="145"/>
      <c r="Q13" s="89">
        <v>447</v>
      </c>
      <c r="R13" s="89"/>
      <c r="S13" s="146"/>
      <c r="T13" s="143"/>
      <c r="U13" s="89"/>
      <c r="V13" s="147"/>
    </row>
    <row r="14" spans="1:22">
      <c r="A14" s="72">
        <v>12</v>
      </c>
      <c r="B14" s="73">
        <v>725</v>
      </c>
      <c r="C14" s="73">
        <v>10</v>
      </c>
      <c r="D14" s="74" t="s">
        <v>1018</v>
      </c>
      <c r="E14" s="74" t="s">
        <v>37</v>
      </c>
      <c r="F14" s="73" t="s">
        <v>849</v>
      </c>
      <c r="G14" s="76">
        <v>0.89236111111111116</v>
      </c>
      <c r="H14" s="73" t="s">
        <v>1007</v>
      </c>
      <c r="I14" s="77">
        <v>0.45833333333333331</v>
      </c>
      <c r="J14" s="78"/>
      <c r="K14" s="73"/>
      <c r="L14" s="73"/>
      <c r="M14" s="79"/>
      <c r="N14" s="73">
        <v>1860.6</v>
      </c>
      <c r="O14" s="80" t="s">
        <v>1019</v>
      </c>
      <c r="P14" s="81"/>
      <c r="Q14" s="73"/>
      <c r="R14" s="73">
        <v>168</v>
      </c>
      <c r="S14" s="73"/>
      <c r="T14" s="79"/>
      <c r="U14" s="73">
        <v>357</v>
      </c>
      <c r="V14" s="83"/>
    </row>
    <row r="15" spans="1:22">
      <c r="A15" s="88">
        <v>13</v>
      </c>
      <c r="B15" s="89">
        <v>11108</v>
      </c>
      <c r="C15" s="89">
        <v>3</v>
      </c>
      <c r="D15" s="204" t="s">
        <v>1020</v>
      </c>
      <c r="E15" s="140" t="s">
        <v>26</v>
      </c>
      <c r="F15" s="89" t="s">
        <v>849</v>
      </c>
      <c r="G15" s="203">
        <v>0.93958333333333333</v>
      </c>
      <c r="H15" s="89" t="s">
        <v>1007</v>
      </c>
      <c r="I15" s="141">
        <v>0.375</v>
      </c>
      <c r="J15" s="142"/>
      <c r="K15" s="89">
        <v>1500</v>
      </c>
      <c r="L15" s="89"/>
      <c r="M15" s="143"/>
      <c r="N15" s="89"/>
      <c r="O15" s="144" t="s">
        <v>1021</v>
      </c>
      <c r="P15" s="145"/>
      <c r="Q15" s="89">
        <v>326</v>
      </c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 t="s">
        <v>51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14526</v>
      </c>
      <c r="P19" s="145"/>
      <c r="Q19" s="89"/>
      <c r="R19" s="89"/>
      <c r="S19" s="146"/>
      <c r="T19" s="143"/>
      <c r="U19" s="89"/>
      <c r="V19" s="147">
        <v>67</v>
      </c>
    </row>
    <row r="20" spans="1:22">
      <c r="A20" s="88"/>
      <c r="B20" s="89"/>
      <c r="C20" s="89"/>
      <c r="D20" s="204" t="s">
        <v>52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>
        <v>14527</v>
      </c>
      <c r="P20" s="145"/>
      <c r="Q20" s="89"/>
      <c r="R20" s="89"/>
      <c r="S20" s="146"/>
      <c r="T20" s="143"/>
      <c r="U20" s="89"/>
      <c r="V20" s="147">
        <v>33</v>
      </c>
    </row>
    <row r="21" spans="1:22">
      <c r="A21" s="88"/>
      <c r="B21" s="89"/>
      <c r="C21" s="89"/>
      <c r="D21" s="204" t="s">
        <v>1022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>
        <v>14525</v>
      </c>
      <c r="P21" s="145"/>
      <c r="Q21" s="89"/>
      <c r="R21" s="89"/>
      <c r="S21" s="146"/>
      <c r="T21" s="143"/>
      <c r="U21" s="89"/>
      <c r="V21" s="147">
        <v>126</v>
      </c>
    </row>
    <row r="22" spans="1:22">
      <c r="A22" s="205"/>
      <c r="B22" s="206"/>
      <c r="C22" s="206"/>
      <c r="D22" s="207" t="s">
        <v>54</v>
      </c>
      <c r="E22" s="208"/>
      <c r="F22" s="206"/>
      <c r="G22" s="209"/>
      <c r="H22" s="206"/>
      <c r="I22" s="210"/>
      <c r="J22" s="211"/>
      <c r="K22" s="206"/>
      <c r="L22" s="206"/>
      <c r="M22" s="212"/>
      <c r="N22" s="206"/>
      <c r="O22" s="213">
        <v>14524</v>
      </c>
      <c r="P22" s="214"/>
      <c r="Q22" s="206"/>
      <c r="R22" s="206"/>
      <c r="S22" s="215"/>
      <c r="T22" s="212"/>
      <c r="U22" s="206"/>
      <c r="V22" s="216">
        <v>32</v>
      </c>
    </row>
    <row r="23" spans="1:22">
      <c r="A23" s="36" t="s">
        <v>55</v>
      </c>
      <c r="B23" s="37"/>
      <c r="C23" s="37"/>
      <c r="D23" s="38"/>
      <c r="E23" s="39"/>
      <c r="F23" s="37"/>
      <c r="G23" s="40"/>
      <c r="H23" s="37"/>
      <c r="I23" s="41"/>
      <c r="J23" s="42">
        <f>SUM(J3:J22)</f>
        <v>2600</v>
      </c>
      <c r="K23" s="42">
        <f>SUM(K3:K22)</f>
        <v>5000</v>
      </c>
      <c r="L23" s="42">
        <f>SUM(L3:L22)</f>
        <v>1600</v>
      </c>
      <c r="M23" s="42">
        <f>SUM(M3:M22)</f>
        <v>5100</v>
      </c>
      <c r="N23" s="42">
        <f>SUM(N3:N22)</f>
        <v>3710.6</v>
      </c>
      <c r="O23" s="42"/>
      <c r="P23" s="42">
        <f>SUM(P3:P22)</f>
        <v>0</v>
      </c>
      <c r="Q23" s="42">
        <f>SUM(Q3:Q22)</f>
        <v>1078</v>
      </c>
      <c r="R23" s="42">
        <f>SUM(R3:R22)</f>
        <v>168</v>
      </c>
      <c r="S23" s="42">
        <f>SUM(S3:S22)</f>
        <v>705</v>
      </c>
      <c r="T23" s="42">
        <f>SUM(T3:T22)</f>
        <v>7394</v>
      </c>
      <c r="U23" s="42">
        <f>SUM(U3:U22)</f>
        <v>473</v>
      </c>
      <c r="V23" s="42">
        <f>SUM(V3:V22)</f>
        <v>258</v>
      </c>
    </row>
    <row r="25" spans="1:22">
      <c r="A25" s="791" t="s">
        <v>56</v>
      </c>
      <c r="B25" s="792"/>
      <c r="C25" s="793"/>
      <c r="E25" s="43" t="s">
        <v>57</v>
      </c>
      <c r="F25" s="44"/>
      <c r="G25" s="45"/>
      <c r="J25" s="794" t="s">
        <v>58</v>
      </c>
      <c r="K25" s="795"/>
      <c r="M25" s="791" t="s">
        <v>59</v>
      </c>
      <c r="N25" s="793"/>
      <c r="O25" s="46"/>
      <c r="P25" s="46"/>
      <c r="Q25" s="46"/>
      <c r="R25" s="46"/>
      <c r="S25" s="46"/>
      <c r="T25" s="46"/>
      <c r="U25" s="46"/>
      <c r="V25" s="46"/>
    </row>
    <row r="26" spans="1:22">
      <c r="A26" s="47">
        <v>1000</v>
      </c>
      <c r="B26" s="48" t="s">
        <v>60</v>
      </c>
      <c r="C26" s="49"/>
      <c r="E26" s="781" t="s">
        <v>61</v>
      </c>
      <c r="F26" s="782"/>
      <c r="G26" s="50">
        <f>J23</f>
        <v>2600</v>
      </c>
      <c r="J26" s="47" t="s">
        <v>62</v>
      </c>
      <c r="K26" s="49">
        <f>J23</f>
        <v>2600</v>
      </c>
      <c r="M26" s="47" t="s">
        <v>62</v>
      </c>
      <c r="N26" s="49">
        <f>P23</f>
        <v>0</v>
      </c>
    </row>
    <row r="27" spans="1:22">
      <c r="A27" s="47">
        <v>1000</v>
      </c>
      <c r="B27" s="102" t="s">
        <v>60</v>
      </c>
      <c r="C27" s="49"/>
      <c r="E27" s="783" t="s">
        <v>64</v>
      </c>
      <c r="F27" s="784"/>
      <c r="G27" s="49">
        <f>P23</f>
        <v>0</v>
      </c>
      <c r="J27" s="47" t="s">
        <v>65</v>
      </c>
      <c r="K27" s="49">
        <f>K23</f>
        <v>5000</v>
      </c>
      <c r="M27" s="47" t="s">
        <v>66</v>
      </c>
      <c r="N27" s="49">
        <f>Q23</f>
        <v>1078</v>
      </c>
    </row>
    <row r="28" spans="1:22">
      <c r="A28" s="47">
        <v>600</v>
      </c>
      <c r="B28" s="119" t="s">
        <v>60</v>
      </c>
      <c r="C28" s="49"/>
      <c r="E28" s="796" t="s">
        <v>67</v>
      </c>
      <c r="F28" s="797"/>
      <c r="G28" s="52">
        <f>SUM(G26:G27)</f>
        <v>2600</v>
      </c>
      <c r="J28" s="47" t="s">
        <v>37</v>
      </c>
      <c r="K28" s="49">
        <f>N23</f>
        <v>3710.6</v>
      </c>
      <c r="M28" s="47" t="s">
        <v>37</v>
      </c>
      <c r="N28" s="49">
        <f>U23</f>
        <v>473</v>
      </c>
    </row>
    <row r="29" spans="1:22">
      <c r="A29" s="47"/>
      <c r="B29" s="23"/>
      <c r="C29" s="49"/>
      <c r="J29" s="47" t="s">
        <v>68</v>
      </c>
      <c r="K29" s="49">
        <f>L23</f>
        <v>1600</v>
      </c>
      <c r="M29" s="47" t="s">
        <v>68</v>
      </c>
      <c r="N29" s="49">
        <f>R23</f>
        <v>168</v>
      </c>
    </row>
    <row r="30" spans="1:22">
      <c r="A30" s="47"/>
      <c r="B30" s="23"/>
      <c r="C30" s="49"/>
      <c r="E30" s="798" t="s">
        <v>69</v>
      </c>
      <c r="F30" s="799"/>
      <c r="G30" s="799"/>
      <c r="H30" s="53">
        <f>G28-A37</f>
        <v>0</v>
      </c>
      <c r="J30" s="54" t="s">
        <v>55</v>
      </c>
      <c r="K30" s="55">
        <f>SUM(K26:K29)</f>
        <v>12910.6</v>
      </c>
      <c r="M30" s="61" t="s">
        <v>70</v>
      </c>
      <c r="N30" s="49">
        <v>0</v>
      </c>
    </row>
    <row r="31" spans="1:22">
      <c r="A31" s="47"/>
      <c r="B31" s="23"/>
      <c r="C31" s="49"/>
      <c r="D31" s="162"/>
      <c r="J31" s="56" t="s">
        <v>71</v>
      </c>
      <c r="K31" s="57">
        <f>M23</f>
        <v>5100</v>
      </c>
      <c r="M31" s="61" t="s">
        <v>51</v>
      </c>
      <c r="N31" s="49">
        <v>67</v>
      </c>
    </row>
    <row r="32" spans="1:22">
      <c r="A32" s="47"/>
      <c r="B32" s="23"/>
      <c r="C32" s="55"/>
      <c r="M32" s="61" t="s">
        <v>72</v>
      </c>
      <c r="N32" s="49">
        <v>0</v>
      </c>
    </row>
    <row r="33" spans="1:14">
      <c r="A33" s="47"/>
      <c r="B33" s="23"/>
      <c r="C33" s="55"/>
      <c r="M33" s="47" t="s">
        <v>73</v>
      </c>
      <c r="N33" s="49">
        <v>0</v>
      </c>
    </row>
    <row r="34" spans="1:14">
      <c r="A34" s="47"/>
      <c r="B34" s="23"/>
      <c r="C34" s="55"/>
      <c r="D34" s="46"/>
      <c r="M34" s="61" t="s">
        <v>52</v>
      </c>
      <c r="N34" s="49">
        <v>33</v>
      </c>
    </row>
    <row r="35" spans="1:14">
      <c r="A35" s="47"/>
      <c r="B35" s="23"/>
      <c r="C35" s="55"/>
      <c r="D35" s="46"/>
      <c r="E35" s="46"/>
      <c r="M35" s="61" t="s">
        <v>53</v>
      </c>
      <c r="N35" s="49">
        <v>126</v>
      </c>
    </row>
    <row r="36" spans="1:14">
      <c r="A36" s="47"/>
      <c r="B36" s="23"/>
      <c r="C36" s="55"/>
      <c r="M36" s="61" t="s">
        <v>54</v>
      </c>
      <c r="N36" s="49">
        <v>32</v>
      </c>
    </row>
    <row r="37" spans="1:14">
      <c r="A37" s="58">
        <f>SUM(A26:A36)</f>
        <v>2600</v>
      </c>
      <c r="B37" s="59"/>
      <c r="C37" s="52" t="s">
        <v>55</v>
      </c>
      <c r="M37" s="54" t="s">
        <v>55</v>
      </c>
      <c r="N37" s="55">
        <f>SUM(N26:N36)</f>
        <v>1977</v>
      </c>
    </row>
    <row r="38" spans="1:14">
      <c r="M38" s="56" t="s">
        <v>71</v>
      </c>
      <c r="N38" s="57">
        <f>T23</f>
        <v>7394</v>
      </c>
    </row>
    <row r="41" spans="1:14">
      <c r="M41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2" name="Range1"/>
    <protectedRange sqref="A25:D40" name="Range2"/>
    <protectedRange sqref="P25:V37" name="Range3"/>
    <protectedRange sqref="M30:N32 M34:N38 M40:N41" name="Range4"/>
    <protectedRange sqref="A1:B1" name="Range5"/>
  </protectedRanges>
  <mergeCells count="11">
    <mergeCell ref="J1:N1"/>
    <mergeCell ref="P1:V1"/>
    <mergeCell ref="A25:C25"/>
    <mergeCell ref="J25:K25"/>
    <mergeCell ref="M25:N25"/>
    <mergeCell ref="E26:F26"/>
    <mergeCell ref="E27:F27"/>
    <mergeCell ref="E28:F28"/>
    <mergeCell ref="E30:G30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C552-E7A6-482D-AB39-80550F240DE5}">
  <dimension ref="A1:V40"/>
  <sheetViews>
    <sheetView topLeftCell="A17" workbookViewId="0">
      <selection activeCell="V19" sqref="V1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13" customWidth="1"/>
    <col min="11" max="11" width="12.7109375" customWidth="1"/>
    <col min="12" max="12" width="11.28515625" customWidth="1"/>
    <col min="13" max="13" width="10.7109375" customWidth="1"/>
    <col min="14" max="14" width="8.7109375" customWidth="1"/>
    <col min="15" max="15" width="32.5703125" customWidth="1"/>
    <col min="16" max="16" width="8.1406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1007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43.5">
      <c r="A3" s="72">
        <v>1</v>
      </c>
      <c r="B3" s="73"/>
      <c r="C3" s="75">
        <v>5</v>
      </c>
      <c r="D3" s="121" t="s">
        <v>830</v>
      </c>
      <c r="E3" s="105" t="s">
        <v>37</v>
      </c>
      <c r="F3" s="75" t="s">
        <v>508</v>
      </c>
      <c r="G3" s="86">
        <v>0.9868055555555556</v>
      </c>
      <c r="H3" s="75" t="s">
        <v>959</v>
      </c>
      <c r="I3" s="106" t="s">
        <v>28</v>
      </c>
      <c r="J3" s="107"/>
      <c r="K3" s="75"/>
      <c r="L3" s="75"/>
      <c r="M3" s="108"/>
      <c r="N3" s="75"/>
      <c r="O3" s="139" t="s">
        <v>1023</v>
      </c>
      <c r="P3" s="110"/>
      <c r="Q3" s="75"/>
      <c r="R3" s="75"/>
      <c r="S3" s="111">
        <v>494</v>
      </c>
      <c r="T3" s="108">
        <v>2355</v>
      </c>
      <c r="U3" s="75"/>
      <c r="V3" s="112"/>
    </row>
    <row r="4" spans="1:22" ht="43.5">
      <c r="A4" s="88">
        <v>2</v>
      </c>
      <c r="B4" s="89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/>
      <c r="I4" s="65" t="s">
        <v>28</v>
      </c>
      <c r="J4" s="66"/>
      <c r="K4" s="67" t="s">
        <v>74</v>
      </c>
      <c r="L4" s="67"/>
      <c r="M4" s="199" t="s">
        <v>417</v>
      </c>
      <c r="N4" s="62"/>
      <c r="O4" s="228" t="s">
        <v>1024</v>
      </c>
      <c r="P4" s="70"/>
      <c r="Q4" s="62"/>
      <c r="R4" s="62"/>
      <c r="S4" s="67"/>
      <c r="T4" s="71">
        <v>2701</v>
      </c>
      <c r="U4" s="90"/>
      <c r="V4" s="100"/>
    </row>
    <row r="5" spans="1:22" ht="29.25">
      <c r="A5" s="88">
        <v>3</v>
      </c>
      <c r="B5" s="89">
        <v>11113</v>
      </c>
      <c r="C5" s="90">
        <v>11</v>
      </c>
      <c r="D5" s="101" t="s">
        <v>855</v>
      </c>
      <c r="E5" s="91" t="s">
        <v>26</v>
      </c>
      <c r="F5" s="90" t="s">
        <v>807</v>
      </c>
      <c r="G5" s="92">
        <v>0.80555555555555558</v>
      </c>
      <c r="H5" s="90" t="s">
        <v>1007</v>
      </c>
      <c r="I5" s="93" t="s">
        <v>1025</v>
      </c>
      <c r="J5" s="94"/>
      <c r="K5" s="90">
        <v>6800</v>
      </c>
      <c r="L5" s="90"/>
      <c r="M5" s="99"/>
      <c r="N5" s="90"/>
      <c r="O5" s="200" t="s">
        <v>1008</v>
      </c>
      <c r="P5" s="98"/>
      <c r="Q5" s="90">
        <v>1403</v>
      </c>
      <c r="R5" s="90"/>
      <c r="S5" s="95"/>
      <c r="T5" s="99"/>
      <c r="U5" s="90"/>
      <c r="V5" s="100"/>
    </row>
    <row r="6" spans="1:22">
      <c r="A6" s="88">
        <v>4</v>
      </c>
      <c r="B6" s="89"/>
      <c r="C6" s="87">
        <v>8</v>
      </c>
      <c r="D6" s="220" t="s">
        <v>909</v>
      </c>
      <c r="E6" s="91" t="s">
        <v>26</v>
      </c>
      <c r="F6" s="90" t="s">
        <v>868</v>
      </c>
      <c r="G6" s="92">
        <v>0.86944444444444446</v>
      </c>
      <c r="H6" s="90"/>
      <c r="I6" s="196" t="s">
        <v>28</v>
      </c>
      <c r="J6" s="221"/>
      <c r="K6" s="87"/>
      <c r="L6" s="87"/>
      <c r="M6" s="222" t="s">
        <v>417</v>
      </c>
      <c r="N6" s="87"/>
      <c r="O6" s="223"/>
      <c r="P6" s="224"/>
      <c r="Q6" s="87"/>
      <c r="R6" s="87"/>
      <c r="S6" s="225"/>
      <c r="T6" s="226"/>
      <c r="U6" s="87"/>
      <c r="V6" s="227"/>
    </row>
    <row r="7" spans="1:22">
      <c r="A7" s="72">
        <v>5</v>
      </c>
      <c r="B7" s="73"/>
      <c r="C7" s="75">
        <v>6</v>
      </c>
      <c r="D7" s="121" t="s">
        <v>580</v>
      </c>
      <c r="E7" s="105" t="s">
        <v>37</v>
      </c>
      <c r="F7" s="75" t="s">
        <v>581</v>
      </c>
      <c r="G7" s="86">
        <v>0.86805555555555558</v>
      </c>
      <c r="H7" s="75" t="s">
        <v>959</v>
      </c>
      <c r="I7" s="106" t="s">
        <v>28</v>
      </c>
      <c r="J7" s="107"/>
      <c r="K7" s="75"/>
      <c r="L7" s="75"/>
      <c r="M7" s="108"/>
      <c r="N7" s="75"/>
      <c r="O7" s="109" t="s">
        <v>1026</v>
      </c>
      <c r="P7" s="110"/>
      <c r="Q7" s="75"/>
      <c r="R7" s="75"/>
      <c r="S7" s="111">
        <v>589</v>
      </c>
      <c r="T7" s="108">
        <v>1523</v>
      </c>
      <c r="U7" s="75"/>
      <c r="V7" s="112"/>
    </row>
    <row r="8" spans="1:22">
      <c r="A8" s="88">
        <v>6</v>
      </c>
      <c r="B8" s="89"/>
      <c r="C8" s="90">
        <v>4</v>
      </c>
      <c r="D8" s="101" t="s">
        <v>1011</v>
      </c>
      <c r="E8" s="91" t="s">
        <v>26</v>
      </c>
      <c r="F8" s="90" t="s">
        <v>849</v>
      </c>
      <c r="G8" s="92" t="s">
        <v>1012</v>
      </c>
      <c r="H8" s="90" t="s">
        <v>585</v>
      </c>
      <c r="I8" s="93" t="s">
        <v>28</v>
      </c>
      <c r="J8" s="94"/>
      <c r="K8" s="90"/>
      <c r="L8" s="90"/>
      <c r="M8" s="99">
        <v>1600</v>
      </c>
      <c r="N8" s="90"/>
      <c r="O8" s="97" t="s">
        <v>1027</v>
      </c>
      <c r="P8" s="98"/>
      <c r="Q8" s="90"/>
      <c r="R8" s="90"/>
      <c r="S8" s="95"/>
      <c r="T8" s="99">
        <v>200</v>
      </c>
      <c r="U8" s="90"/>
      <c r="V8" s="100"/>
    </row>
    <row r="9" spans="1:22">
      <c r="A9" s="88">
        <v>7</v>
      </c>
      <c r="B9" s="89">
        <v>11112</v>
      </c>
      <c r="C9" s="89">
        <v>2</v>
      </c>
      <c r="D9" s="140" t="s">
        <v>1028</v>
      </c>
      <c r="E9" s="140" t="s">
        <v>26</v>
      </c>
      <c r="F9" s="89" t="s">
        <v>1007</v>
      </c>
      <c r="G9" s="203">
        <v>0.41666666666666669</v>
      </c>
      <c r="H9" s="89" t="s">
        <v>1007</v>
      </c>
      <c r="I9" s="141">
        <v>0.79166666666666663</v>
      </c>
      <c r="J9" s="142">
        <v>1500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>
        <v>8</v>
      </c>
      <c r="B10" s="89">
        <v>11114</v>
      </c>
      <c r="C10" s="89">
        <v>10</v>
      </c>
      <c r="D10" s="140" t="s">
        <v>1029</v>
      </c>
      <c r="E10" s="140" t="s">
        <v>26</v>
      </c>
      <c r="F10" s="89" t="s">
        <v>1007</v>
      </c>
      <c r="G10" s="203" t="s">
        <v>1030</v>
      </c>
      <c r="H10" s="89" t="s">
        <v>1031</v>
      </c>
      <c r="I10" s="141" t="s">
        <v>1032</v>
      </c>
      <c r="J10" s="142"/>
      <c r="K10" s="89">
        <v>2000</v>
      </c>
      <c r="L10" s="89"/>
      <c r="M10" s="143"/>
      <c r="N10" s="89"/>
      <c r="O10" s="144" t="s">
        <v>1033</v>
      </c>
      <c r="P10" s="145"/>
      <c r="Q10" s="89">
        <v>74</v>
      </c>
      <c r="R10" s="89"/>
      <c r="S10" s="146"/>
      <c r="T10" s="143"/>
      <c r="U10" s="89"/>
      <c r="V10" s="147"/>
    </row>
    <row r="11" spans="1:22">
      <c r="A11" s="72">
        <v>9</v>
      </c>
      <c r="B11" s="73">
        <v>729</v>
      </c>
      <c r="C11" s="73">
        <v>7</v>
      </c>
      <c r="D11" s="85" t="s">
        <v>1034</v>
      </c>
      <c r="E11" s="74" t="s">
        <v>37</v>
      </c>
      <c r="F11" s="75" t="s">
        <v>1007</v>
      </c>
      <c r="G11" s="76">
        <v>0.75</v>
      </c>
      <c r="H11" s="75" t="s">
        <v>1031</v>
      </c>
      <c r="I11" s="77" t="s">
        <v>1035</v>
      </c>
      <c r="J11" s="78"/>
      <c r="K11" s="73"/>
      <c r="L11" s="73"/>
      <c r="M11" s="79"/>
      <c r="N11" s="73">
        <v>1850</v>
      </c>
      <c r="O11" s="80" t="s">
        <v>1036</v>
      </c>
      <c r="P11" s="81"/>
      <c r="Q11" s="73">
        <v>221</v>
      </c>
      <c r="R11" s="73"/>
      <c r="S11" s="82"/>
      <c r="T11" s="79"/>
      <c r="U11" s="73">
        <v>116</v>
      </c>
      <c r="V11" s="83"/>
    </row>
    <row r="12" spans="1:22">
      <c r="A12" s="72">
        <v>10</v>
      </c>
      <c r="B12" s="73"/>
      <c r="C12" s="73">
        <v>9</v>
      </c>
      <c r="D12" s="85" t="s">
        <v>1037</v>
      </c>
      <c r="E12" s="74" t="s">
        <v>37</v>
      </c>
      <c r="F12" s="75" t="s">
        <v>1007</v>
      </c>
      <c r="G12" s="76">
        <v>0.75</v>
      </c>
      <c r="H12" s="75" t="s">
        <v>585</v>
      </c>
      <c r="I12" s="77" t="s">
        <v>28</v>
      </c>
      <c r="J12" s="78"/>
      <c r="K12" s="73"/>
      <c r="L12" s="73"/>
      <c r="M12" s="79"/>
      <c r="N12" s="73">
        <v>3700</v>
      </c>
      <c r="O12" s="80" t="s">
        <v>1038</v>
      </c>
      <c r="P12" s="81"/>
      <c r="Q12" s="73"/>
      <c r="R12" s="73"/>
      <c r="S12" s="82">
        <v>210</v>
      </c>
      <c r="T12" s="79">
        <v>252</v>
      </c>
      <c r="U12" s="73"/>
      <c r="V12" s="83"/>
    </row>
    <row r="13" spans="1:22">
      <c r="A13" s="88">
        <v>11</v>
      </c>
      <c r="B13" s="89">
        <v>11118</v>
      </c>
      <c r="C13" s="89">
        <v>12</v>
      </c>
      <c r="D13" s="140" t="s">
        <v>1039</v>
      </c>
      <c r="E13" s="140" t="s">
        <v>26</v>
      </c>
      <c r="F13" s="90" t="s">
        <v>1007</v>
      </c>
      <c r="G13" s="203" t="s">
        <v>1040</v>
      </c>
      <c r="H13" s="90" t="s">
        <v>1031</v>
      </c>
      <c r="I13" s="141" t="s">
        <v>1041</v>
      </c>
      <c r="J13" s="142">
        <v>1500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>
        <v>12</v>
      </c>
      <c r="B14" s="89">
        <v>11115</v>
      </c>
      <c r="C14" s="89">
        <v>3</v>
      </c>
      <c r="D14" s="204" t="s">
        <v>1042</v>
      </c>
      <c r="E14" s="140" t="s">
        <v>26</v>
      </c>
      <c r="F14" s="90" t="s">
        <v>1007</v>
      </c>
      <c r="G14" s="203">
        <v>0.92638888888888893</v>
      </c>
      <c r="H14" s="90" t="s">
        <v>1031</v>
      </c>
      <c r="I14" s="141" t="s">
        <v>1043</v>
      </c>
      <c r="J14" s="142"/>
      <c r="K14" s="89">
        <v>1500</v>
      </c>
      <c r="L14" s="89"/>
      <c r="M14" s="143"/>
      <c r="N14" s="89"/>
      <c r="O14" s="144" t="s">
        <v>1044</v>
      </c>
      <c r="P14" s="145"/>
      <c r="Q14" s="89">
        <v>273</v>
      </c>
      <c r="R14" s="89"/>
      <c r="S14" s="146"/>
      <c r="T14" s="143"/>
      <c r="U14" s="89"/>
      <c r="V14" s="147"/>
    </row>
    <row r="15" spans="1:22">
      <c r="A15" s="88">
        <v>13</v>
      </c>
      <c r="B15" s="89">
        <v>11116</v>
      </c>
      <c r="C15" s="89" t="s">
        <v>1045</v>
      </c>
      <c r="D15" s="204" t="s">
        <v>1046</v>
      </c>
      <c r="E15" s="140" t="s">
        <v>26</v>
      </c>
      <c r="F15" s="90" t="s">
        <v>1007</v>
      </c>
      <c r="G15" s="203">
        <v>0.96180555555555558</v>
      </c>
      <c r="H15" s="90" t="s">
        <v>1031</v>
      </c>
      <c r="I15" s="141">
        <v>0.375</v>
      </c>
      <c r="J15" s="142"/>
      <c r="K15" s="89"/>
      <c r="L15" s="89">
        <v>2665</v>
      </c>
      <c r="M15" s="143"/>
      <c r="N15" s="89"/>
      <c r="O15" s="144">
        <v>14556</v>
      </c>
      <c r="P15" s="145"/>
      <c r="Q15" s="89"/>
      <c r="R15" s="89"/>
      <c r="S15" s="146"/>
      <c r="T15" s="143"/>
      <c r="U15" s="89">
        <v>935</v>
      </c>
      <c r="V15" s="147"/>
    </row>
    <row r="16" spans="1:22">
      <c r="A16" s="88"/>
      <c r="B16" s="89"/>
      <c r="C16" s="89"/>
      <c r="D16" s="140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89"/>
      <c r="T16" s="143"/>
      <c r="U16" s="89"/>
      <c r="V16" s="147"/>
    </row>
    <row r="17" spans="1:22">
      <c r="A17" s="88"/>
      <c r="B17" s="89"/>
      <c r="C17" s="89"/>
      <c r="D17" s="91" t="s">
        <v>51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14544</v>
      </c>
      <c r="P17" s="145"/>
      <c r="Q17" s="89"/>
      <c r="R17" s="89"/>
      <c r="S17" s="146"/>
      <c r="T17" s="143"/>
      <c r="U17" s="89"/>
      <c r="V17" s="147">
        <v>34</v>
      </c>
    </row>
    <row r="18" spans="1:22">
      <c r="A18" s="88"/>
      <c r="B18" s="89"/>
      <c r="C18" s="89"/>
      <c r="D18" s="101" t="s">
        <v>1047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14543</v>
      </c>
      <c r="P18" s="145"/>
      <c r="Q18" s="89"/>
      <c r="R18" s="89"/>
      <c r="S18" s="146"/>
      <c r="T18" s="143"/>
      <c r="U18" s="89"/>
      <c r="V18" s="147">
        <v>63</v>
      </c>
    </row>
    <row r="19" spans="1:22">
      <c r="A19" s="88"/>
      <c r="B19" s="89"/>
      <c r="C19" s="89"/>
      <c r="D19" s="101" t="s">
        <v>52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14542</v>
      </c>
      <c r="P19" s="145"/>
      <c r="Q19" s="89"/>
      <c r="R19" s="89"/>
      <c r="S19" s="146"/>
      <c r="T19" s="143"/>
      <c r="U19" s="89"/>
      <c r="V19" s="147">
        <v>190</v>
      </c>
    </row>
    <row r="20" spans="1:22">
      <c r="A20" s="88"/>
      <c r="B20" s="89"/>
      <c r="C20" s="89"/>
      <c r="D20" s="101" t="s">
        <v>53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>
        <v>14545</v>
      </c>
      <c r="P20" s="145"/>
      <c r="Q20" s="89"/>
      <c r="R20" s="89"/>
      <c r="S20" s="146"/>
      <c r="T20" s="143"/>
      <c r="U20" s="89"/>
      <c r="V20" s="147">
        <v>126</v>
      </c>
    </row>
    <row r="21" spans="1:22">
      <c r="A21" s="205"/>
      <c r="B21" s="206"/>
      <c r="C21" s="206"/>
      <c r="D21" s="101" t="s">
        <v>54</v>
      </c>
      <c r="E21" s="208"/>
      <c r="F21" s="206"/>
      <c r="G21" s="209"/>
      <c r="H21" s="206"/>
      <c r="I21" s="210"/>
      <c r="J21" s="211"/>
      <c r="K21" s="206"/>
      <c r="L21" s="206"/>
      <c r="M21" s="212"/>
      <c r="N21" s="206"/>
      <c r="O21" s="213">
        <v>14546</v>
      </c>
      <c r="P21" s="214"/>
      <c r="Q21" s="206"/>
      <c r="R21" s="206"/>
      <c r="S21" s="215"/>
      <c r="T21" s="212"/>
      <c r="U21" s="206"/>
      <c r="V21" s="216">
        <v>63</v>
      </c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3000</v>
      </c>
      <c r="K22" s="42">
        <f>SUM(K3:K21)</f>
        <v>10300</v>
      </c>
      <c r="L22" s="42">
        <f>SUM(L3:L21)</f>
        <v>2665</v>
      </c>
      <c r="M22" s="42">
        <f>SUM(M3:M21)</f>
        <v>1600</v>
      </c>
      <c r="N22" s="42">
        <f>SUM(N3:N21)</f>
        <v>5550</v>
      </c>
      <c r="O22" s="42"/>
      <c r="P22" s="42">
        <f>SUM(P3:P21)</f>
        <v>0</v>
      </c>
      <c r="Q22" s="42">
        <f>SUM(Q3:Q21)</f>
        <v>1971</v>
      </c>
      <c r="R22" s="42">
        <f>SUM(R3:R21)</f>
        <v>0</v>
      </c>
      <c r="S22" s="42">
        <f>SUM(S3:S21)</f>
        <v>1293</v>
      </c>
      <c r="T22" s="42">
        <f>SUM(T3:T21)</f>
        <v>7031</v>
      </c>
      <c r="U22" s="42">
        <f>SUM(U3:U21)</f>
        <v>1051</v>
      </c>
      <c r="V22" s="42">
        <f>SUM(V3:V21)</f>
        <v>476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791" t="s">
        <v>59</v>
      </c>
      <c r="N24" s="793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1500</v>
      </c>
      <c r="B25" s="48" t="s">
        <v>60</v>
      </c>
      <c r="C25" s="49"/>
      <c r="E25" s="781" t="s">
        <v>61</v>
      </c>
      <c r="F25" s="782"/>
      <c r="G25" s="50">
        <f>J22</f>
        <v>3000</v>
      </c>
      <c r="J25" s="47" t="s">
        <v>62</v>
      </c>
      <c r="K25" s="49">
        <f>J22</f>
        <v>3000</v>
      </c>
      <c r="M25" s="47" t="s">
        <v>62</v>
      </c>
      <c r="N25" s="49">
        <f>P22</f>
        <v>0</v>
      </c>
    </row>
    <row r="26" spans="1:22">
      <c r="A26" s="47">
        <v>1500</v>
      </c>
      <c r="B26" s="102" t="s">
        <v>60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10300</v>
      </c>
      <c r="M26" s="47" t="s">
        <v>66</v>
      </c>
      <c r="N26" s="49">
        <f>Q22</f>
        <v>1971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3000</v>
      </c>
      <c r="J27" s="47" t="s">
        <v>37</v>
      </c>
      <c r="K27" s="49">
        <f>N22</f>
        <v>5550</v>
      </c>
      <c r="M27" s="47" t="s">
        <v>37</v>
      </c>
      <c r="N27" s="49">
        <f>U22</f>
        <v>1051</v>
      </c>
    </row>
    <row r="28" spans="1:22">
      <c r="A28" s="47"/>
      <c r="B28" s="23"/>
      <c r="C28" s="49"/>
      <c r="J28" s="47" t="s">
        <v>68</v>
      </c>
      <c r="K28" s="49">
        <f>L22</f>
        <v>2665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21515</v>
      </c>
      <c r="M29" s="61" t="s">
        <v>70</v>
      </c>
      <c r="N29" s="49">
        <v>0</v>
      </c>
    </row>
    <row r="30" spans="1:22">
      <c r="A30" s="47"/>
      <c r="B30" s="23"/>
      <c r="C30" s="49"/>
      <c r="J30" s="56" t="s">
        <v>71</v>
      </c>
      <c r="K30" s="57">
        <f>M22</f>
        <v>1600</v>
      </c>
      <c r="M30" s="61" t="s">
        <v>51</v>
      </c>
      <c r="N30" s="49">
        <v>34</v>
      </c>
    </row>
    <row r="31" spans="1:22">
      <c r="A31" s="47"/>
      <c r="B31" s="23"/>
      <c r="C31" s="55"/>
      <c r="M31" s="61" t="s">
        <v>94</v>
      </c>
      <c r="N31" s="49">
        <v>63</v>
      </c>
    </row>
    <row r="32" spans="1:22">
      <c r="A32" s="47"/>
      <c r="B32" s="23"/>
      <c r="C32" s="55"/>
      <c r="M32" s="47" t="s">
        <v>73</v>
      </c>
      <c r="N32" s="49">
        <v>0</v>
      </c>
    </row>
    <row r="33" spans="1:14">
      <c r="A33" s="47"/>
      <c r="B33" s="23"/>
      <c r="C33" s="55"/>
      <c r="D33" s="46"/>
      <c r="M33" s="61" t="s">
        <v>52</v>
      </c>
      <c r="N33" s="49">
        <v>190</v>
      </c>
    </row>
    <row r="34" spans="1:14">
      <c r="A34" s="47"/>
      <c r="B34" s="23"/>
      <c r="C34" s="55"/>
      <c r="D34" s="46"/>
      <c r="E34" s="46"/>
      <c r="M34" s="61" t="s">
        <v>53</v>
      </c>
      <c r="N34" s="49">
        <v>126</v>
      </c>
    </row>
    <row r="35" spans="1:14">
      <c r="A35" s="47"/>
      <c r="B35" s="23"/>
      <c r="C35" s="55"/>
      <c r="M35" s="61" t="s">
        <v>54</v>
      </c>
      <c r="N35" s="49">
        <v>63</v>
      </c>
    </row>
    <row r="36" spans="1:14">
      <c r="A36" s="58">
        <f>SUM(A25:A35)</f>
        <v>3000</v>
      </c>
      <c r="B36" s="59"/>
      <c r="C36" s="52" t="s">
        <v>55</v>
      </c>
      <c r="M36" s="54" t="s">
        <v>55</v>
      </c>
      <c r="N36" s="55">
        <f>SUM(N25:N35)</f>
        <v>3498</v>
      </c>
    </row>
    <row r="37" spans="1:14">
      <c r="M37" s="56" t="s">
        <v>71</v>
      </c>
      <c r="N37" s="57">
        <f>T22</f>
        <v>7031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1" name="Range1"/>
    <protectedRange sqref="A24:D39" name="Range2"/>
    <protectedRange sqref="P24:V36" name="Range3"/>
    <protectedRange sqref="M29:N31 M33:N37 M39:N40" name="Range4"/>
    <protectedRange sqref="A1:B1" name="Range5"/>
  </protectedRanges>
  <mergeCells count="11">
    <mergeCell ref="J1:N1"/>
    <mergeCell ref="P1:V1"/>
    <mergeCell ref="A24:C24"/>
    <mergeCell ref="J24:K24"/>
    <mergeCell ref="M24:N24"/>
    <mergeCell ref="E25:F25"/>
    <mergeCell ref="E26:F26"/>
    <mergeCell ref="E27:F27"/>
    <mergeCell ref="E29:G2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8674-7FD1-4393-8975-085E1CF99FEA}">
  <dimension ref="A1:V45"/>
  <sheetViews>
    <sheetView topLeftCell="A23" workbookViewId="0">
      <selection activeCell="D24" sqref="D2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1031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43.5">
      <c r="A3" s="72">
        <v>1</v>
      </c>
      <c r="B3" s="73"/>
      <c r="C3" s="75">
        <v>5</v>
      </c>
      <c r="D3" s="121" t="s">
        <v>830</v>
      </c>
      <c r="E3" s="105" t="s">
        <v>37</v>
      </c>
      <c r="F3" s="75" t="s">
        <v>508</v>
      </c>
      <c r="G3" s="86">
        <v>0.9868055555555556</v>
      </c>
      <c r="H3" s="75" t="s">
        <v>959</v>
      </c>
      <c r="I3" s="106" t="s">
        <v>28</v>
      </c>
      <c r="J3" s="107"/>
      <c r="K3" s="75"/>
      <c r="L3" s="75"/>
      <c r="M3" s="108"/>
      <c r="N3" s="75"/>
      <c r="O3" s="139" t="s">
        <v>1048</v>
      </c>
      <c r="P3" s="110"/>
      <c r="Q3" s="75"/>
      <c r="R3" s="75"/>
      <c r="S3" s="111">
        <v>725</v>
      </c>
      <c r="T3" s="108">
        <v>2502</v>
      </c>
      <c r="U3" s="75"/>
      <c r="V3" s="112"/>
    </row>
    <row r="4" spans="1:22" ht="43.5">
      <c r="A4" s="88">
        <v>2</v>
      </c>
      <c r="B4" s="89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/>
      <c r="I4" s="65" t="s">
        <v>28</v>
      </c>
      <c r="J4" s="66"/>
      <c r="K4" s="67" t="s">
        <v>74</v>
      </c>
      <c r="L4" s="67"/>
      <c r="M4" s="199" t="s">
        <v>417</v>
      </c>
      <c r="N4" s="62"/>
      <c r="O4" s="228" t="s">
        <v>1049</v>
      </c>
      <c r="P4" s="70"/>
      <c r="Q4" s="62"/>
      <c r="R4" s="62"/>
      <c r="S4" s="67"/>
      <c r="T4" s="71">
        <v>2806</v>
      </c>
      <c r="U4" s="90"/>
      <c r="V4" s="100"/>
    </row>
    <row r="5" spans="1:22">
      <c r="A5" s="88"/>
      <c r="B5" s="89"/>
      <c r="C5" s="62"/>
      <c r="D5" s="120"/>
      <c r="E5" s="63"/>
      <c r="F5" s="62"/>
      <c r="G5" s="64"/>
      <c r="H5" s="62"/>
      <c r="I5" s="65"/>
      <c r="J5" s="66"/>
      <c r="K5" s="67"/>
      <c r="L5" s="67"/>
      <c r="M5" s="71"/>
      <c r="N5" s="62"/>
      <c r="O5" s="69"/>
      <c r="P5" s="70"/>
      <c r="Q5" s="62"/>
      <c r="R5" s="62"/>
      <c r="S5" s="67"/>
      <c r="T5" s="71"/>
      <c r="U5" s="90"/>
      <c r="V5" s="100"/>
    </row>
    <row r="6" spans="1:22">
      <c r="A6" s="88">
        <v>3</v>
      </c>
      <c r="B6" s="89"/>
      <c r="C6" s="87">
        <v>8</v>
      </c>
      <c r="D6" s="220" t="s">
        <v>909</v>
      </c>
      <c r="E6" s="91" t="s">
        <v>26</v>
      </c>
      <c r="F6" s="90" t="s">
        <v>868</v>
      </c>
      <c r="G6" s="92">
        <v>0.86944444444444446</v>
      </c>
      <c r="H6" s="90"/>
      <c r="I6" s="196" t="s">
        <v>28</v>
      </c>
      <c r="J6" s="221"/>
      <c r="K6" s="87"/>
      <c r="L6" s="87"/>
      <c r="M6" s="222" t="s">
        <v>417</v>
      </c>
      <c r="N6" s="87"/>
      <c r="O6" s="223"/>
      <c r="P6" s="224"/>
      <c r="Q6" s="87"/>
      <c r="R6" s="87"/>
      <c r="S6" s="225"/>
      <c r="T6" s="226"/>
      <c r="U6" s="87"/>
      <c r="V6" s="227"/>
    </row>
    <row r="7" spans="1:22" ht="29.25">
      <c r="A7" s="72">
        <v>4</v>
      </c>
      <c r="B7" s="73"/>
      <c r="C7" s="75">
        <v>6</v>
      </c>
      <c r="D7" s="121" t="s">
        <v>580</v>
      </c>
      <c r="E7" s="105" t="s">
        <v>37</v>
      </c>
      <c r="F7" s="75" t="s">
        <v>581</v>
      </c>
      <c r="G7" s="86">
        <v>0.86805555555555558</v>
      </c>
      <c r="H7" s="75" t="s">
        <v>959</v>
      </c>
      <c r="I7" s="106" t="s">
        <v>28</v>
      </c>
      <c r="J7" s="107"/>
      <c r="K7" s="75"/>
      <c r="L7" s="75"/>
      <c r="M7" s="108"/>
      <c r="N7" s="75"/>
      <c r="O7" s="139" t="s">
        <v>1050</v>
      </c>
      <c r="P7" s="110"/>
      <c r="Q7" s="75"/>
      <c r="R7" s="75"/>
      <c r="S7" s="111">
        <v>789</v>
      </c>
      <c r="T7" s="108">
        <v>1954</v>
      </c>
      <c r="U7" s="75"/>
      <c r="V7" s="112"/>
    </row>
    <row r="8" spans="1:22">
      <c r="A8" s="88">
        <v>5</v>
      </c>
      <c r="B8" s="89"/>
      <c r="C8" s="90">
        <v>4</v>
      </c>
      <c r="D8" s="101" t="s">
        <v>1011</v>
      </c>
      <c r="E8" s="91" t="s">
        <v>26</v>
      </c>
      <c r="F8" s="90" t="s">
        <v>849</v>
      </c>
      <c r="G8" s="92" t="s">
        <v>1012</v>
      </c>
      <c r="H8" s="90" t="s">
        <v>585</v>
      </c>
      <c r="I8" s="93" t="s">
        <v>28</v>
      </c>
      <c r="J8" s="94"/>
      <c r="K8" s="90"/>
      <c r="L8" s="90">
        <v>3200</v>
      </c>
      <c r="M8" s="99"/>
      <c r="N8" s="90"/>
      <c r="O8" s="97" t="s">
        <v>1051</v>
      </c>
      <c r="P8" s="98"/>
      <c r="Q8" s="90"/>
      <c r="R8" s="90">
        <v>200</v>
      </c>
      <c r="S8" s="95"/>
      <c r="T8" s="99">
        <v>42</v>
      </c>
      <c r="U8" s="90"/>
      <c r="V8" s="100"/>
    </row>
    <row r="9" spans="1:22">
      <c r="A9" s="72">
        <v>6</v>
      </c>
      <c r="B9" s="73">
        <v>735</v>
      </c>
      <c r="C9" s="75">
        <v>9</v>
      </c>
      <c r="D9" s="121" t="s">
        <v>1037</v>
      </c>
      <c r="E9" s="105" t="s">
        <v>37</v>
      </c>
      <c r="F9" s="75" t="s">
        <v>1007</v>
      </c>
      <c r="G9" s="86">
        <v>0.75</v>
      </c>
      <c r="H9" s="75" t="s">
        <v>585</v>
      </c>
      <c r="I9" s="106">
        <v>0.41666666666666669</v>
      </c>
      <c r="J9" s="107"/>
      <c r="K9" s="75"/>
      <c r="L9" s="75"/>
      <c r="M9" s="108"/>
      <c r="N9" s="75"/>
      <c r="O9" s="109" t="s">
        <v>1052</v>
      </c>
      <c r="P9" s="110"/>
      <c r="Q9" s="75">
        <v>252</v>
      </c>
      <c r="R9" s="75"/>
      <c r="S9" s="111"/>
      <c r="T9" s="108"/>
      <c r="U9" s="75">
        <v>420</v>
      </c>
      <c r="V9" s="112"/>
    </row>
    <row r="10" spans="1:22">
      <c r="A10" s="88">
        <v>7</v>
      </c>
      <c r="B10" s="89">
        <v>11120</v>
      </c>
      <c r="C10" s="89">
        <v>10</v>
      </c>
      <c r="D10" s="140" t="s">
        <v>244</v>
      </c>
      <c r="E10" s="140" t="s">
        <v>26</v>
      </c>
      <c r="F10" s="89" t="s">
        <v>1031</v>
      </c>
      <c r="G10" s="203">
        <v>0.5</v>
      </c>
      <c r="H10" s="89" t="s">
        <v>1031</v>
      </c>
      <c r="I10" s="141">
        <v>0.75</v>
      </c>
      <c r="J10" s="142"/>
      <c r="K10" s="89">
        <v>1500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8</v>
      </c>
      <c r="B11" s="89">
        <v>11119</v>
      </c>
      <c r="C11" s="89">
        <v>2</v>
      </c>
      <c r="D11" s="140" t="s">
        <v>1053</v>
      </c>
      <c r="E11" s="140" t="s">
        <v>26</v>
      </c>
      <c r="F11" s="89" t="s">
        <v>1031</v>
      </c>
      <c r="G11" s="203" t="s">
        <v>1054</v>
      </c>
      <c r="H11" s="90" t="s">
        <v>1031</v>
      </c>
      <c r="I11" s="141" t="s">
        <v>1055</v>
      </c>
      <c r="J11" s="142">
        <v>1500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9</v>
      </c>
      <c r="B12" s="89">
        <v>11121</v>
      </c>
      <c r="C12" s="89">
        <v>17</v>
      </c>
      <c r="D12" s="204" t="s">
        <v>1056</v>
      </c>
      <c r="E12" s="140" t="s">
        <v>26</v>
      </c>
      <c r="F12" s="90" t="s">
        <v>1031</v>
      </c>
      <c r="G12" s="203">
        <v>0.625</v>
      </c>
      <c r="H12" s="90" t="s">
        <v>1031</v>
      </c>
      <c r="I12" s="141">
        <v>0.79166666666666663</v>
      </c>
      <c r="J12" s="142"/>
      <c r="K12" s="89">
        <v>1200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72">
        <v>10</v>
      </c>
      <c r="B13" s="73"/>
      <c r="C13" s="73">
        <v>1</v>
      </c>
      <c r="D13" s="85" t="s">
        <v>1057</v>
      </c>
      <c r="E13" s="74" t="s">
        <v>37</v>
      </c>
      <c r="F13" s="75" t="s">
        <v>1031</v>
      </c>
      <c r="G13" s="76" t="s">
        <v>302</v>
      </c>
      <c r="H13" s="75" t="s">
        <v>1058</v>
      </c>
      <c r="I13" s="77" t="s">
        <v>28</v>
      </c>
      <c r="J13" s="78"/>
      <c r="K13" s="73">
        <v>5388</v>
      </c>
      <c r="L13" s="73"/>
      <c r="M13" s="79"/>
      <c r="N13" s="73">
        <v>5389</v>
      </c>
      <c r="O13" s="80" t="s">
        <v>1059</v>
      </c>
      <c r="P13" s="81"/>
      <c r="Q13" s="73"/>
      <c r="R13" s="73"/>
      <c r="S13" s="82">
        <v>378</v>
      </c>
      <c r="T13" s="79">
        <v>788</v>
      </c>
      <c r="U13" s="73"/>
      <c r="V13" s="83"/>
    </row>
    <row r="14" spans="1:22">
      <c r="A14" s="72">
        <v>12</v>
      </c>
      <c r="B14" s="73">
        <v>734</v>
      </c>
      <c r="C14" s="73">
        <v>7</v>
      </c>
      <c r="D14" s="74" t="s">
        <v>1034</v>
      </c>
      <c r="E14" s="74" t="s">
        <v>37</v>
      </c>
      <c r="F14" s="75" t="s">
        <v>1031</v>
      </c>
      <c r="G14" s="76" t="s">
        <v>521</v>
      </c>
      <c r="H14" s="75" t="s">
        <v>585</v>
      </c>
      <c r="I14" s="77">
        <v>0.41666666666666669</v>
      </c>
      <c r="J14" s="78"/>
      <c r="K14" s="73"/>
      <c r="L14" s="73"/>
      <c r="M14" s="79"/>
      <c r="N14" s="73">
        <v>2050</v>
      </c>
      <c r="O14" s="80" t="s">
        <v>1060</v>
      </c>
      <c r="P14" s="81"/>
      <c r="Q14" s="73">
        <v>431</v>
      </c>
      <c r="R14" s="73"/>
      <c r="S14" s="82"/>
      <c r="T14" s="79"/>
      <c r="U14" s="73">
        <v>116</v>
      </c>
      <c r="V14" s="83"/>
    </row>
    <row r="15" spans="1:22">
      <c r="A15" s="72">
        <v>13</v>
      </c>
      <c r="B15" s="73"/>
      <c r="C15" s="73">
        <v>3</v>
      </c>
      <c r="D15" s="74" t="s">
        <v>1061</v>
      </c>
      <c r="E15" s="74" t="s">
        <v>37</v>
      </c>
      <c r="F15" s="75" t="s">
        <v>1031</v>
      </c>
      <c r="G15" s="76" t="s">
        <v>521</v>
      </c>
      <c r="H15" s="73" t="s">
        <v>959</v>
      </c>
      <c r="I15" s="77" t="s">
        <v>28</v>
      </c>
      <c r="J15" s="78"/>
      <c r="K15" s="73"/>
      <c r="L15" s="73"/>
      <c r="M15" s="79"/>
      <c r="N15" s="73">
        <v>3624</v>
      </c>
      <c r="O15" s="80"/>
      <c r="P15" s="81"/>
      <c r="Q15" s="73"/>
      <c r="R15" s="73"/>
      <c r="S15" s="73"/>
      <c r="T15" s="79"/>
      <c r="U15" s="73"/>
      <c r="V15" s="83"/>
    </row>
    <row r="16" spans="1:22">
      <c r="A16" s="88">
        <v>14</v>
      </c>
      <c r="B16" s="89">
        <v>11125</v>
      </c>
      <c r="C16" s="89">
        <v>11</v>
      </c>
      <c r="D16" s="204" t="s">
        <v>1062</v>
      </c>
      <c r="E16" s="140" t="s">
        <v>26</v>
      </c>
      <c r="F16" s="89" t="s">
        <v>1031</v>
      </c>
      <c r="G16" s="203">
        <v>0.75</v>
      </c>
      <c r="H16" s="89" t="s">
        <v>585</v>
      </c>
      <c r="I16" s="141" t="s">
        <v>546</v>
      </c>
      <c r="J16" s="142"/>
      <c r="K16" s="89">
        <v>1500</v>
      </c>
      <c r="L16" s="89"/>
      <c r="M16" s="143"/>
      <c r="N16" s="89"/>
      <c r="O16" s="144" t="s">
        <v>1063</v>
      </c>
      <c r="P16" s="145"/>
      <c r="Q16" s="89">
        <v>420</v>
      </c>
      <c r="R16" s="89"/>
      <c r="S16" s="146"/>
      <c r="T16" s="143"/>
      <c r="U16" s="89"/>
      <c r="V16" s="147"/>
    </row>
    <row r="17" spans="1:22">
      <c r="A17" s="72">
        <v>15</v>
      </c>
      <c r="B17" s="73">
        <v>733</v>
      </c>
      <c r="C17" s="73">
        <v>10</v>
      </c>
      <c r="D17" s="85" t="s">
        <v>1064</v>
      </c>
      <c r="E17" s="74" t="s">
        <v>37</v>
      </c>
      <c r="F17" s="73" t="s">
        <v>1031</v>
      </c>
      <c r="G17" s="76">
        <v>0.83888888888888891</v>
      </c>
      <c r="H17" s="73" t="s">
        <v>585</v>
      </c>
      <c r="I17" s="77">
        <v>0.375</v>
      </c>
      <c r="J17" s="78"/>
      <c r="K17" s="73"/>
      <c r="L17" s="73"/>
      <c r="M17" s="79"/>
      <c r="N17" s="73">
        <v>1826.47</v>
      </c>
      <c r="O17" s="80" t="s">
        <v>1065</v>
      </c>
      <c r="P17" s="81"/>
      <c r="Q17" s="73">
        <v>704</v>
      </c>
      <c r="R17" s="73"/>
      <c r="S17" s="82"/>
      <c r="T17" s="79"/>
      <c r="U17" s="73">
        <v>231</v>
      </c>
      <c r="V17" s="83"/>
    </row>
    <row r="18" spans="1:22">
      <c r="A18" s="88">
        <v>16</v>
      </c>
      <c r="B18" s="89">
        <v>11124</v>
      </c>
      <c r="C18" s="89">
        <v>12</v>
      </c>
      <c r="D18" s="204" t="s">
        <v>1066</v>
      </c>
      <c r="E18" s="140" t="s">
        <v>26</v>
      </c>
      <c r="F18" s="89" t="s">
        <v>1031</v>
      </c>
      <c r="G18" s="203">
        <v>0.84722222222222221</v>
      </c>
      <c r="H18" s="89" t="s">
        <v>585</v>
      </c>
      <c r="I18" s="141">
        <v>0.375</v>
      </c>
      <c r="J18" s="142"/>
      <c r="K18" s="89">
        <v>1700</v>
      </c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72">
        <v>17</v>
      </c>
      <c r="B19" s="73">
        <v>732</v>
      </c>
      <c r="C19" s="73">
        <v>2</v>
      </c>
      <c r="D19" s="85" t="s">
        <v>1067</v>
      </c>
      <c r="E19" s="74" t="s">
        <v>37</v>
      </c>
      <c r="F19" s="73" t="s">
        <v>1031</v>
      </c>
      <c r="G19" s="76">
        <v>0.85069444444444442</v>
      </c>
      <c r="H19" s="73" t="s">
        <v>585</v>
      </c>
      <c r="I19" s="77">
        <v>0.375</v>
      </c>
      <c r="J19" s="78"/>
      <c r="K19" s="73"/>
      <c r="L19" s="73"/>
      <c r="M19" s="79"/>
      <c r="N19" s="73" t="s">
        <v>1068</v>
      </c>
      <c r="O19" s="80">
        <v>14575</v>
      </c>
      <c r="P19" s="81"/>
      <c r="Q19" s="73"/>
      <c r="R19" s="73"/>
      <c r="S19" s="82"/>
      <c r="T19" s="79"/>
      <c r="U19" s="73">
        <v>200</v>
      </c>
      <c r="V19" s="83"/>
    </row>
    <row r="20" spans="1:22">
      <c r="A20" s="88">
        <v>18</v>
      </c>
      <c r="B20" s="89">
        <v>11128</v>
      </c>
      <c r="C20" s="89">
        <v>17</v>
      </c>
      <c r="D20" s="204" t="s">
        <v>796</v>
      </c>
      <c r="E20" s="140" t="s">
        <v>26</v>
      </c>
      <c r="F20" s="89" t="s">
        <v>1031</v>
      </c>
      <c r="G20" s="203">
        <v>0.94444444444444442</v>
      </c>
      <c r="H20" s="89" t="s">
        <v>585</v>
      </c>
      <c r="I20" s="141">
        <v>0.41666666666666669</v>
      </c>
      <c r="J20" s="142"/>
      <c r="K20" s="89">
        <v>1200</v>
      </c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 t="s">
        <v>51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1069</v>
      </c>
      <c r="P22" s="145"/>
      <c r="Q22" s="89"/>
      <c r="R22" s="89"/>
      <c r="S22" s="146"/>
      <c r="T22" s="143"/>
      <c r="U22" s="89"/>
      <c r="V22" s="147">
        <v>109</v>
      </c>
    </row>
    <row r="23" spans="1:22">
      <c r="A23" s="88"/>
      <c r="B23" s="89"/>
      <c r="C23" s="89"/>
      <c r="D23" s="204" t="s">
        <v>1070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1071</v>
      </c>
      <c r="P23" s="145"/>
      <c r="Q23" s="89"/>
      <c r="R23" s="89"/>
      <c r="S23" s="146"/>
      <c r="T23" s="143"/>
      <c r="U23" s="89"/>
      <c r="V23" s="147">
        <v>33</v>
      </c>
    </row>
    <row r="24" spans="1:22">
      <c r="A24" s="88"/>
      <c r="B24" s="89"/>
      <c r="C24" s="89"/>
      <c r="D24" s="204" t="s">
        <v>427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1072</v>
      </c>
      <c r="P24" s="145"/>
      <c r="Q24" s="89"/>
      <c r="R24" s="89"/>
      <c r="S24" s="146"/>
      <c r="T24" s="143"/>
      <c r="U24" s="89"/>
      <c r="V24" s="147">
        <v>126</v>
      </c>
    </row>
    <row r="25" spans="1:22">
      <c r="A25" s="88"/>
      <c r="B25" s="89"/>
      <c r="C25" s="89"/>
      <c r="D25" s="204" t="s">
        <v>796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>
        <v>14562</v>
      </c>
      <c r="P25" s="145"/>
      <c r="Q25" s="89">
        <v>126</v>
      </c>
      <c r="R25" s="89"/>
      <c r="S25" s="146"/>
      <c r="T25" s="143"/>
      <c r="U25" s="89"/>
      <c r="V25" s="147"/>
    </row>
    <row r="26" spans="1:22">
      <c r="A26" s="88"/>
      <c r="B26" s="89"/>
      <c r="C26" s="89"/>
      <c r="D26" s="204" t="s">
        <v>429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 t="s">
        <v>1073</v>
      </c>
      <c r="P26" s="145"/>
      <c r="Q26" s="89"/>
      <c r="R26" s="89"/>
      <c r="S26" s="146"/>
      <c r="T26" s="143"/>
      <c r="U26" s="89"/>
      <c r="V26" s="147">
        <v>32</v>
      </c>
    </row>
    <row r="27" spans="1:22">
      <c r="A27" s="36" t="s">
        <v>55</v>
      </c>
      <c r="B27" s="37"/>
      <c r="C27" s="37"/>
      <c r="D27" s="38"/>
      <c r="E27" s="39"/>
      <c r="F27" s="37"/>
      <c r="G27" s="40"/>
      <c r="H27" s="37"/>
      <c r="I27" s="41"/>
      <c r="J27" s="42">
        <f>SUM(J3:J26)</f>
        <v>1500</v>
      </c>
      <c r="K27" s="42">
        <f>SUM(K3:K26)</f>
        <v>12488</v>
      </c>
      <c r="L27" s="42">
        <f>SUM(L3:L26)</f>
        <v>3200</v>
      </c>
      <c r="M27" s="42">
        <f>SUM(M3:M26)</f>
        <v>0</v>
      </c>
      <c r="N27" s="42">
        <f>SUM(N3:N26)</f>
        <v>12889.47</v>
      </c>
      <c r="O27" s="42"/>
      <c r="P27" s="42">
        <f>SUM(P3:P26)</f>
        <v>0</v>
      </c>
      <c r="Q27" s="42">
        <f>SUM(Q3:Q26)</f>
        <v>1933</v>
      </c>
      <c r="R27" s="42">
        <f>SUM(R3:R26)</f>
        <v>200</v>
      </c>
      <c r="S27" s="42">
        <f>SUM(S3:S26)</f>
        <v>1892</v>
      </c>
      <c r="T27" s="42">
        <f>SUM(T3:T26)</f>
        <v>8092</v>
      </c>
      <c r="U27" s="42">
        <f>SUM(U3:U26)</f>
        <v>967</v>
      </c>
      <c r="V27" s="42">
        <f>SUM(V3:V26)</f>
        <v>300</v>
      </c>
    </row>
    <row r="29" spans="1:22">
      <c r="A29" s="791" t="s">
        <v>56</v>
      </c>
      <c r="B29" s="792"/>
      <c r="C29" s="793"/>
      <c r="E29" s="43" t="s">
        <v>57</v>
      </c>
      <c r="F29" s="44"/>
      <c r="G29" s="45"/>
      <c r="J29" s="794" t="s">
        <v>58</v>
      </c>
      <c r="K29" s="795"/>
      <c r="M29" s="791" t="s">
        <v>59</v>
      </c>
      <c r="N29" s="793"/>
      <c r="O29" s="46"/>
      <c r="P29" s="46"/>
      <c r="Q29" s="46"/>
      <c r="R29" s="46"/>
      <c r="S29" s="46"/>
      <c r="T29" s="46"/>
      <c r="U29" s="46"/>
      <c r="V29" s="46"/>
    </row>
    <row r="30" spans="1:22">
      <c r="A30" s="47">
        <v>1500</v>
      </c>
      <c r="B30" s="48" t="s">
        <v>60</v>
      </c>
      <c r="C30" s="49"/>
      <c r="E30" s="781" t="s">
        <v>61</v>
      </c>
      <c r="F30" s="782"/>
      <c r="G30" s="50">
        <f>J27</f>
        <v>1500</v>
      </c>
      <c r="J30" s="47" t="s">
        <v>62</v>
      </c>
      <c r="K30" s="49">
        <f>J27</f>
        <v>1500</v>
      </c>
      <c r="M30" s="47" t="s">
        <v>62</v>
      </c>
      <c r="N30" s="49">
        <f>P27</f>
        <v>0</v>
      </c>
    </row>
    <row r="31" spans="1:22">
      <c r="A31" s="47"/>
      <c r="B31" s="51"/>
      <c r="C31" s="49"/>
      <c r="E31" s="783" t="s">
        <v>64</v>
      </c>
      <c r="F31" s="784"/>
      <c r="G31" s="49">
        <f>P27</f>
        <v>0</v>
      </c>
      <c r="J31" s="47" t="s">
        <v>65</v>
      </c>
      <c r="K31" s="49">
        <f>K27</f>
        <v>12488</v>
      </c>
      <c r="M31" s="47" t="s">
        <v>66</v>
      </c>
      <c r="N31" s="49">
        <f>Q27</f>
        <v>1933</v>
      </c>
    </row>
    <row r="32" spans="1:22">
      <c r="A32" s="47"/>
      <c r="B32" s="23"/>
      <c r="C32" s="49"/>
      <c r="E32" s="796" t="s">
        <v>67</v>
      </c>
      <c r="F32" s="797"/>
      <c r="G32" s="52">
        <f>SUM(G30:G31)</f>
        <v>1500</v>
      </c>
      <c r="J32" s="47" t="s">
        <v>37</v>
      </c>
      <c r="K32" s="49">
        <f>N27</f>
        <v>12889.47</v>
      </c>
      <c r="M32" s="47" t="s">
        <v>37</v>
      </c>
      <c r="N32" s="49">
        <f>U27</f>
        <v>967</v>
      </c>
    </row>
    <row r="33" spans="1:14">
      <c r="A33" s="47"/>
      <c r="B33" s="23"/>
      <c r="C33" s="49"/>
      <c r="J33" s="47" t="s">
        <v>68</v>
      </c>
      <c r="K33" s="49">
        <f>L27</f>
        <v>3200</v>
      </c>
      <c r="M33" s="47" t="s">
        <v>68</v>
      </c>
      <c r="N33" s="49">
        <f>R27</f>
        <v>200</v>
      </c>
    </row>
    <row r="34" spans="1:14">
      <c r="A34" s="47"/>
      <c r="B34" s="23"/>
      <c r="C34" s="49"/>
      <c r="E34" s="798" t="s">
        <v>69</v>
      </c>
      <c r="F34" s="799"/>
      <c r="G34" s="799"/>
      <c r="H34" s="53">
        <f>G32-A41</f>
        <v>0</v>
      </c>
      <c r="J34" s="54" t="s">
        <v>55</v>
      </c>
      <c r="K34" s="55">
        <f>SUM(K30:K33)</f>
        <v>30077.47</v>
      </c>
      <c r="M34" s="61" t="s">
        <v>70</v>
      </c>
      <c r="N34" s="49">
        <v>0</v>
      </c>
    </row>
    <row r="35" spans="1:14">
      <c r="A35" s="47"/>
      <c r="B35" s="23"/>
      <c r="C35" s="49"/>
      <c r="J35" s="56" t="s">
        <v>71</v>
      </c>
      <c r="K35" s="57">
        <f>M27</f>
        <v>0</v>
      </c>
      <c r="M35" s="61" t="s">
        <v>51</v>
      </c>
      <c r="N35" s="49">
        <v>109</v>
      </c>
    </row>
    <row r="36" spans="1:14">
      <c r="A36" s="47"/>
      <c r="B36" s="23"/>
      <c r="C36" s="55"/>
      <c r="M36" s="61" t="s">
        <v>72</v>
      </c>
      <c r="N36" s="49">
        <v>0</v>
      </c>
    </row>
    <row r="37" spans="1:14">
      <c r="A37" s="47"/>
      <c r="B37" s="23"/>
      <c r="C37" s="55"/>
      <c r="M37" s="47" t="s">
        <v>73</v>
      </c>
      <c r="N37" s="49">
        <v>0</v>
      </c>
    </row>
    <row r="38" spans="1:14">
      <c r="A38" s="47"/>
      <c r="B38" s="23"/>
      <c r="C38" s="55"/>
      <c r="D38" s="46"/>
      <c r="M38" s="61" t="s">
        <v>52</v>
      </c>
      <c r="N38" s="49">
        <v>33</v>
      </c>
    </row>
    <row r="39" spans="1:14">
      <c r="A39" s="47"/>
      <c r="B39" s="23"/>
      <c r="C39" s="55"/>
      <c r="D39" s="46"/>
      <c r="E39" s="46"/>
      <c r="M39" s="61" t="s">
        <v>53</v>
      </c>
      <c r="N39" s="49">
        <v>126</v>
      </c>
    </row>
    <row r="40" spans="1:14">
      <c r="A40" s="47"/>
      <c r="B40" s="23"/>
      <c r="C40" s="55"/>
      <c r="M40" s="61" t="s">
        <v>54</v>
      </c>
      <c r="N40" s="49">
        <v>32</v>
      </c>
    </row>
    <row r="41" spans="1:14">
      <c r="A41" s="58">
        <f>SUM(A30:A40)</f>
        <v>1500</v>
      </c>
      <c r="B41" s="59"/>
      <c r="C41" s="52" t="s">
        <v>55</v>
      </c>
      <c r="M41" s="54" t="s">
        <v>55</v>
      </c>
      <c r="N41" s="55">
        <f>SUM(N30:N40)</f>
        <v>3400</v>
      </c>
    </row>
    <row r="42" spans="1:14">
      <c r="M42" s="56" t="s">
        <v>71</v>
      </c>
      <c r="N42" s="57">
        <f>T27</f>
        <v>8092</v>
      </c>
    </row>
    <row r="45" spans="1:14">
      <c r="M45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6" name="Range1"/>
    <protectedRange sqref="A29:D44" name="Range2"/>
    <protectedRange sqref="P29:V41" name="Range3"/>
    <protectedRange sqref="M34:N36 M38:N42 M44:N45" name="Range4"/>
    <protectedRange sqref="A1:B1" name="Range5"/>
  </protectedRanges>
  <mergeCells count="11">
    <mergeCell ref="J1:N1"/>
    <mergeCell ref="P1:V1"/>
    <mergeCell ref="A29:C29"/>
    <mergeCell ref="J29:K29"/>
    <mergeCell ref="M29:N29"/>
    <mergeCell ref="E30:F30"/>
    <mergeCell ref="E31:F31"/>
    <mergeCell ref="E32:F32"/>
    <mergeCell ref="E34:G34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2487-C180-4D62-9F3F-12983DBA2689}">
  <dimension ref="A1:V50"/>
  <sheetViews>
    <sheetView topLeftCell="C23" workbookViewId="0">
      <selection activeCell="Q36" sqref="Q36"/>
    </sheetView>
  </sheetViews>
  <sheetFormatPr defaultColWidth="9.140625"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10.5703125" customWidth="1"/>
    <col min="15" max="15" width="7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585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29.25">
      <c r="A3" s="72">
        <v>1</v>
      </c>
      <c r="B3" s="73">
        <v>736</v>
      </c>
      <c r="C3" s="75">
        <v>5</v>
      </c>
      <c r="D3" s="121" t="s">
        <v>830</v>
      </c>
      <c r="E3" s="105" t="s">
        <v>37</v>
      </c>
      <c r="F3" s="75" t="s">
        <v>508</v>
      </c>
      <c r="G3" s="86">
        <v>0.9868055555555556</v>
      </c>
      <c r="H3" s="75" t="s">
        <v>959</v>
      </c>
      <c r="I3" s="106">
        <v>0.13333333333333333</v>
      </c>
      <c r="J3" s="107"/>
      <c r="K3" s="75"/>
      <c r="L3" s="75"/>
      <c r="M3" s="108"/>
      <c r="N3" s="75"/>
      <c r="O3" s="139" t="s">
        <v>1048</v>
      </c>
      <c r="P3" s="110"/>
      <c r="Q3" s="75">
        <v>2502</v>
      </c>
      <c r="R3" s="75"/>
      <c r="S3" s="111">
        <v>725</v>
      </c>
      <c r="T3" s="108"/>
      <c r="U3" s="75"/>
      <c r="V3" s="112"/>
    </row>
    <row r="4" spans="1:22" ht="29.25">
      <c r="A4" s="88">
        <v>2</v>
      </c>
      <c r="B4" s="89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 t="s">
        <v>565</v>
      </c>
      <c r="I4" s="65" t="s">
        <v>28</v>
      </c>
      <c r="J4" s="66"/>
      <c r="K4" s="67" t="s">
        <v>74</v>
      </c>
      <c r="L4" s="67"/>
      <c r="M4" s="199" t="s">
        <v>417</v>
      </c>
      <c r="N4" s="62"/>
      <c r="O4" s="228" t="s">
        <v>1074</v>
      </c>
      <c r="P4" s="70"/>
      <c r="Q4" s="62"/>
      <c r="R4" s="62"/>
      <c r="S4" s="67"/>
      <c r="T4" s="238" t="s">
        <v>1075</v>
      </c>
      <c r="U4" s="90"/>
      <c r="V4" s="100"/>
    </row>
    <row r="5" spans="1:22">
      <c r="A5" s="88">
        <v>3</v>
      </c>
      <c r="B5" s="89">
        <v>11138</v>
      </c>
      <c r="C5" s="87">
        <v>8</v>
      </c>
      <c r="D5" s="220" t="s">
        <v>909</v>
      </c>
      <c r="E5" s="91" t="s">
        <v>26</v>
      </c>
      <c r="F5" s="90" t="s">
        <v>868</v>
      </c>
      <c r="G5" s="92">
        <v>0.86944444444444446</v>
      </c>
      <c r="H5" s="90" t="s">
        <v>959</v>
      </c>
      <c r="I5" s="196">
        <v>0.47916666666666669</v>
      </c>
      <c r="J5" s="221"/>
      <c r="K5" s="87"/>
      <c r="L5" s="87"/>
      <c r="M5" s="222" t="s">
        <v>417</v>
      </c>
      <c r="N5" s="87"/>
      <c r="O5" s="223"/>
      <c r="P5" s="224"/>
      <c r="Q5" s="87"/>
      <c r="R5" s="87"/>
      <c r="S5" s="225"/>
      <c r="T5" s="226"/>
      <c r="U5" s="87"/>
      <c r="V5" s="227"/>
    </row>
    <row r="6" spans="1:22" ht="29.25">
      <c r="A6" s="72">
        <v>4</v>
      </c>
      <c r="B6" s="73"/>
      <c r="C6" s="75">
        <v>6</v>
      </c>
      <c r="D6" s="121" t="s">
        <v>580</v>
      </c>
      <c r="E6" s="105" t="s">
        <v>37</v>
      </c>
      <c r="F6" s="75" t="s">
        <v>581</v>
      </c>
      <c r="G6" s="86">
        <v>0.86805555555555558</v>
      </c>
      <c r="H6" s="75" t="s">
        <v>578</v>
      </c>
      <c r="I6" s="106" t="s">
        <v>28</v>
      </c>
      <c r="J6" s="107"/>
      <c r="K6" s="75"/>
      <c r="L6" s="75"/>
      <c r="M6" s="108"/>
      <c r="N6" s="75"/>
      <c r="O6" s="139" t="s">
        <v>1076</v>
      </c>
      <c r="P6" s="110"/>
      <c r="Q6" s="75"/>
      <c r="R6" s="75"/>
      <c r="S6" s="111">
        <v>894</v>
      </c>
      <c r="T6" s="108">
        <v>2710</v>
      </c>
      <c r="U6" s="75"/>
      <c r="V6" s="112"/>
    </row>
    <row r="7" spans="1:22">
      <c r="A7" s="88">
        <v>5</v>
      </c>
      <c r="B7" s="89"/>
      <c r="C7" s="90">
        <v>4</v>
      </c>
      <c r="D7" s="101" t="s">
        <v>1011</v>
      </c>
      <c r="E7" s="91" t="s">
        <v>26</v>
      </c>
      <c r="F7" s="90" t="s">
        <v>849</v>
      </c>
      <c r="G7" s="92" t="s">
        <v>1012</v>
      </c>
      <c r="H7" s="90" t="s">
        <v>585</v>
      </c>
      <c r="I7" s="93" t="s">
        <v>28</v>
      </c>
      <c r="J7" s="94"/>
      <c r="K7" s="90"/>
      <c r="L7" s="90"/>
      <c r="M7" s="99">
        <v>1600</v>
      </c>
      <c r="N7" s="90"/>
      <c r="O7" s="97" t="s">
        <v>1051</v>
      </c>
      <c r="P7" s="98"/>
      <c r="Q7" s="90"/>
      <c r="R7" s="90"/>
      <c r="S7" s="95"/>
      <c r="T7" s="99">
        <v>42</v>
      </c>
      <c r="U7" s="90"/>
      <c r="V7" s="100"/>
    </row>
    <row r="8" spans="1:22">
      <c r="A8" s="72">
        <v>6</v>
      </c>
      <c r="B8" s="73"/>
      <c r="C8" s="75">
        <v>1</v>
      </c>
      <c r="D8" s="121" t="s">
        <v>1057</v>
      </c>
      <c r="E8" s="105" t="s">
        <v>37</v>
      </c>
      <c r="F8" s="75" t="s">
        <v>1031</v>
      </c>
      <c r="G8" s="86" t="s">
        <v>302</v>
      </c>
      <c r="H8" s="75" t="s">
        <v>1058</v>
      </c>
      <c r="I8" s="106" t="s">
        <v>28</v>
      </c>
      <c r="J8" s="107"/>
      <c r="K8" s="75"/>
      <c r="L8" s="75"/>
      <c r="M8" s="108"/>
      <c r="N8" s="75"/>
      <c r="O8" s="109" t="s">
        <v>1077</v>
      </c>
      <c r="P8" s="110"/>
      <c r="Q8" s="75"/>
      <c r="R8" s="75"/>
      <c r="S8" s="111">
        <v>756</v>
      </c>
      <c r="T8" s="108">
        <v>1387</v>
      </c>
      <c r="U8" s="75"/>
      <c r="V8" s="112"/>
    </row>
    <row r="9" spans="1:22">
      <c r="A9" s="72">
        <v>7</v>
      </c>
      <c r="B9" s="73">
        <v>738</v>
      </c>
      <c r="C9" s="75">
        <v>3</v>
      </c>
      <c r="D9" s="105" t="s">
        <v>1061</v>
      </c>
      <c r="E9" s="105" t="s">
        <v>37</v>
      </c>
      <c r="F9" s="75" t="s">
        <v>1031</v>
      </c>
      <c r="G9" s="86" t="s">
        <v>521</v>
      </c>
      <c r="H9" s="75" t="s">
        <v>959</v>
      </c>
      <c r="I9" s="106">
        <v>0.38819444444444445</v>
      </c>
      <c r="J9" s="107"/>
      <c r="K9" s="75"/>
      <c r="L9" s="75"/>
      <c r="M9" s="108"/>
      <c r="N9" s="75"/>
      <c r="O9" s="109" t="s">
        <v>1078</v>
      </c>
      <c r="P9" s="110"/>
      <c r="Q9" s="75">
        <v>450</v>
      </c>
      <c r="R9" s="75"/>
      <c r="S9" s="75"/>
      <c r="T9" s="108"/>
      <c r="U9" s="75">
        <v>200</v>
      </c>
      <c r="V9" s="112"/>
    </row>
    <row r="10" spans="1:22">
      <c r="A10" s="88">
        <v>8</v>
      </c>
      <c r="B10" s="89">
        <v>8212</v>
      </c>
      <c r="C10" s="89">
        <v>20</v>
      </c>
      <c r="D10" s="204" t="s">
        <v>1079</v>
      </c>
      <c r="E10" s="140" t="s">
        <v>26</v>
      </c>
      <c r="F10" s="92" t="s">
        <v>585</v>
      </c>
      <c r="G10" s="92">
        <v>0.41666666666666669</v>
      </c>
      <c r="H10" s="90" t="s">
        <v>585</v>
      </c>
      <c r="I10" s="141">
        <v>0.96527777777777779</v>
      </c>
      <c r="J10" s="142"/>
      <c r="K10" s="89"/>
      <c r="L10" s="89">
        <v>1700</v>
      </c>
      <c r="M10" s="143"/>
      <c r="N10" s="89"/>
      <c r="O10" s="144" t="s">
        <v>1080</v>
      </c>
      <c r="P10" s="145"/>
      <c r="Q10" s="89"/>
      <c r="R10" s="89"/>
      <c r="S10" s="146"/>
      <c r="T10" s="143"/>
      <c r="U10" s="89">
        <v>484</v>
      </c>
      <c r="V10" s="147"/>
    </row>
    <row r="11" spans="1:22">
      <c r="A11" s="72">
        <v>9</v>
      </c>
      <c r="B11" s="73">
        <v>737</v>
      </c>
      <c r="C11" s="73">
        <v>10</v>
      </c>
      <c r="D11" s="85" t="s">
        <v>1081</v>
      </c>
      <c r="E11" s="74" t="s">
        <v>37</v>
      </c>
      <c r="F11" s="86" t="s">
        <v>585</v>
      </c>
      <c r="G11" s="86">
        <v>0.41666666666666669</v>
      </c>
      <c r="H11" s="75" t="s">
        <v>959</v>
      </c>
      <c r="I11" s="77">
        <v>0.2722222222222222</v>
      </c>
      <c r="J11" s="78"/>
      <c r="K11" s="73"/>
      <c r="L11" s="73"/>
      <c r="M11" s="79"/>
      <c r="N11" s="73">
        <v>2205</v>
      </c>
      <c r="O11" s="80" t="s">
        <v>1082</v>
      </c>
      <c r="P11" s="81"/>
      <c r="Q11" s="73">
        <v>342</v>
      </c>
      <c r="R11" s="73"/>
      <c r="S11" s="82"/>
      <c r="T11" s="79"/>
      <c r="U11" s="73"/>
      <c r="V11" s="83"/>
    </row>
    <row r="12" spans="1:22">
      <c r="A12" s="88">
        <v>10</v>
      </c>
      <c r="B12" s="89">
        <v>11137</v>
      </c>
      <c r="C12" s="89">
        <v>16</v>
      </c>
      <c r="D12" s="140" t="s">
        <v>1083</v>
      </c>
      <c r="E12" s="140" t="s">
        <v>26</v>
      </c>
      <c r="F12" s="92" t="s">
        <v>585</v>
      </c>
      <c r="G12" s="92">
        <v>0.45833333333333331</v>
      </c>
      <c r="H12" s="90" t="s">
        <v>959</v>
      </c>
      <c r="I12" s="141">
        <v>0.47916666666666669</v>
      </c>
      <c r="J12" s="142"/>
      <c r="K12" s="89">
        <v>1200</v>
      </c>
      <c r="L12" s="89"/>
      <c r="M12" s="143"/>
      <c r="N12" s="89"/>
      <c r="O12" s="144" t="s">
        <v>1084</v>
      </c>
      <c r="P12" s="145"/>
      <c r="Q12" s="89">
        <v>32</v>
      </c>
      <c r="R12" s="89"/>
      <c r="S12" s="146"/>
      <c r="T12" s="143"/>
      <c r="U12" s="89"/>
      <c r="V12" s="147"/>
    </row>
    <row r="13" spans="1:22">
      <c r="A13" s="88">
        <v>11</v>
      </c>
      <c r="B13" s="89">
        <v>11129</v>
      </c>
      <c r="C13" s="89">
        <v>17</v>
      </c>
      <c r="D13" s="140" t="s">
        <v>78</v>
      </c>
      <c r="E13" s="140" t="s">
        <v>26</v>
      </c>
      <c r="F13" s="92" t="s">
        <v>585</v>
      </c>
      <c r="G13" s="89" t="s">
        <v>1085</v>
      </c>
      <c r="H13" s="92" t="s">
        <v>585</v>
      </c>
      <c r="I13" s="141">
        <v>0.79166666666666663</v>
      </c>
      <c r="J13" s="142"/>
      <c r="K13" s="89">
        <v>1200</v>
      </c>
      <c r="L13" s="89"/>
      <c r="M13" s="143"/>
      <c r="N13" s="89"/>
      <c r="O13" s="144"/>
      <c r="P13" s="145"/>
      <c r="Q13" s="89"/>
      <c r="R13" s="89"/>
      <c r="S13" s="89"/>
      <c r="T13" s="143"/>
      <c r="U13" s="89"/>
      <c r="V13" s="147"/>
    </row>
    <row r="14" spans="1:22">
      <c r="A14" s="72">
        <v>12</v>
      </c>
      <c r="B14" s="73"/>
      <c r="C14" s="73">
        <v>12</v>
      </c>
      <c r="D14" s="85" t="s">
        <v>584</v>
      </c>
      <c r="E14" s="74" t="s">
        <v>37</v>
      </c>
      <c r="F14" s="86" t="s">
        <v>585</v>
      </c>
      <c r="G14" s="76">
        <v>0.625</v>
      </c>
      <c r="H14" s="73" t="s">
        <v>582</v>
      </c>
      <c r="I14" s="77" t="s">
        <v>28</v>
      </c>
      <c r="J14" s="78"/>
      <c r="K14" s="73"/>
      <c r="L14" s="73"/>
      <c r="M14" s="79"/>
      <c r="N14" s="73">
        <v>15225</v>
      </c>
      <c r="O14" s="80" t="s">
        <v>1086</v>
      </c>
      <c r="P14" s="81"/>
      <c r="Q14" s="73"/>
      <c r="R14" s="73"/>
      <c r="S14" s="82">
        <v>200</v>
      </c>
      <c r="T14" s="79"/>
      <c r="U14" s="73"/>
      <c r="V14" s="83"/>
    </row>
    <row r="15" spans="1:22">
      <c r="A15" s="88">
        <v>13</v>
      </c>
      <c r="B15" s="89">
        <v>8221</v>
      </c>
      <c r="C15" s="89">
        <v>7</v>
      </c>
      <c r="D15" s="204" t="s">
        <v>1087</v>
      </c>
      <c r="E15" s="140" t="s">
        <v>26</v>
      </c>
      <c r="F15" s="92" t="s">
        <v>585</v>
      </c>
      <c r="G15" s="89" t="s">
        <v>302</v>
      </c>
      <c r="H15" s="92" t="s">
        <v>585</v>
      </c>
      <c r="I15" s="141">
        <v>0.81944444444444442</v>
      </c>
      <c r="J15" s="142"/>
      <c r="K15" s="89">
        <v>1500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>
        <v>14</v>
      </c>
      <c r="B16" s="89">
        <v>11136</v>
      </c>
      <c r="C16" s="89">
        <v>11</v>
      </c>
      <c r="D16" s="204" t="s">
        <v>1088</v>
      </c>
      <c r="E16" s="140" t="s">
        <v>26</v>
      </c>
      <c r="F16" s="92" t="s">
        <v>585</v>
      </c>
      <c r="G16" s="203">
        <v>0.79166666666666663</v>
      </c>
      <c r="H16" s="92" t="s">
        <v>959</v>
      </c>
      <c r="I16" s="141">
        <v>0.45833333333333331</v>
      </c>
      <c r="J16" s="142"/>
      <c r="K16" s="89">
        <v>1500</v>
      </c>
      <c r="L16" s="89"/>
      <c r="M16" s="143"/>
      <c r="N16" s="89"/>
      <c r="O16" s="144" t="s">
        <v>1089</v>
      </c>
      <c r="P16" s="145"/>
      <c r="Q16" s="89">
        <v>441</v>
      </c>
      <c r="R16" s="89"/>
      <c r="S16" s="146"/>
      <c r="T16" s="143"/>
      <c r="U16" s="89"/>
      <c r="V16" s="147"/>
    </row>
    <row r="17" spans="1:22">
      <c r="A17" s="88">
        <v>15</v>
      </c>
      <c r="B17" s="89"/>
      <c r="C17" s="89">
        <v>7</v>
      </c>
      <c r="D17" s="204" t="s">
        <v>1090</v>
      </c>
      <c r="E17" s="140" t="s">
        <v>26</v>
      </c>
      <c r="F17" s="92" t="s">
        <v>585</v>
      </c>
      <c r="G17" s="203">
        <v>0.8666666666666667</v>
      </c>
      <c r="H17" s="92" t="s">
        <v>578</v>
      </c>
      <c r="I17" s="141" t="s">
        <v>28</v>
      </c>
      <c r="J17" s="142"/>
      <c r="K17" s="89">
        <v>1800</v>
      </c>
      <c r="L17" s="89"/>
      <c r="M17" s="143"/>
      <c r="N17" s="89"/>
      <c r="O17" s="144" t="s">
        <v>1091</v>
      </c>
      <c r="P17" s="145"/>
      <c r="Q17" s="89"/>
      <c r="R17" s="89"/>
      <c r="S17" s="146"/>
      <c r="T17" s="143">
        <v>32</v>
      </c>
      <c r="U17" s="89"/>
      <c r="V17" s="147"/>
    </row>
    <row r="18" spans="1:22">
      <c r="A18" s="88"/>
      <c r="B18" s="89">
        <v>11134</v>
      </c>
      <c r="C18" s="89">
        <v>9</v>
      </c>
      <c r="D18" s="204" t="s">
        <v>155</v>
      </c>
      <c r="E18" s="140" t="s">
        <v>26</v>
      </c>
      <c r="F18" s="92" t="s">
        <v>1092</v>
      </c>
      <c r="G18" s="203">
        <v>0.9375</v>
      </c>
      <c r="H18" s="92" t="s">
        <v>959</v>
      </c>
      <c r="I18" s="141">
        <v>0.38055555555555554</v>
      </c>
      <c r="J18" s="142"/>
      <c r="K18" s="89">
        <v>1500</v>
      </c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89"/>
      <c r="D24" s="204"/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/>
      <c r="P24" s="145"/>
      <c r="Q24" s="89"/>
      <c r="R24" s="89"/>
      <c r="S24" s="146"/>
      <c r="T24" s="143"/>
      <c r="U24" s="89"/>
      <c r="V24" s="147"/>
    </row>
    <row r="25" spans="1:22">
      <c r="A25" s="88"/>
      <c r="B25" s="89"/>
      <c r="C25" s="89"/>
      <c r="D25" s="204"/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/>
      <c r="P25" s="145"/>
      <c r="Q25" s="89"/>
      <c r="R25" s="89"/>
      <c r="S25" s="146"/>
      <c r="T25" s="143"/>
      <c r="U25" s="89"/>
      <c r="V25" s="147"/>
    </row>
    <row r="26" spans="1:22">
      <c r="A26" s="88"/>
      <c r="B26" s="89"/>
      <c r="C26" s="89"/>
      <c r="D26" s="204" t="s">
        <v>163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>
        <v>14587</v>
      </c>
      <c r="P26" s="145"/>
      <c r="Q26" s="89"/>
      <c r="R26" s="89"/>
      <c r="S26" s="146"/>
      <c r="T26" s="143"/>
      <c r="U26" s="89"/>
      <c r="V26" s="147">
        <v>185</v>
      </c>
    </row>
    <row r="27" spans="1:22">
      <c r="A27" s="88"/>
      <c r="B27" s="89"/>
      <c r="C27" s="89"/>
      <c r="D27" s="204" t="s">
        <v>52</v>
      </c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>
        <v>14588</v>
      </c>
      <c r="P27" s="145"/>
      <c r="Q27" s="89"/>
      <c r="R27" s="89"/>
      <c r="S27" s="146"/>
      <c r="T27" s="143"/>
      <c r="U27" s="89"/>
      <c r="V27" s="147">
        <v>33</v>
      </c>
    </row>
    <row r="28" spans="1:22">
      <c r="A28" s="88"/>
      <c r="B28" s="89"/>
      <c r="C28" s="89"/>
      <c r="D28" s="204" t="s">
        <v>94</v>
      </c>
      <c r="E28" s="140"/>
      <c r="F28" s="89"/>
      <c r="G28" s="203"/>
      <c r="H28" s="89"/>
      <c r="I28" s="141"/>
      <c r="J28" s="142"/>
      <c r="K28" s="89"/>
      <c r="L28" s="89"/>
      <c r="M28" s="143"/>
      <c r="N28" s="89"/>
      <c r="O28" s="144">
        <v>14589</v>
      </c>
      <c r="P28" s="145"/>
      <c r="Q28" s="89"/>
      <c r="R28" s="89"/>
      <c r="S28" s="146"/>
      <c r="T28" s="143"/>
      <c r="U28" s="89"/>
      <c r="V28" s="147">
        <v>50</v>
      </c>
    </row>
    <row r="29" spans="1:22">
      <c r="A29" s="88"/>
      <c r="B29" s="89"/>
      <c r="C29" s="89"/>
      <c r="D29" s="204" t="s">
        <v>51</v>
      </c>
      <c r="E29" s="140"/>
      <c r="F29" s="89"/>
      <c r="G29" s="203"/>
      <c r="H29" s="89"/>
      <c r="I29" s="141"/>
      <c r="J29" s="142"/>
      <c r="K29" s="89"/>
      <c r="L29" s="89"/>
      <c r="M29" s="143"/>
      <c r="N29" s="89"/>
      <c r="O29" s="144">
        <v>14590</v>
      </c>
      <c r="P29" s="145"/>
      <c r="Q29" s="89"/>
      <c r="R29" s="89"/>
      <c r="S29" s="146"/>
      <c r="T29" s="143"/>
      <c r="U29" s="89"/>
      <c r="V29" s="147">
        <v>67</v>
      </c>
    </row>
    <row r="30" spans="1:22">
      <c r="A30" s="88"/>
      <c r="B30" s="89"/>
      <c r="C30" s="89"/>
      <c r="D30" s="204" t="s">
        <v>53</v>
      </c>
      <c r="E30" s="140"/>
      <c r="F30" s="89"/>
      <c r="G30" s="203"/>
      <c r="H30" s="89"/>
      <c r="I30" s="141"/>
      <c r="J30" s="142"/>
      <c r="K30" s="89"/>
      <c r="L30" s="89"/>
      <c r="M30" s="143"/>
      <c r="N30" s="89"/>
      <c r="O30" s="144">
        <v>14591</v>
      </c>
      <c r="P30" s="145"/>
      <c r="Q30" s="89"/>
      <c r="R30" s="89"/>
      <c r="S30" s="146"/>
      <c r="T30" s="143"/>
      <c r="U30" s="89"/>
      <c r="V30" s="147">
        <v>126</v>
      </c>
    </row>
    <row r="31" spans="1:22">
      <c r="A31" s="205"/>
      <c r="B31" s="206"/>
      <c r="C31" s="206"/>
      <c r="D31" s="207" t="s">
        <v>54</v>
      </c>
      <c r="E31" s="208"/>
      <c r="F31" s="206"/>
      <c r="G31" s="209"/>
      <c r="H31" s="206"/>
      <c r="I31" s="210"/>
      <c r="J31" s="211"/>
      <c r="K31" s="206"/>
      <c r="L31" s="206"/>
      <c r="M31" s="212"/>
      <c r="N31" s="206"/>
      <c r="O31" s="213">
        <v>14592</v>
      </c>
      <c r="P31" s="214"/>
      <c r="Q31" s="206"/>
      <c r="R31" s="206"/>
      <c r="S31" s="215"/>
      <c r="T31" s="212"/>
      <c r="U31" s="206"/>
      <c r="V31" s="216">
        <v>63</v>
      </c>
    </row>
    <row r="32" spans="1:22">
      <c r="A32" s="36" t="s">
        <v>55</v>
      </c>
      <c r="B32" s="37"/>
      <c r="C32" s="37"/>
      <c r="D32" s="38"/>
      <c r="E32" s="39"/>
      <c r="F32" s="37"/>
      <c r="G32" s="40"/>
      <c r="H32" s="37"/>
      <c r="I32" s="41"/>
      <c r="J32" s="42">
        <f>SUM(J3:J31)</f>
        <v>0</v>
      </c>
      <c r="K32" s="42">
        <f>SUM(K3:K31)</f>
        <v>8700</v>
      </c>
      <c r="L32" s="42">
        <f>SUM(L3:L31)</f>
        <v>1700</v>
      </c>
      <c r="M32" s="42">
        <f>SUM(M3:M31)</f>
        <v>1600</v>
      </c>
      <c r="N32" s="42">
        <f>SUM(N3:N31)</f>
        <v>17430</v>
      </c>
      <c r="O32" s="42"/>
      <c r="P32" s="42">
        <f>SUM(P3:P31)</f>
        <v>0</v>
      </c>
      <c r="Q32" s="42">
        <f>SUM(Q3:Q31)</f>
        <v>3767</v>
      </c>
      <c r="R32" s="42">
        <f>SUM(R3:R31)</f>
        <v>0</v>
      </c>
      <c r="S32" s="42">
        <f>SUM(S3:S31)</f>
        <v>2575</v>
      </c>
      <c r="T32" s="42">
        <f>SUM(T3:T31)</f>
        <v>4171</v>
      </c>
      <c r="U32" s="42">
        <f>SUM(U3:U31)</f>
        <v>684</v>
      </c>
      <c r="V32" s="42">
        <f>SUM(V3:V31)</f>
        <v>524</v>
      </c>
    </row>
    <row r="34" spans="1:22">
      <c r="A34" s="791" t="s">
        <v>56</v>
      </c>
      <c r="B34" s="792"/>
      <c r="C34" s="793"/>
      <c r="E34" s="43" t="s">
        <v>57</v>
      </c>
      <c r="F34" s="44"/>
      <c r="G34" s="45"/>
      <c r="J34" s="794" t="s">
        <v>58</v>
      </c>
      <c r="K34" s="795"/>
      <c r="M34" s="791" t="s">
        <v>59</v>
      </c>
      <c r="N34" s="793"/>
      <c r="O34" s="46"/>
      <c r="P34" s="46"/>
      <c r="Q34" s="46"/>
      <c r="R34" s="46"/>
      <c r="S34" s="46"/>
      <c r="T34" s="46"/>
      <c r="U34" s="46"/>
      <c r="V34" s="46"/>
    </row>
    <row r="35" spans="1:22">
      <c r="A35" s="47"/>
      <c r="B35" s="48" t="s">
        <v>60</v>
      </c>
      <c r="C35" s="49"/>
      <c r="E35" s="781" t="s">
        <v>61</v>
      </c>
      <c r="F35" s="782"/>
      <c r="G35" s="50">
        <f>J32</f>
        <v>0</v>
      </c>
      <c r="J35" s="47" t="s">
        <v>62</v>
      </c>
      <c r="K35" s="49">
        <f>J32</f>
        <v>0</v>
      </c>
      <c r="M35" s="47" t="s">
        <v>62</v>
      </c>
      <c r="N35" s="49">
        <f>P32</f>
        <v>0</v>
      </c>
    </row>
    <row r="36" spans="1:22">
      <c r="A36" s="47"/>
      <c r="B36" s="51"/>
      <c r="C36" s="49"/>
      <c r="E36" s="783" t="s">
        <v>64</v>
      </c>
      <c r="F36" s="784"/>
      <c r="G36" s="49">
        <f>P32</f>
        <v>0</v>
      </c>
      <c r="J36" s="47" t="s">
        <v>65</v>
      </c>
      <c r="K36" s="49">
        <f>K32</f>
        <v>8700</v>
      </c>
      <c r="M36" s="47" t="s">
        <v>66</v>
      </c>
      <c r="N36" s="49">
        <f>Q32</f>
        <v>3767</v>
      </c>
      <c r="P36" s="235"/>
      <c r="Q36" s="188" t="s">
        <v>1093</v>
      </c>
      <c r="R36" s="177" t="s">
        <v>1094</v>
      </c>
      <c r="S36" s="188"/>
      <c r="T36" s="183"/>
    </row>
    <row r="37" spans="1:22">
      <c r="A37" s="47"/>
      <c r="B37" s="23"/>
      <c r="C37" s="49"/>
      <c r="E37" s="796" t="s">
        <v>67</v>
      </c>
      <c r="F37" s="797"/>
      <c r="G37" s="52">
        <f>SUM(G35:G36)</f>
        <v>0</v>
      </c>
      <c r="J37" s="47" t="s">
        <v>37</v>
      </c>
      <c r="K37" s="49">
        <f>N32</f>
        <v>17430</v>
      </c>
      <c r="M37" s="47" t="s">
        <v>37</v>
      </c>
      <c r="N37" s="49">
        <f>U32</f>
        <v>684</v>
      </c>
    </row>
    <row r="38" spans="1:22">
      <c r="A38" s="47"/>
      <c r="B38" s="23"/>
      <c r="C38" s="49"/>
      <c r="J38" s="47" t="s">
        <v>68</v>
      </c>
      <c r="K38" s="49">
        <f>L32</f>
        <v>1700</v>
      </c>
      <c r="M38" s="47" t="s">
        <v>68</v>
      </c>
      <c r="N38" s="49">
        <f>R32</f>
        <v>0</v>
      </c>
    </row>
    <row r="39" spans="1:22">
      <c r="A39" s="47"/>
      <c r="B39" s="23"/>
      <c r="C39" s="49"/>
      <c r="E39" s="798" t="s">
        <v>69</v>
      </c>
      <c r="F39" s="799"/>
      <c r="G39" s="799"/>
      <c r="H39" s="53">
        <f>G37-A46</f>
        <v>0</v>
      </c>
      <c r="J39" s="54" t="s">
        <v>55</v>
      </c>
      <c r="K39" s="55">
        <f>SUM(K35:K38)</f>
        <v>27830</v>
      </c>
      <c r="M39" s="61" t="s">
        <v>70</v>
      </c>
      <c r="N39" s="49">
        <v>185</v>
      </c>
    </row>
    <row r="40" spans="1:22">
      <c r="A40" s="47"/>
      <c r="B40" s="23"/>
      <c r="C40" s="49"/>
      <c r="J40" s="56" t="s">
        <v>71</v>
      </c>
      <c r="K40" s="57">
        <f>M32</f>
        <v>1600</v>
      </c>
      <c r="M40" s="61" t="s">
        <v>51</v>
      </c>
      <c r="N40" s="49">
        <v>67</v>
      </c>
    </row>
    <row r="41" spans="1:22">
      <c r="A41" s="47"/>
      <c r="B41" s="23"/>
      <c r="C41" s="55"/>
      <c r="M41" s="61" t="s">
        <v>94</v>
      </c>
      <c r="N41" s="49">
        <v>50</v>
      </c>
    </row>
    <row r="42" spans="1:22">
      <c r="A42" s="47"/>
      <c r="B42" s="23"/>
      <c r="C42" s="55"/>
      <c r="M42" s="47" t="s">
        <v>73</v>
      </c>
      <c r="N42" s="49">
        <v>0</v>
      </c>
    </row>
    <row r="43" spans="1:22">
      <c r="A43" s="47"/>
      <c r="B43" s="23"/>
      <c r="C43" s="55"/>
      <c r="D43" s="46"/>
      <c r="M43" s="61" t="s">
        <v>52</v>
      </c>
      <c r="N43" s="49">
        <v>33</v>
      </c>
    </row>
    <row r="44" spans="1:22">
      <c r="A44" s="47"/>
      <c r="B44" s="23"/>
      <c r="C44" s="55"/>
      <c r="D44" s="46"/>
      <c r="E44" s="46"/>
      <c r="M44" s="61" t="s">
        <v>53</v>
      </c>
      <c r="N44" s="49">
        <v>126</v>
      </c>
    </row>
    <row r="45" spans="1:22">
      <c r="A45" s="47"/>
      <c r="B45" s="23"/>
      <c r="C45" s="55"/>
      <c r="M45" s="61" t="s">
        <v>54</v>
      </c>
      <c r="N45" s="49">
        <v>63</v>
      </c>
    </row>
    <row r="46" spans="1:22">
      <c r="A46" s="58">
        <f>SUM(A35:A45)</f>
        <v>0</v>
      </c>
      <c r="B46" s="59"/>
      <c r="C46" s="52" t="s">
        <v>55</v>
      </c>
      <c r="M46" s="54" t="s">
        <v>55</v>
      </c>
      <c r="N46" s="55">
        <f>SUM(N35:N45)</f>
        <v>4975</v>
      </c>
    </row>
    <row r="47" spans="1:22">
      <c r="M47" s="56" t="s">
        <v>71</v>
      </c>
      <c r="N47" s="57">
        <f>T32</f>
        <v>4171</v>
      </c>
    </row>
    <row r="50" spans="13:13">
      <c r="M5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31" name="Range1"/>
    <protectedRange sqref="A34:D49" name="Range2"/>
    <protectedRange sqref="P34:V46" name="Range3"/>
    <protectedRange sqref="M39:N41 M43:N47 M49:N50" name="Range4"/>
    <protectedRange sqref="A1:B1" name="Range5"/>
  </protectedRanges>
  <mergeCells count="11">
    <mergeCell ref="J1:N1"/>
    <mergeCell ref="P1:V1"/>
    <mergeCell ref="A34:C34"/>
    <mergeCell ref="J34:K34"/>
    <mergeCell ref="M34:N34"/>
    <mergeCell ref="E35:F35"/>
    <mergeCell ref="E36:F36"/>
    <mergeCell ref="E37:F37"/>
    <mergeCell ref="E39:G3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C02E-5F31-4423-B412-0AE6681BCE29}">
  <dimension ref="A1:W48"/>
  <sheetViews>
    <sheetView topLeftCell="A28" workbookViewId="0">
      <selection activeCell="N5" sqref="N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" customWidth="1"/>
    <col min="14" max="14" width="8.7109375" customWidth="1"/>
    <col min="15" max="15" width="36.710937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3" ht="21" customHeight="1">
      <c r="A1" s="800" t="s">
        <v>959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3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13.5" customHeight="1">
      <c r="A3" s="88">
        <v>1</v>
      </c>
      <c r="B3" s="89">
        <v>11141</v>
      </c>
      <c r="C3" s="90">
        <v>17</v>
      </c>
      <c r="D3" s="101" t="s">
        <v>328</v>
      </c>
      <c r="E3" s="91" t="s">
        <v>26</v>
      </c>
      <c r="F3" s="90" t="s">
        <v>959</v>
      </c>
      <c r="G3" s="92">
        <v>0.375</v>
      </c>
      <c r="H3" s="92" t="s">
        <v>959</v>
      </c>
      <c r="I3" s="93">
        <v>0.625</v>
      </c>
      <c r="J3" s="94">
        <v>100</v>
      </c>
      <c r="K3" s="90"/>
      <c r="L3" s="90">
        <v>1000</v>
      </c>
      <c r="M3" s="99"/>
      <c r="N3" s="90"/>
      <c r="O3" s="200" t="s">
        <v>1095</v>
      </c>
      <c r="P3" s="98">
        <v>160</v>
      </c>
      <c r="Q3" s="90"/>
      <c r="R3" s="90"/>
      <c r="S3" s="95"/>
      <c r="T3" s="99"/>
      <c r="U3" s="89"/>
      <c r="V3" s="147"/>
    </row>
    <row r="4" spans="1:23" ht="49.5" customHeight="1">
      <c r="A4" s="88">
        <v>2</v>
      </c>
      <c r="B4" s="89"/>
      <c r="C4" s="171">
        <v>19</v>
      </c>
      <c r="D4" s="63" t="s">
        <v>416</v>
      </c>
      <c r="E4" s="63" t="s">
        <v>26</v>
      </c>
      <c r="F4" s="62" t="s">
        <v>358</v>
      </c>
      <c r="G4" s="64">
        <v>0.49652777777777779</v>
      </c>
      <c r="H4" s="62" t="s">
        <v>565</v>
      </c>
      <c r="I4" s="65" t="s">
        <v>28</v>
      </c>
      <c r="J4" s="66"/>
      <c r="K4" s="67" t="s">
        <v>74</v>
      </c>
      <c r="L4" s="67"/>
      <c r="M4" s="68" t="s">
        <v>417</v>
      </c>
      <c r="N4" s="62"/>
      <c r="O4" s="228" t="s">
        <v>1096</v>
      </c>
      <c r="P4" s="233"/>
      <c r="Q4" s="70"/>
      <c r="R4" s="62"/>
      <c r="S4" s="62"/>
      <c r="T4" s="71">
        <v>2914</v>
      </c>
      <c r="U4" s="90"/>
      <c r="V4" s="100"/>
    </row>
    <row r="5" spans="1:23" ht="29.25">
      <c r="A5" s="231">
        <v>3</v>
      </c>
      <c r="B5" s="73"/>
      <c r="C5" s="75">
        <v>6</v>
      </c>
      <c r="D5" s="121" t="s">
        <v>580</v>
      </c>
      <c r="E5" s="105" t="s">
        <v>37</v>
      </c>
      <c r="F5" s="75" t="s">
        <v>581</v>
      </c>
      <c r="G5" s="86">
        <v>0.86805555555555558</v>
      </c>
      <c r="H5" s="75" t="s">
        <v>578</v>
      </c>
      <c r="I5" s="106" t="s">
        <v>28</v>
      </c>
      <c r="J5" s="107"/>
      <c r="K5" s="75"/>
      <c r="L5" s="75"/>
      <c r="M5" s="108"/>
      <c r="N5" s="75">
        <v>7958.66</v>
      </c>
      <c r="O5" s="139" t="s">
        <v>1097</v>
      </c>
      <c r="P5" s="110"/>
      <c r="Q5" s="75"/>
      <c r="R5" s="75"/>
      <c r="S5" s="111">
        <v>1062</v>
      </c>
      <c r="T5" s="108">
        <v>3120</v>
      </c>
      <c r="U5" s="75"/>
      <c r="V5" s="112"/>
    </row>
    <row r="6" spans="1:23">
      <c r="A6" s="231">
        <v>4</v>
      </c>
      <c r="B6" s="89">
        <v>11139</v>
      </c>
      <c r="C6" s="201">
        <v>2</v>
      </c>
      <c r="D6" s="91" t="s">
        <v>1098</v>
      </c>
      <c r="E6" s="91" t="s">
        <v>26</v>
      </c>
      <c r="F6" s="90" t="s">
        <v>959</v>
      </c>
      <c r="G6" s="92">
        <v>0.375</v>
      </c>
      <c r="H6" s="92" t="s">
        <v>868</v>
      </c>
      <c r="I6" s="93">
        <v>0.58333333333333337</v>
      </c>
      <c r="J6" s="94">
        <v>1500</v>
      </c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3">
      <c r="A7" s="231">
        <v>5</v>
      </c>
      <c r="B7" s="89">
        <v>11150</v>
      </c>
      <c r="C7" s="90">
        <v>4</v>
      </c>
      <c r="D7" s="101" t="s">
        <v>1011</v>
      </c>
      <c r="E7" s="91" t="s">
        <v>26</v>
      </c>
      <c r="F7" s="90" t="s">
        <v>849</v>
      </c>
      <c r="G7" s="92" t="s">
        <v>1012</v>
      </c>
      <c r="H7" s="90" t="s">
        <v>578</v>
      </c>
      <c r="I7" s="93">
        <v>0.5</v>
      </c>
      <c r="J7" s="94"/>
      <c r="K7" s="90"/>
      <c r="L7" s="90">
        <v>3200</v>
      </c>
      <c r="M7" s="99"/>
      <c r="N7" s="90"/>
      <c r="O7" s="97" t="s">
        <v>1051</v>
      </c>
      <c r="P7" s="98"/>
      <c r="Q7" s="90"/>
      <c r="R7" s="90">
        <v>42</v>
      </c>
      <c r="S7" s="95"/>
      <c r="T7" s="99"/>
      <c r="U7" s="90"/>
      <c r="V7" s="100"/>
    </row>
    <row r="8" spans="1:23">
      <c r="A8" s="231">
        <v>6</v>
      </c>
      <c r="B8" s="73">
        <v>11149</v>
      </c>
      <c r="C8" s="75">
        <v>1</v>
      </c>
      <c r="D8" s="121" t="s">
        <v>1057</v>
      </c>
      <c r="E8" s="105" t="s">
        <v>37</v>
      </c>
      <c r="F8" s="75" t="s">
        <v>1031</v>
      </c>
      <c r="G8" s="86" t="s">
        <v>302</v>
      </c>
      <c r="H8" s="75" t="s">
        <v>578</v>
      </c>
      <c r="I8" s="106">
        <v>0.43541666666666667</v>
      </c>
      <c r="J8" s="107"/>
      <c r="K8" s="75"/>
      <c r="L8" s="75"/>
      <c r="M8" s="108"/>
      <c r="N8" s="75"/>
      <c r="O8" s="109" t="s">
        <v>1099</v>
      </c>
      <c r="P8" s="110"/>
      <c r="Q8" s="75">
        <v>1860</v>
      </c>
      <c r="R8" s="75"/>
      <c r="S8" s="111"/>
      <c r="T8" s="108"/>
      <c r="U8" s="75">
        <v>504</v>
      </c>
      <c r="V8" s="112"/>
    </row>
    <row r="9" spans="1:23">
      <c r="A9" s="231">
        <v>7</v>
      </c>
      <c r="B9" s="89"/>
      <c r="C9" s="90">
        <v>7</v>
      </c>
      <c r="D9" s="101" t="s">
        <v>1090</v>
      </c>
      <c r="E9" s="91" t="s">
        <v>26</v>
      </c>
      <c r="F9" s="92" t="s">
        <v>585</v>
      </c>
      <c r="G9" s="92">
        <v>0.8666666666666667</v>
      </c>
      <c r="H9" s="92" t="s">
        <v>564</v>
      </c>
      <c r="I9" s="93" t="s">
        <v>28</v>
      </c>
      <c r="J9" s="94"/>
      <c r="K9" s="90">
        <v>1800</v>
      </c>
      <c r="L9" s="90"/>
      <c r="M9" s="99"/>
      <c r="N9" s="90"/>
      <c r="O9" s="97" t="s">
        <v>1100</v>
      </c>
      <c r="P9" s="98"/>
      <c r="Q9" s="90"/>
      <c r="R9" s="90"/>
      <c r="S9" s="95"/>
      <c r="T9" s="99">
        <v>95</v>
      </c>
      <c r="U9" s="89"/>
      <c r="V9" s="147"/>
    </row>
    <row r="10" spans="1:23">
      <c r="A10" s="231">
        <v>8</v>
      </c>
      <c r="B10" s="73"/>
      <c r="C10" s="75">
        <v>12</v>
      </c>
      <c r="D10" s="121" t="s">
        <v>584</v>
      </c>
      <c r="E10" s="105" t="s">
        <v>37</v>
      </c>
      <c r="F10" s="86" t="s">
        <v>585</v>
      </c>
      <c r="G10" s="86">
        <v>0.625</v>
      </c>
      <c r="H10" s="75" t="s">
        <v>582</v>
      </c>
      <c r="I10" s="106" t="s">
        <v>28</v>
      </c>
      <c r="J10" s="107"/>
      <c r="K10" s="75"/>
      <c r="L10" s="75"/>
      <c r="M10" s="108"/>
      <c r="N10" s="73"/>
      <c r="O10" s="109" t="s">
        <v>1086</v>
      </c>
      <c r="P10" s="110"/>
      <c r="Q10" s="75"/>
      <c r="R10" s="75"/>
      <c r="S10" s="111">
        <v>200</v>
      </c>
      <c r="T10" s="79"/>
      <c r="U10" s="73"/>
      <c r="V10" s="83"/>
      <c r="W10" s="234"/>
    </row>
    <row r="11" spans="1:23">
      <c r="A11" s="231">
        <v>9</v>
      </c>
      <c r="B11" s="89">
        <v>11140</v>
      </c>
      <c r="C11" s="89">
        <v>10</v>
      </c>
      <c r="D11" s="204" t="s">
        <v>440</v>
      </c>
      <c r="E11" s="91" t="s">
        <v>26</v>
      </c>
      <c r="F11" s="90" t="s">
        <v>959</v>
      </c>
      <c r="G11" s="92">
        <v>0.46875</v>
      </c>
      <c r="H11" s="92" t="s">
        <v>959</v>
      </c>
      <c r="I11" s="141">
        <v>0.59097222222222223</v>
      </c>
      <c r="J11" s="142"/>
      <c r="K11" s="89">
        <v>1500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3">
      <c r="A12" s="231">
        <v>10</v>
      </c>
      <c r="B12" s="89">
        <v>11143</v>
      </c>
      <c r="C12" s="89">
        <v>9</v>
      </c>
      <c r="D12" s="204" t="s">
        <v>1101</v>
      </c>
      <c r="E12" s="91" t="s">
        <v>26</v>
      </c>
      <c r="F12" s="90" t="s">
        <v>959</v>
      </c>
      <c r="G12" s="92">
        <v>0.55208333333333337</v>
      </c>
      <c r="H12" s="92" t="s">
        <v>959</v>
      </c>
      <c r="I12" s="141" t="s">
        <v>1102</v>
      </c>
      <c r="J12" s="142"/>
      <c r="K12" s="89">
        <v>1500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3">
      <c r="A13" s="231">
        <v>11</v>
      </c>
      <c r="B13" s="89">
        <v>11142</v>
      </c>
      <c r="C13" s="89">
        <v>8</v>
      </c>
      <c r="D13" s="140" t="s">
        <v>1103</v>
      </c>
      <c r="E13" s="91" t="s">
        <v>26</v>
      </c>
      <c r="F13" s="90" t="s">
        <v>959</v>
      </c>
      <c r="G13" s="92">
        <v>0.59375</v>
      </c>
      <c r="H13" s="92" t="s">
        <v>959</v>
      </c>
      <c r="I13" s="141">
        <v>0.70833333333333337</v>
      </c>
      <c r="J13" s="142"/>
      <c r="K13" s="89">
        <v>1500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3">
      <c r="A14" s="231">
        <v>12</v>
      </c>
      <c r="B14" s="89">
        <v>11145</v>
      </c>
      <c r="C14" s="89">
        <v>2</v>
      </c>
      <c r="D14" s="140" t="s">
        <v>1104</v>
      </c>
      <c r="E14" s="91" t="s">
        <v>26</v>
      </c>
      <c r="F14" s="90" t="s">
        <v>959</v>
      </c>
      <c r="G14" s="92">
        <v>0.59375</v>
      </c>
      <c r="H14" s="92" t="s">
        <v>959</v>
      </c>
      <c r="I14" s="141">
        <v>0.375</v>
      </c>
      <c r="J14" s="142">
        <v>1800</v>
      </c>
      <c r="K14" s="89"/>
      <c r="L14" s="89"/>
      <c r="M14" s="143"/>
      <c r="N14" s="89"/>
      <c r="O14" s="144" t="s">
        <v>1105</v>
      </c>
      <c r="P14" s="145">
        <v>260</v>
      </c>
      <c r="Q14" s="89"/>
      <c r="R14" s="89"/>
      <c r="S14" s="89"/>
      <c r="T14" s="143"/>
      <c r="U14" s="89"/>
      <c r="V14" s="147"/>
    </row>
    <row r="15" spans="1:23">
      <c r="A15" s="231">
        <v>13</v>
      </c>
      <c r="B15" s="89">
        <v>11148</v>
      </c>
      <c r="C15" s="89">
        <v>11</v>
      </c>
      <c r="D15" s="236" t="s">
        <v>1106</v>
      </c>
      <c r="E15" s="91" t="s">
        <v>26</v>
      </c>
      <c r="F15" s="90" t="s">
        <v>959</v>
      </c>
      <c r="G15" s="92">
        <v>0.82499999999999996</v>
      </c>
      <c r="H15" s="92" t="s">
        <v>959</v>
      </c>
      <c r="I15" s="141">
        <v>0.47638888888888886</v>
      </c>
      <c r="J15" s="142"/>
      <c r="K15" s="89">
        <v>1500</v>
      </c>
      <c r="L15" s="89"/>
      <c r="M15" s="237" t="s">
        <v>92</v>
      </c>
      <c r="N15" s="89"/>
      <c r="O15" s="144" t="s">
        <v>1107</v>
      </c>
      <c r="P15" s="145"/>
      <c r="Q15" s="89">
        <v>683</v>
      </c>
      <c r="R15" s="89"/>
      <c r="S15" s="146"/>
      <c r="T15" s="143"/>
      <c r="U15" s="89"/>
      <c r="V15" s="147"/>
    </row>
    <row r="16" spans="1:23">
      <c r="A16" s="231">
        <v>14</v>
      </c>
      <c r="B16" s="89">
        <v>11146</v>
      </c>
      <c r="C16" s="89">
        <v>3</v>
      </c>
      <c r="D16" s="204" t="s">
        <v>1108</v>
      </c>
      <c r="E16" s="91" t="s">
        <v>26</v>
      </c>
      <c r="F16" s="90" t="s">
        <v>959</v>
      </c>
      <c r="G16" s="92">
        <v>0.83333333333333337</v>
      </c>
      <c r="H16" s="92" t="s">
        <v>578</v>
      </c>
      <c r="I16" s="141">
        <v>0.44513888888888886</v>
      </c>
      <c r="J16" s="142"/>
      <c r="K16" s="89"/>
      <c r="L16" s="89">
        <v>1500</v>
      </c>
      <c r="M16" s="143"/>
      <c r="N16" s="89"/>
      <c r="O16" s="144" t="s">
        <v>1109</v>
      </c>
      <c r="P16" s="145"/>
      <c r="Q16" s="89"/>
      <c r="R16" s="89"/>
      <c r="S16" s="146">
        <v>693</v>
      </c>
      <c r="T16" s="143"/>
      <c r="U16" s="89"/>
      <c r="V16" s="147"/>
    </row>
    <row r="17" spans="1:22">
      <c r="A17" s="231">
        <v>15</v>
      </c>
      <c r="B17" s="73">
        <v>743</v>
      </c>
      <c r="C17" s="73">
        <v>8</v>
      </c>
      <c r="D17" s="85" t="s">
        <v>1110</v>
      </c>
      <c r="E17" s="105" t="s">
        <v>37</v>
      </c>
      <c r="F17" s="75" t="s">
        <v>959</v>
      </c>
      <c r="G17" s="86">
        <v>0.86041666666666672</v>
      </c>
      <c r="H17" s="86" t="s">
        <v>578</v>
      </c>
      <c r="I17" s="77">
        <v>0.4375</v>
      </c>
      <c r="J17" s="78"/>
      <c r="K17" s="73"/>
      <c r="L17" s="73"/>
      <c r="M17" s="79"/>
      <c r="N17" s="73">
        <v>1828.22</v>
      </c>
      <c r="O17" s="80" t="s">
        <v>1111</v>
      </c>
      <c r="P17" s="81">
        <v>550</v>
      </c>
      <c r="Q17" s="73"/>
      <c r="R17" s="73"/>
      <c r="S17" s="82"/>
      <c r="T17" s="79"/>
      <c r="U17" s="73"/>
      <c r="V17" s="83"/>
    </row>
    <row r="18" spans="1:22">
      <c r="A18" s="231">
        <v>16</v>
      </c>
      <c r="B18" s="89">
        <v>8230</v>
      </c>
      <c r="C18" s="89">
        <v>20</v>
      </c>
      <c r="D18" s="204" t="s">
        <v>1112</v>
      </c>
      <c r="E18" s="91" t="s">
        <v>26</v>
      </c>
      <c r="F18" s="90" t="s">
        <v>959</v>
      </c>
      <c r="G18" s="92">
        <v>0.89444444444444449</v>
      </c>
      <c r="H18" s="92" t="s">
        <v>578</v>
      </c>
      <c r="I18" s="141">
        <v>0.1076388888888889</v>
      </c>
      <c r="J18" s="232" t="s">
        <v>397</v>
      </c>
      <c r="K18" s="89">
        <v>1000</v>
      </c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31">
        <v>17</v>
      </c>
      <c r="B19" s="89"/>
      <c r="C19" s="89"/>
      <c r="D19" s="204"/>
      <c r="E19" s="140"/>
      <c r="F19" s="89"/>
      <c r="G19" s="203"/>
      <c r="H19" s="92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92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 t="s">
        <v>602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1113</v>
      </c>
      <c r="P21" s="145"/>
      <c r="Q21" s="89"/>
      <c r="R21" s="89"/>
      <c r="S21" s="146"/>
      <c r="T21" s="143"/>
      <c r="U21" s="89"/>
      <c r="V21" s="147">
        <v>76</v>
      </c>
    </row>
    <row r="22" spans="1:22">
      <c r="A22" s="88"/>
      <c r="B22" s="89"/>
      <c r="C22" s="89"/>
      <c r="D22" s="204" t="s">
        <v>51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1114</v>
      </c>
      <c r="P22" s="145"/>
      <c r="Q22" s="89"/>
      <c r="R22" s="89"/>
      <c r="S22" s="146"/>
      <c r="T22" s="143"/>
      <c r="U22" s="89"/>
      <c r="V22" s="147">
        <v>67</v>
      </c>
    </row>
    <row r="23" spans="1:22">
      <c r="A23" s="88"/>
      <c r="B23" s="89"/>
      <c r="C23" s="89"/>
      <c r="D23" s="204" t="s">
        <v>429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1115</v>
      </c>
      <c r="P23" s="145"/>
      <c r="Q23" s="89"/>
      <c r="R23" s="89"/>
      <c r="S23" s="146"/>
      <c r="T23" s="143"/>
      <c r="U23" s="89"/>
      <c r="V23" s="147">
        <v>50</v>
      </c>
    </row>
    <row r="24" spans="1:22">
      <c r="A24" s="88"/>
      <c r="B24" s="89"/>
      <c r="C24" s="89"/>
      <c r="D24" s="204" t="s">
        <v>427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1116</v>
      </c>
      <c r="P24" s="145"/>
      <c r="Q24" s="89"/>
      <c r="R24" s="89"/>
      <c r="S24" s="146"/>
      <c r="T24" s="143"/>
      <c r="U24" s="89"/>
      <c r="V24" s="147">
        <v>173</v>
      </c>
    </row>
    <row r="25" spans="1:22">
      <c r="A25" s="88"/>
      <c r="B25" s="89"/>
      <c r="C25" s="89"/>
      <c r="D25" s="204" t="s">
        <v>163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1117</v>
      </c>
      <c r="P25" s="145"/>
      <c r="Q25" s="89"/>
      <c r="R25" s="89"/>
      <c r="S25" s="146"/>
      <c r="T25" s="143"/>
      <c r="U25" s="89"/>
      <c r="V25" s="147">
        <v>67</v>
      </c>
    </row>
    <row r="26" spans="1:22">
      <c r="A26" s="88"/>
      <c r="B26" s="89"/>
      <c r="C26" s="89"/>
      <c r="D26" s="204"/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/>
    </row>
    <row r="27" spans="1:22">
      <c r="A27" s="88"/>
      <c r="B27" s="89"/>
      <c r="C27" s="89"/>
      <c r="D27" s="204"/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/>
      <c r="P27" s="145"/>
      <c r="Q27" s="89"/>
      <c r="R27" s="89"/>
      <c r="S27" s="146"/>
      <c r="T27" s="143"/>
      <c r="U27" s="89"/>
      <c r="V27" s="147"/>
    </row>
    <row r="28" spans="1:22">
      <c r="A28" s="88"/>
      <c r="B28" s="89"/>
      <c r="C28" s="89"/>
      <c r="D28" s="204" t="s">
        <v>1118</v>
      </c>
      <c r="E28" s="140"/>
      <c r="F28" s="89"/>
      <c r="G28" s="203"/>
      <c r="H28" s="89"/>
      <c r="I28" s="141"/>
      <c r="J28" s="142"/>
      <c r="K28" s="89"/>
      <c r="L28" s="89"/>
      <c r="M28" s="143"/>
      <c r="N28" s="89"/>
      <c r="O28" s="144" t="s">
        <v>1119</v>
      </c>
      <c r="P28" s="145"/>
      <c r="Q28" s="89">
        <v>143</v>
      </c>
      <c r="R28" s="89"/>
      <c r="S28" s="146"/>
      <c r="T28" s="143"/>
      <c r="U28" s="89"/>
      <c r="V28" s="147"/>
    </row>
    <row r="29" spans="1:22">
      <c r="A29" s="205"/>
      <c r="B29" s="206"/>
      <c r="C29" s="206"/>
      <c r="D29" s="207" t="s">
        <v>290</v>
      </c>
      <c r="E29" s="208"/>
      <c r="F29" s="206"/>
      <c r="G29" s="209"/>
      <c r="H29" s="206"/>
      <c r="I29" s="210"/>
      <c r="J29" s="211"/>
      <c r="K29" s="206"/>
      <c r="L29" s="206"/>
      <c r="M29" s="212"/>
      <c r="N29" s="206"/>
      <c r="O29" s="213" t="s">
        <v>1120</v>
      </c>
      <c r="P29" s="214">
        <v>320</v>
      </c>
      <c r="Q29" s="206"/>
      <c r="R29" s="206"/>
      <c r="S29" s="215"/>
      <c r="T29" s="212"/>
      <c r="U29" s="206"/>
      <c r="V29" s="216"/>
    </row>
    <row r="30" spans="1:22">
      <c r="A30" s="36" t="s">
        <v>55</v>
      </c>
      <c r="B30" s="37"/>
      <c r="C30" s="37"/>
      <c r="D30" s="38"/>
      <c r="E30" s="39"/>
      <c r="F30" s="37"/>
      <c r="G30" s="40"/>
      <c r="H30" s="37"/>
      <c r="I30" s="41"/>
      <c r="J30" s="42">
        <f>SUM(J3:J29)</f>
        <v>3400</v>
      </c>
      <c r="K30" s="42">
        <f>SUM(K3:K29)</f>
        <v>8800</v>
      </c>
      <c r="L30" s="42">
        <f>SUM(L3:L29)</f>
        <v>5700</v>
      </c>
      <c r="M30" s="42">
        <f>SUM(M3:M29)</f>
        <v>0</v>
      </c>
      <c r="N30" s="42">
        <f>SUM(N3:N29)</f>
        <v>9786.8799999999992</v>
      </c>
      <c r="O30" s="42"/>
      <c r="P30" s="42">
        <f>SUM(P3:P29)</f>
        <v>1290</v>
      </c>
      <c r="Q30" s="42">
        <f>SUM(Q3:Q29)</f>
        <v>2686</v>
      </c>
      <c r="R30" s="42">
        <f>SUM(R3:R29)</f>
        <v>42</v>
      </c>
      <c r="S30" s="42">
        <f>SUM(S3:S29)</f>
        <v>1955</v>
      </c>
      <c r="T30" s="42">
        <f>SUM(T3:T29)</f>
        <v>6129</v>
      </c>
      <c r="U30" s="42">
        <f>SUM(U3:U29)</f>
        <v>504</v>
      </c>
      <c r="V30" s="42">
        <f>SUM(V3:V29)</f>
        <v>433</v>
      </c>
    </row>
    <row r="32" spans="1:22">
      <c r="A32" s="791" t="s">
        <v>56</v>
      </c>
      <c r="B32" s="792"/>
      <c r="C32" s="793"/>
      <c r="E32" s="43" t="s">
        <v>57</v>
      </c>
      <c r="F32" s="44"/>
      <c r="G32" s="45"/>
      <c r="J32" s="794" t="s">
        <v>58</v>
      </c>
      <c r="K32" s="795"/>
      <c r="M32" s="791" t="s">
        <v>59</v>
      </c>
      <c r="N32" s="793"/>
      <c r="O32" s="46"/>
      <c r="P32" s="46"/>
      <c r="Q32" s="46"/>
      <c r="R32" s="46"/>
      <c r="S32" s="46"/>
      <c r="T32" s="46"/>
      <c r="U32" s="46"/>
      <c r="V32" s="46"/>
    </row>
    <row r="33" spans="1:14">
      <c r="A33" s="47">
        <v>1600</v>
      </c>
      <c r="B33" s="48" t="s">
        <v>60</v>
      </c>
      <c r="C33" s="49"/>
      <c r="E33" s="781" t="s">
        <v>61</v>
      </c>
      <c r="F33" s="782"/>
      <c r="G33" s="50">
        <f>J30</f>
        <v>3400</v>
      </c>
      <c r="J33" s="47" t="s">
        <v>62</v>
      </c>
      <c r="K33" s="49">
        <f>J30</f>
        <v>3400</v>
      </c>
      <c r="M33" s="47" t="s">
        <v>62</v>
      </c>
      <c r="N33" s="49">
        <f>P30</f>
        <v>1290</v>
      </c>
    </row>
    <row r="34" spans="1:14">
      <c r="A34" s="47">
        <v>2000</v>
      </c>
      <c r="B34" s="114" t="s">
        <v>60</v>
      </c>
      <c r="C34" s="115"/>
      <c r="E34" s="783" t="s">
        <v>64</v>
      </c>
      <c r="F34" s="784"/>
      <c r="G34" s="49">
        <f>P30</f>
        <v>1290</v>
      </c>
      <c r="J34" s="47" t="s">
        <v>65</v>
      </c>
      <c r="K34" s="49">
        <f>K30</f>
        <v>8800</v>
      </c>
      <c r="M34" s="47" t="s">
        <v>66</v>
      </c>
      <c r="N34" s="49">
        <f>Q30</f>
        <v>2686</v>
      </c>
    </row>
    <row r="35" spans="1:14">
      <c r="A35" s="47">
        <v>1100</v>
      </c>
      <c r="B35" s="114" t="s">
        <v>60</v>
      </c>
      <c r="C35" s="115"/>
      <c r="E35" s="796" t="s">
        <v>67</v>
      </c>
      <c r="F35" s="797"/>
      <c r="G35" s="52">
        <f>SUM(G33:G34)</f>
        <v>4690</v>
      </c>
      <c r="J35" s="47" t="s">
        <v>37</v>
      </c>
      <c r="K35" s="49">
        <f>N30</f>
        <v>9786.8799999999992</v>
      </c>
      <c r="M35" s="47" t="s">
        <v>37</v>
      </c>
      <c r="N35" s="49">
        <f>U30</f>
        <v>504</v>
      </c>
    </row>
    <row r="36" spans="1:14">
      <c r="A36" s="47"/>
      <c r="B36" s="23"/>
      <c r="C36" s="49"/>
      <c r="J36" s="47" t="s">
        <v>68</v>
      </c>
      <c r="K36" s="49">
        <f>L30</f>
        <v>5700</v>
      </c>
      <c r="M36" s="47" t="s">
        <v>68</v>
      </c>
      <c r="N36" s="49">
        <f>R30</f>
        <v>42</v>
      </c>
    </row>
    <row r="37" spans="1:14">
      <c r="A37" s="47"/>
      <c r="B37" s="114"/>
      <c r="C37" s="115"/>
      <c r="E37" s="798" t="s">
        <v>69</v>
      </c>
      <c r="F37" s="799"/>
      <c r="G37" s="799"/>
      <c r="H37" s="53">
        <f>G35-A44</f>
        <v>-10</v>
      </c>
      <c r="J37" s="54" t="s">
        <v>55</v>
      </c>
      <c r="K37" s="55">
        <f>SUM(K33:K36)</f>
        <v>27686.879999999997</v>
      </c>
      <c r="M37" s="61" t="s">
        <v>70</v>
      </c>
      <c r="N37" s="49">
        <v>67</v>
      </c>
    </row>
    <row r="38" spans="1:14">
      <c r="A38" s="47"/>
      <c r="B38" s="23"/>
      <c r="C38" s="49"/>
      <c r="J38" s="56" t="s">
        <v>71</v>
      </c>
      <c r="K38" s="57">
        <f>M30</f>
        <v>0</v>
      </c>
      <c r="M38" s="61" t="s">
        <v>51</v>
      </c>
      <c r="N38" s="49">
        <v>67</v>
      </c>
    </row>
    <row r="39" spans="1:14">
      <c r="A39" s="47"/>
      <c r="B39" s="23"/>
      <c r="C39" s="55"/>
      <c r="M39" s="61" t="s">
        <v>165</v>
      </c>
      <c r="N39" s="49">
        <v>76</v>
      </c>
    </row>
    <row r="40" spans="1:14">
      <c r="A40" s="47"/>
      <c r="B40" s="23"/>
      <c r="C40" s="55"/>
      <c r="M40" s="47" t="s">
        <v>73</v>
      </c>
      <c r="N40" s="49">
        <v>0</v>
      </c>
    </row>
    <row r="41" spans="1:14">
      <c r="A41" s="47"/>
      <c r="B41" s="23"/>
      <c r="C41" s="55"/>
      <c r="D41" s="46"/>
      <c r="M41" s="61" t="s">
        <v>52</v>
      </c>
      <c r="N41" s="49">
        <v>0</v>
      </c>
    </row>
    <row r="42" spans="1:14">
      <c r="A42" s="47"/>
      <c r="B42" s="23"/>
      <c r="C42" s="55"/>
      <c r="D42" s="46"/>
      <c r="E42" s="46"/>
      <c r="M42" s="61" t="s">
        <v>53</v>
      </c>
      <c r="N42" s="49">
        <v>173</v>
      </c>
    </row>
    <row r="43" spans="1:14">
      <c r="A43" s="47"/>
      <c r="B43" s="23"/>
      <c r="C43" s="55"/>
      <c r="M43" s="61" t="s">
        <v>54</v>
      </c>
      <c r="N43" s="49">
        <v>50</v>
      </c>
    </row>
    <row r="44" spans="1:14">
      <c r="A44" s="58">
        <f>SUM(A33:A43)</f>
        <v>4700</v>
      </c>
      <c r="B44" s="59"/>
      <c r="C44" s="52" t="s">
        <v>55</v>
      </c>
      <c r="M44" s="54" t="s">
        <v>55</v>
      </c>
      <c r="N44" s="55">
        <f>SUM(N33:N43)</f>
        <v>4955</v>
      </c>
    </row>
    <row r="45" spans="1:14">
      <c r="M45" s="56" t="s">
        <v>71</v>
      </c>
      <c r="N45" s="57">
        <f>T30</f>
        <v>6129</v>
      </c>
    </row>
    <row r="48" spans="1:14">
      <c r="M4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9" name="Range1"/>
    <protectedRange sqref="A32:D47" name="Range2"/>
    <protectedRange sqref="P32:V44" name="Range3"/>
    <protectedRange sqref="M37:N39 M41:N45 M47:N48" name="Range4"/>
    <protectedRange sqref="A1:B1" name="Range5"/>
  </protectedRanges>
  <mergeCells count="11">
    <mergeCell ref="J1:N1"/>
    <mergeCell ref="P1:V1"/>
    <mergeCell ref="A32:C32"/>
    <mergeCell ref="J32:K32"/>
    <mergeCell ref="M32:N32"/>
    <mergeCell ref="E33:F33"/>
    <mergeCell ref="E34:F34"/>
    <mergeCell ref="E35:F35"/>
    <mergeCell ref="E37:G3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7946-C6D9-438F-9D6F-EA089F88C4FA}">
  <dimension ref="A1:V38"/>
  <sheetViews>
    <sheetView topLeftCell="A17" workbookViewId="0">
      <selection activeCell="H6" sqref="H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7.85546875" customWidth="1"/>
    <col min="13" max="13" width="11.140625" customWidth="1"/>
    <col min="14" max="14" width="8.7109375" customWidth="1"/>
    <col min="15" max="15" width="39.710937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578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/>
      <c r="C3" s="90">
        <v>7</v>
      </c>
      <c r="D3" s="101" t="s">
        <v>1090</v>
      </c>
      <c r="E3" s="91" t="s">
        <v>26</v>
      </c>
      <c r="F3" s="92" t="s">
        <v>585</v>
      </c>
      <c r="G3" s="92">
        <v>0.8666666666666667</v>
      </c>
      <c r="H3" s="92" t="s">
        <v>578</v>
      </c>
      <c r="I3" s="93" t="s">
        <v>28</v>
      </c>
      <c r="J3" s="94"/>
      <c r="K3" s="90">
        <v>1800</v>
      </c>
      <c r="L3" s="90"/>
      <c r="M3" s="99"/>
      <c r="N3" s="90"/>
      <c r="O3" s="97" t="s">
        <v>1121</v>
      </c>
      <c r="P3" s="98"/>
      <c r="Q3" s="90"/>
      <c r="R3" s="90"/>
      <c r="S3" s="95"/>
      <c r="T3" s="99">
        <v>127</v>
      </c>
      <c r="U3" s="89"/>
      <c r="V3" s="147"/>
    </row>
    <row r="4" spans="1:22" ht="29.25">
      <c r="A4" s="72">
        <v>2</v>
      </c>
      <c r="B4" s="73"/>
      <c r="C4" s="75">
        <v>6</v>
      </c>
      <c r="D4" s="121" t="s">
        <v>580</v>
      </c>
      <c r="E4" s="105" t="s">
        <v>37</v>
      </c>
      <c r="F4" s="75" t="s">
        <v>581</v>
      </c>
      <c r="G4" s="86">
        <v>0.86805555555555558</v>
      </c>
      <c r="H4" s="75" t="s">
        <v>578</v>
      </c>
      <c r="I4" s="106" t="s">
        <v>28</v>
      </c>
      <c r="J4" s="107"/>
      <c r="K4" s="75"/>
      <c r="L4" s="75"/>
      <c r="M4" s="108"/>
      <c r="N4" s="75"/>
      <c r="O4" s="139" t="s">
        <v>1122</v>
      </c>
      <c r="P4" s="110"/>
      <c r="Q4" s="75"/>
      <c r="R4" s="75"/>
      <c r="S4" s="111">
        <v>1241</v>
      </c>
      <c r="T4" s="108">
        <v>3824</v>
      </c>
      <c r="U4" s="75"/>
      <c r="V4" s="112"/>
    </row>
    <row r="5" spans="1:22">
      <c r="A5" s="72">
        <v>3</v>
      </c>
      <c r="B5" s="73"/>
      <c r="C5" s="75">
        <v>12</v>
      </c>
      <c r="D5" s="121" t="s">
        <v>584</v>
      </c>
      <c r="E5" s="105" t="s">
        <v>37</v>
      </c>
      <c r="F5" s="86" t="s">
        <v>585</v>
      </c>
      <c r="G5" s="86">
        <v>0.625</v>
      </c>
      <c r="H5" s="75" t="s">
        <v>582</v>
      </c>
      <c r="I5" s="106" t="s">
        <v>28</v>
      </c>
      <c r="J5" s="107"/>
      <c r="K5" s="75"/>
      <c r="L5" s="75"/>
      <c r="M5" s="108"/>
      <c r="N5" s="75"/>
      <c r="O5" s="109" t="s">
        <v>1123</v>
      </c>
      <c r="P5" s="110"/>
      <c r="Q5" s="75"/>
      <c r="R5" s="75"/>
      <c r="S5" s="111">
        <v>400</v>
      </c>
      <c r="T5" s="108"/>
      <c r="U5" s="75"/>
      <c r="V5" s="112"/>
    </row>
    <row r="6" spans="1:22" ht="65.25" customHeight="1">
      <c r="A6" s="88">
        <v>4</v>
      </c>
      <c r="B6" s="89">
        <v>11154</v>
      </c>
      <c r="C6" s="171">
        <v>19</v>
      </c>
      <c r="D6" s="63" t="s">
        <v>416</v>
      </c>
      <c r="E6" s="63" t="s">
        <v>26</v>
      </c>
      <c r="F6" s="62" t="s">
        <v>358</v>
      </c>
      <c r="G6" s="64">
        <v>0.49652777777777779</v>
      </c>
      <c r="H6" s="62" t="s">
        <v>1124</v>
      </c>
      <c r="I6" s="65">
        <v>0.45833333333333331</v>
      </c>
      <c r="J6" s="66"/>
      <c r="K6" s="67" t="s">
        <v>74</v>
      </c>
      <c r="L6" s="67"/>
      <c r="M6" s="239" t="s">
        <v>417</v>
      </c>
      <c r="N6" s="62"/>
      <c r="O6" s="228" t="s">
        <v>1125</v>
      </c>
      <c r="P6" s="233"/>
      <c r="Q6" s="70">
        <v>3200</v>
      </c>
      <c r="R6" s="62"/>
      <c r="S6" s="62"/>
      <c r="T6" s="71"/>
      <c r="U6" s="90"/>
      <c r="V6" s="100"/>
    </row>
    <row r="7" spans="1:22">
      <c r="A7" s="88">
        <v>5</v>
      </c>
      <c r="B7" s="89">
        <v>11151</v>
      </c>
      <c r="C7" s="90">
        <v>17</v>
      </c>
      <c r="D7" s="91" t="s">
        <v>84</v>
      </c>
      <c r="E7" s="91" t="s">
        <v>26</v>
      </c>
      <c r="F7" s="90" t="s">
        <v>578</v>
      </c>
      <c r="G7" s="92">
        <v>0.53472222222222221</v>
      </c>
      <c r="H7" s="90" t="s">
        <v>564</v>
      </c>
      <c r="I7" s="93">
        <v>0.81944444444444442</v>
      </c>
      <c r="J7" s="94"/>
      <c r="K7" s="90">
        <v>1100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>
        <v>6</v>
      </c>
      <c r="B8" s="89">
        <v>11153</v>
      </c>
      <c r="C8" s="90">
        <v>11</v>
      </c>
      <c r="D8" s="101" t="s">
        <v>679</v>
      </c>
      <c r="E8" s="91" t="s">
        <v>26</v>
      </c>
      <c r="F8" s="90" t="s">
        <v>578</v>
      </c>
      <c r="G8" s="92">
        <v>0.53472222222222221</v>
      </c>
      <c r="H8" s="90" t="s">
        <v>578</v>
      </c>
      <c r="I8" s="93">
        <v>0.46875</v>
      </c>
      <c r="J8" s="94">
        <v>1500</v>
      </c>
      <c r="K8" s="90">
        <v>200</v>
      </c>
      <c r="L8" s="90"/>
      <c r="M8" s="99"/>
      <c r="N8" s="90"/>
      <c r="O8" s="97" t="s">
        <v>1126</v>
      </c>
      <c r="P8" s="98"/>
      <c r="Q8" s="90">
        <v>284</v>
      </c>
      <c r="R8" s="90"/>
      <c r="S8" s="95"/>
      <c r="T8" s="99"/>
      <c r="U8" s="90"/>
      <c r="V8" s="100"/>
    </row>
    <row r="9" spans="1:22">
      <c r="A9" s="88">
        <v>7</v>
      </c>
      <c r="B9" s="89"/>
      <c r="C9" s="89">
        <v>4</v>
      </c>
      <c r="D9" s="140" t="s">
        <v>577</v>
      </c>
      <c r="E9" s="91" t="s">
        <v>26</v>
      </c>
      <c r="F9" s="90" t="s">
        <v>578</v>
      </c>
      <c r="G9" s="203">
        <v>0.69791666666666663</v>
      </c>
      <c r="H9" s="89" t="s">
        <v>568</v>
      </c>
      <c r="I9" s="141" t="s">
        <v>28</v>
      </c>
      <c r="J9" s="142"/>
      <c r="K9" s="89"/>
      <c r="L9" s="89">
        <v>3200</v>
      </c>
      <c r="M9" s="143" t="s">
        <v>1127</v>
      </c>
      <c r="N9" s="89"/>
      <c r="O9" s="144" t="s">
        <v>1128</v>
      </c>
      <c r="P9" s="145"/>
      <c r="Q9" s="89"/>
      <c r="R9" s="89"/>
      <c r="S9" s="146"/>
      <c r="T9" s="143">
        <v>105</v>
      </c>
      <c r="U9" s="89"/>
      <c r="V9" s="147"/>
    </row>
    <row r="10" spans="1:22">
      <c r="A10" s="88">
        <v>8</v>
      </c>
      <c r="B10" s="89">
        <v>11152</v>
      </c>
      <c r="C10" s="89">
        <v>2</v>
      </c>
      <c r="D10" s="140" t="s">
        <v>1129</v>
      </c>
      <c r="E10" s="140" t="s">
        <v>26</v>
      </c>
      <c r="F10" s="89" t="s">
        <v>578</v>
      </c>
      <c r="G10" s="203">
        <v>0.87152777777777779</v>
      </c>
      <c r="H10" s="89" t="s">
        <v>564</v>
      </c>
      <c r="I10" s="141">
        <v>0.38472222222222224</v>
      </c>
      <c r="J10" s="142"/>
      <c r="K10" s="89">
        <v>1800</v>
      </c>
      <c r="L10" s="89"/>
      <c r="M10" s="143"/>
      <c r="N10" s="89"/>
      <c r="O10" s="144" t="s">
        <v>1130</v>
      </c>
      <c r="P10" s="145"/>
      <c r="Q10" s="89">
        <v>378</v>
      </c>
      <c r="R10" s="89"/>
      <c r="S10" s="146"/>
      <c r="T10" s="143"/>
      <c r="U10" s="89"/>
      <c r="V10" s="147"/>
    </row>
    <row r="11" spans="1:22">
      <c r="A11" s="88"/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 t="s">
        <v>427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 t="s">
        <v>1131</v>
      </c>
      <c r="P15" s="145"/>
      <c r="Q15" s="89"/>
      <c r="R15" s="89"/>
      <c r="S15" s="146"/>
      <c r="T15" s="143"/>
      <c r="U15" s="89"/>
      <c r="V15" s="147">
        <v>32</v>
      </c>
    </row>
    <row r="16" spans="1:22">
      <c r="A16" s="88"/>
      <c r="B16" s="89"/>
      <c r="C16" s="89"/>
      <c r="D16" s="204" t="s">
        <v>163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1132</v>
      </c>
      <c r="P16" s="145"/>
      <c r="Q16" s="89"/>
      <c r="R16" s="89"/>
      <c r="S16" s="146"/>
      <c r="T16" s="143"/>
      <c r="U16" s="89"/>
      <c r="V16" s="147">
        <v>134</v>
      </c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1133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1134</v>
      </c>
      <c r="P18" s="145"/>
      <c r="Q18" s="89">
        <v>92</v>
      </c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 t="s">
        <v>1135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 t="s">
        <v>1136</v>
      </c>
      <c r="P19" s="214">
        <v>120</v>
      </c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1500</v>
      </c>
      <c r="K20" s="42">
        <f>SUM(K3:K19)</f>
        <v>4900</v>
      </c>
      <c r="L20" s="42">
        <f>SUM(L3:L19)</f>
        <v>3200</v>
      </c>
      <c r="M20" s="42">
        <f>SUM(M3:M19)</f>
        <v>0</v>
      </c>
      <c r="N20" s="42">
        <f>SUM(N3:N19)</f>
        <v>0</v>
      </c>
      <c r="O20" s="42"/>
      <c r="P20" s="42">
        <f>SUM(P3:P19)</f>
        <v>120</v>
      </c>
      <c r="Q20" s="42">
        <f>SUM(Q3:Q19)</f>
        <v>3954</v>
      </c>
      <c r="R20" s="42">
        <f>SUM(R3:R19)</f>
        <v>0</v>
      </c>
      <c r="S20" s="42">
        <f>SUM(S3:S19)</f>
        <v>1641</v>
      </c>
      <c r="T20" s="42">
        <f>SUM(T3:T19)</f>
        <v>4056</v>
      </c>
      <c r="U20" s="42">
        <f>SUM(U3:U19)</f>
        <v>0</v>
      </c>
      <c r="V20" s="42">
        <f>SUM(V3:V19)</f>
        <v>166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1500</v>
      </c>
      <c r="B23" s="48" t="s">
        <v>60</v>
      </c>
      <c r="C23" s="49"/>
      <c r="E23" s="781" t="s">
        <v>61</v>
      </c>
      <c r="F23" s="782"/>
      <c r="G23" s="50">
        <f>J20</f>
        <v>1500</v>
      </c>
      <c r="J23" s="47" t="s">
        <v>62</v>
      </c>
      <c r="K23" s="49">
        <f>J20</f>
        <v>1500</v>
      </c>
      <c r="M23" s="47" t="s">
        <v>62</v>
      </c>
      <c r="N23" s="49">
        <f>P20</f>
        <v>120</v>
      </c>
    </row>
    <row r="24" spans="1:22">
      <c r="A24" s="47">
        <v>120</v>
      </c>
      <c r="B24" s="114" t="s">
        <v>60</v>
      </c>
      <c r="C24" s="115"/>
      <c r="E24" s="783" t="s">
        <v>64</v>
      </c>
      <c r="F24" s="784"/>
      <c r="G24" s="49">
        <f>P20</f>
        <v>120</v>
      </c>
      <c r="J24" s="47" t="s">
        <v>65</v>
      </c>
      <c r="K24" s="49">
        <f>K20</f>
        <v>4900</v>
      </c>
      <c r="M24" s="47" t="s">
        <v>66</v>
      </c>
      <c r="N24" s="49">
        <f>Q20</f>
        <v>3954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1620</v>
      </c>
      <c r="J25" s="47" t="s">
        <v>37</v>
      </c>
      <c r="K25" s="49">
        <f>N20</f>
        <v>0</v>
      </c>
      <c r="M25" s="47" t="s">
        <v>37</v>
      </c>
      <c r="N25" s="49">
        <f>U20</f>
        <v>0</v>
      </c>
    </row>
    <row r="26" spans="1:22">
      <c r="A26" s="47"/>
      <c r="B26" s="23"/>
      <c r="C26" s="49"/>
      <c r="J26" s="47" t="s">
        <v>68</v>
      </c>
      <c r="K26" s="49">
        <f>L20</f>
        <v>3200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9600</v>
      </c>
      <c r="M27" s="61" t="s">
        <v>70</v>
      </c>
      <c r="N27" s="49">
        <v>134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32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1620</v>
      </c>
      <c r="B34" s="59"/>
      <c r="C34" s="52" t="s">
        <v>55</v>
      </c>
      <c r="M34" s="54" t="s">
        <v>55</v>
      </c>
      <c r="N34" s="55">
        <f>SUM(N23:N33)</f>
        <v>4240</v>
      </c>
    </row>
    <row r="35" spans="1:14">
      <c r="M35" s="56" t="s">
        <v>71</v>
      </c>
      <c r="N35" s="57">
        <f>T20</f>
        <v>4056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1E10-446A-4EE1-A06D-50D0AFF59EAC}">
  <dimension ref="A1:V45"/>
  <sheetViews>
    <sheetView topLeftCell="A35" workbookViewId="0">
      <selection activeCell="N10" sqref="N1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.5703125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564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11156</v>
      </c>
      <c r="C3" s="90">
        <v>17</v>
      </c>
      <c r="D3" s="101" t="s">
        <v>245</v>
      </c>
      <c r="E3" s="91" t="s">
        <v>26</v>
      </c>
      <c r="F3" s="90" t="s">
        <v>564</v>
      </c>
      <c r="G3" s="92">
        <v>0.4513888888888889</v>
      </c>
      <c r="H3" s="90" t="s">
        <v>564</v>
      </c>
      <c r="I3" s="93">
        <v>0.81319444444444444</v>
      </c>
      <c r="J3" s="94">
        <v>1000</v>
      </c>
      <c r="K3" s="90">
        <v>200</v>
      </c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 ht="43.5">
      <c r="A4" s="72">
        <v>2</v>
      </c>
      <c r="B4" s="73"/>
      <c r="C4" s="75">
        <v>6</v>
      </c>
      <c r="D4" s="121" t="s">
        <v>580</v>
      </c>
      <c r="E4" s="105" t="s">
        <v>37</v>
      </c>
      <c r="F4" s="75" t="s">
        <v>581</v>
      </c>
      <c r="G4" s="86">
        <v>0.86805555555555558</v>
      </c>
      <c r="H4" s="75" t="s">
        <v>578</v>
      </c>
      <c r="I4" s="106" t="s">
        <v>28</v>
      </c>
      <c r="J4" s="107"/>
      <c r="K4" s="75"/>
      <c r="L4" s="75"/>
      <c r="M4" s="108"/>
      <c r="N4" s="75"/>
      <c r="O4" s="139" t="s">
        <v>1137</v>
      </c>
      <c r="P4" s="110"/>
      <c r="Q4" s="75"/>
      <c r="R4" s="75"/>
      <c r="S4" s="111">
        <v>1409</v>
      </c>
      <c r="T4" s="108">
        <v>4307</v>
      </c>
      <c r="U4" s="75"/>
      <c r="V4" s="112"/>
    </row>
    <row r="5" spans="1:22">
      <c r="A5" s="128">
        <v>3</v>
      </c>
      <c r="B5" s="73"/>
      <c r="C5" s="75">
        <v>12</v>
      </c>
      <c r="D5" s="121" t="s">
        <v>584</v>
      </c>
      <c r="E5" s="105" t="s">
        <v>37</v>
      </c>
      <c r="F5" s="86" t="s">
        <v>585</v>
      </c>
      <c r="G5" s="86">
        <v>0.625</v>
      </c>
      <c r="H5" s="75" t="s">
        <v>582</v>
      </c>
      <c r="I5" s="106" t="s">
        <v>28</v>
      </c>
      <c r="J5" s="107"/>
      <c r="K5" s="75"/>
      <c r="L5" s="75"/>
      <c r="M5" s="108"/>
      <c r="N5" s="75"/>
      <c r="O5" s="109" t="s">
        <v>1123</v>
      </c>
      <c r="P5" s="110"/>
      <c r="Q5" s="75"/>
      <c r="R5" s="75"/>
      <c r="S5" s="111">
        <v>400</v>
      </c>
      <c r="T5" s="108"/>
      <c r="U5" s="75"/>
      <c r="V5" s="112"/>
    </row>
    <row r="6" spans="1:22">
      <c r="A6" s="127">
        <v>4</v>
      </c>
      <c r="B6" s="89">
        <v>11161</v>
      </c>
      <c r="C6" s="90">
        <v>8</v>
      </c>
      <c r="D6" s="101" t="s">
        <v>1090</v>
      </c>
      <c r="E6" s="91" t="s">
        <v>26</v>
      </c>
      <c r="F6" s="92" t="s">
        <v>585</v>
      </c>
      <c r="G6" s="92">
        <v>0.8666666666666667</v>
      </c>
      <c r="H6" s="92" t="s">
        <v>578</v>
      </c>
      <c r="I6" s="93">
        <v>0.47499999999999998</v>
      </c>
      <c r="J6" s="94"/>
      <c r="K6" s="90">
        <v>1800</v>
      </c>
      <c r="L6" s="90"/>
      <c r="M6" s="99"/>
      <c r="N6" s="90"/>
      <c r="O6" s="97" t="s">
        <v>1138</v>
      </c>
      <c r="P6" s="98"/>
      <c r="Q6" s="90">
        <v>190</v>
      </c>
      <c r="R6" s="90"/>
      <c r="S6" s="95"/>
      <c r="T6" s="99"/>
      <c r="U6" s="90"/>
      <c r="V6" s="100"/>
    </row>
    <row r="7" spans="1:22">
      <c r="A7" s="127">
        <v>5</v>
      </c>
      <c r="B7" s="89"/>
      <c r="C7" s="90">
        <v>4</v>
      </c>
      <c r="D7" s="91" t="s">
        <v>577</v>
      </c>
      <c r="E7" s="91" t="s">
        <v>26</v>
      </c>
      <c r="F7" s="90" t="s">
        <v>578</v>
      </c>
      <c r="G7" s="92">
        <v>0.69791666666666663</v>
      </c>
      <c r="H7" s="90" t="s">
        <v>568</v>
      </c>
      <c r="I7" s="93" t="s">
        <v>28</v>
      </c>
      <c r="J7" s="94"/>
      <c r="K7" s="90"/>
      <c r="L7" s="90"/>
      <c r="M7" s="99"/>
      <c r="N7" s="90"/>
      <c r="O7" s="97" t="s">
        <v>1139</v>
      </c>
      <c r="P7" s="98"/>
      <c r="Q7" s="90"/>
      <c r="R7" s="90"/>
      <c r="S7" s="95"/>
      <c r="T7" s="99">
        <v>452</v>
      </c>
      <c r="U7" s="90"/>
      <c r="V7" s="100"/>
    </row>
    <row r="8" spans="1:22">
      <c r="A8" s="127">
        <v>6</v>
      </c>
      <c r="B8" s="89">
        <v>11157</v>
      </c>
      <c r="C8" s="90">
        <v>20</v>
      </c>
      <c r="D8" s="101" t="s">
        <v>1140</v>
      </c>
      <c r="E8" s="91" t="s">
        <v>26</v>
      </c>
      <c r="F8" s="90" t="s">
        <v>564</v>
      </c>
      <c r="G8" s="92">
        <v>0.54722222222222228</v>
      </c>
      <c r="H8" s="90" t="s">
        <v>568</v>
      </c>
      <c r="I8" s="93">
        <v>0.35486111111111113</v>
      </c>
      <c r="J8" s="94">
        <v>1000</v>
      </c>
      <c r="K8" s="90">
        <v>300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128">
        <v>7</v>
      </c>
      <c r="B9" s="73">
        <v>750</v>
      </c>
      <c r="C9" s="73">
        <v>2</v>
      </c>
      <c r="D9" s="74" t="s">
        <v>1029</v>
      </c>
      <c r="E9" s="74" t="s">
        <v>37</v>
      </c>
      <c r="F9" s="73" t="s">
        <v>564</v>
      </c>
      <c r="G9" s="76" t="s">
        <v>1141</v>
      </c>
      <c r="H9" s="73" t="s">
        <v>568</v>
      </c>
      <c r="I9" s="77">
        <v>0.44236111111111109</v>
      </c>
      <c r="J9" s="78"/>
      <c r="K9" s="73"/>
      <c r="L9" s="73"/>
      <c r="M9" s="79"/>
      <c r="N9" s="73">
        <v>1804</v>
      </c>
      <c r="O9" s="80" t="s">
        <v>1142</v>
      </c>
      <c r="P9" s="81"/>
      <c r="Q9" s="73">
        <v>210</v>
      </c>
      <c r="R9" s="73"/>
      <c r="S9" s="82"/>
      <c r="T9" s="79"/>
      <c r="U9" s="73">
        <v>105</v>
      </c>
      <c r="V9" s="83"/>
    </row>
    <row r="10" spans="1:22">
      <c r="A10" s="128">
        <v>8</v>
      </c>
      <c r="B10" s="73">
        <v>748</v>
      </c>
      <c r="C10" s="73">
        <v>11</v>
      </c>
      <c r="D10" s="74" t="s">
        <v>1034</v>
      </c>
      <c r="E10" s="74" t="s">
        <v>37</v>
      </c>
      <c r="F10" s="75" t="s">
        <v>564</v>
      </c>
      <c r="G10" s="76">
        <v>0.73611111111111116</v>
      </c>
      <c r="H10" s="75" t="s">
        <v>568</v>
      </c>
      <c r="I10" s="77">
        <v>0.42430555555555555</v>
      </c>
      <c r="J10" s="78"/>
      <c r="K10" s="73"/>
      <c r="L10" s="73"/>
      <c r="M10" s="79"/>
      <c r="N10" s="73">
        <v>1948.78</v>
      </c>
      <c r="O10" s="80" t="s">
        <v>1143</v>
      </c>
      <c r="P10" s="81">
        <v>260</v>
      </c>
      <c r="Q10" s="73"/>
      <c r="R10" s="73"/>
      <c r="S10" s="82"/>
      <c r="T10" s="79"/>
      <c r="U10" s="73">
        <v>116</v>
      </c>
      <c r="V10" s="83"/>
    </row>
    <row r="11" spans="1:22">
      <c r="A11" s="127">
        <v>9</v>
      </c>
      <c r="B11" s="89"/>
      <c r="C11" s="89">
        <v>3</v>
      </c>
      <c r="D11" s="204" t="s">
        <v>1144</v>
      </c>
      <c r="E11" s="91" t="s">
        <v>26</v>
      </c>
      <c r="F11" s="90" t="s">
        <v>564</v>
      </c>
      <c r="G11" s="203">
        <v>0.73611111111111116</v>
      </c>
      <c r="H11" s="90" t="s">
        <v>568</v>
      </c>
      <c r="I11" s="141" t="s">
        <v>28</v>
      </c>
      <c r="J11" s="142"/>
      <c r="K11" s="89">
        <v>1500</v>
      </c>
      <c r="L11" s="89"/>
      <c r="M11" s="143"/>
      <c r="N11" s="89"/>
      <c r="O11" s="144" t="s">
        <v>1145</v>
      </c>
      <c r="P11" s="145"/>
      <c r="Q11" s="89"/>
      <c r="R11" s="89"/>
      <c r="S11" s="146"/>
      <c r="T11" s="143">
        <v>232</v>
      </c>
      <c r="U11" s="89"/>
      <c r="V11" s="147"/>
    </row>
    <row r="12" spans="1:22">
      <c r="A12" s="127">
        <v>10</v>
      </c>
      <c r="B12" s="89">
        <v>11155</v>
      </c>
      <c r="C12" s="89">
        <v>19</v>
      </c>
      <c r="D12" s="204" t="s">
        <v>1146</v>
      </c>
      <c r="E12" s="91" t="s">
        <v>26</v>
      </c>
      <c r="F12" s="90" t="s">
        <v>564</v>
      </c>
      <c r="G12" s="92">
        <v>0.7583333333333333</v>
      </c>
      <c r="H12" s="90" t="s">
        <v>564</v>
      </c>
      <c r="I12" s="141">
        <v>0.80555555555555558</v>
      </c>
      <c r="J12" s="142"/>
      <c r="K12" s="89">
        <v>1200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127">
        <v>11</v>
      </c>
      <c r="B13" s="89"/>
      <c r="C13" s="89">
        <v>10</v>
      </c>
      <c r="D13" s="140" t="s">
        <v>563</v>
      </c>
      <c r="E13" s="91" t="s">
        <v>26</v>
      </c>
      <c r="F13" s="90" t="s">
        <v>564</v>
      </c>
      <c r="G13" s="92">
        <v>0.76388888888888884</v>
      </c>
      <c r="H13" s="90" t="s">
        <v>562</v>
      </c>
      <c r="I13" s="141" t="s">
        <v>28</v>
      </c>
      <c r="J13" s="94"/>
      <c r="K13" s="89"/>
      <c r="L13" s="89">
        <v>3200</v>
      </c>
      <c r="M13" s="143"/>
      <c r="N13" s="89"/>
      <c r="O13" s="144" t="s">
        <v>566</v>
      </c>
      <c r="P13" s="145"/>
      <c r="Q13" s="89"/>
      <c r="R13" s="89"/>
      <c r="S13" s="146"/>
      <c r="T13" s="143">
        <v>189</v>
      </c>
      <c r="U13" s="89"/>
      <c r="V13" s="147"/>
    </row>
    <row r="14" spans="1:22">
      <c r="A14" s="128">
        <v>12</v>
      </c>
      <c r="B14" s="73">
        <v>749</v>
      </c>
      <c r="C14" s="73">
        <v>7</v>
      </c>
      <c r="D14" s="85" t="s">
        <v>1147</v>
      </c>
      <c r="E14" s="105" t="s">
        <v>37</v>
      </c>
      <c r="F14" s="75" t="s">
        <v>564</v>
      </c>
      <c r="G14" s="86">
        <v>0.875</v>
      </c>
      <c r="H14" s="75" t="s">
        <v>568</v>
      </c>
      <c r="I14" s="77">
        <v>0.46666666666666667</v>
      </c>
      <c r="J14" s="107"/>
      <c r="K14" s="73">
        <v>2062.2800000000002</v>
      </c>
      <c r="L14" s="73"/>
      <c r="M14" s="79"/>
      <c r="N14" s="73"/>
      <c r="O14" s="80" t="s">
        <v>1148</v>
      </c>
      <c r="P14" s="81"/>
      <c r="Q14" s="73">
        <v>263</v>
      </c>
      <c r="R14" s="73"/>
      <c r="S14" s="82"/>
      <c r="T14" s="79"/>
      <c r="U14" s="73">
        <v>168</v>
      </c>
      <c r="V14" s="83"/>
    </row>
    <row r="15" spans="1:22">
      <c r="A15" s="127">
        <v>13</v>
      </c>
      <c r="B15" s="90">
        <v>8247</v>
      </c>
      <c r="C15" s="89">
        <v>9</v>
      </c>
      <c r="D15" s="204" t="s">
        <v>301</v>
      </c>
      <c r="E15" s="91" t="s">
        <v>26</v>
      </c>
      <c r="F15" s="90" t="s">
        <v>564</v>
      </c>
      <c r="G15" s="92">
        <v>0.96875</v>
      </c>
      <c r="H15" s="90" t="s">
        <v>568</v>
      </c>
      <c r="I15" s="93">
        <v>0.91666666666666663</v>
      </c>
      <c r="J15" s="94"/>
      <c r="K15" s="89">
        <v>3600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127">
        <v>14</v>
      </c>
      <c r="B16" s="89"/>
      <c r="C16" s="89"/>
      <c r="D16" s="204"/>
      <c r="E16" s="91"/>
      <c r="F16" s="90"/>
      <c r="G16" s="92"/>
      <c r="H16" s="90"/>
      <c r="I16" s="141"/>
      <c r="J16" s="94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91"/>
      <c r="F17" s="90"/>
      <c r="G17" s="92"/>
      <c r="H17" s="90"/>
      <c r="I17" s="141"/>
      <c r="J17" s="94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91"/>
      <c r="F18" s="90"/>
      <c r="G18" s="92"/>
      <c r="H18" s="90"/>
      <c r="I18" s="141"/>
      <c r="J18" s="94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 t="s">
        <v>163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1149</v>
      </c>
      <c r="P22" s="145"/>
      <c r="Q22" s="89"/>
      <c r="R22" s="89"/>
      <c r="S22" s="146"/>
      <c r="T22" s="143"/>
      <c r="U22" s="89"/>
      <c r="V22" s="147">
        <v>67</v>
      </c>
    </row>
    <row r="23" spans="1:22">
      <c r="A23" s="88"/>
      <c r="B23" s="89"/>
      <c r="C23" s="89"/>
      <c r="D23" s="204" t="s">
        <v>51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1150</v>
      </c>
      <c r="P23" s="145"/>
      <c r="Q23" s="89"/>
      <c r="R23" s="89"/>
      <c r="S23" s="146"/>
      <c r="T23" s="143"/>
      <c r="U23" s="89"/>
      <c r="V23" s="147">
        <v>126</v>
      </c>
    </row>
    <row r="24" spans="1:22">
      <c r="A24" s="88"/>
      <c r="B24" s="89"/>
      <c r="C24" s="89"/>
      <c r="D24" s="204" t="s">
        <v>52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1151</v>
      </c>
      <c r="P24" s="145"/>
      <c r="Q24" s="89"/>
      <c r="R24" s="89"/>
      <c r="S24" s="146"/>
      <c r="T24" s="143"/>
      <c r="U24" s="89"/>
      <c r="V24" s="147">
        <v>57</v>
      </c>
    </row>
    <row r="25" spans="1:22">
      <c r="A25" s="88"/>
      <c r="B25" s="89"/>
      <c r="C25" s="89"/>
      <c r="D25" s="140" t="s">
        <v>115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1152</v>
      </c>
      <c r="P25" s="145"/>
      <c r="Q25" s="89"/>
      <c r="R25" s="89"/>
      <c r="S25" s="89"/>
      <c r="T25" s="143"/>
      <c r="U25" s="89"/>
      <c r="V25" s="147">
        <v>95</v>
      </c>
    </row>
    <row r="26" spans="1:22">
      <c r="A26" s="205"/>
      <c r="B26" s="206"/>
      <c r="C26" s="206"/>
      <c r="D26" s="207" t="s">
        <v>113</v>
      </c>
      <c r="E26" s="208"/>
      <c r="F26" s="206"/>
      <c r="G26" s="209"/>
      <c r="H26" s="206"/>
      <c r="I26" s="210"/>
      <c r="J26" s="211"/>
      <c r="K26" s="206"/>
      <c r="L26" s="206"/>
      <c r="M26" s="212"/>
      <c r="N26" s="206"/>
      <c r="O26" s="213" t="s">
        <v>1153</v>
      </c>
      <c r="P26" s="214"/>
      <c r="Q26" s="206"/>
      <c r="R26" s="206"/>
      <c r="S26" s="215"/>
      <c r="T26" s="212"/>
      <c r="U26" s="206"/>
      <c r="V26" s="216">
        <v>63</v>
      </c>
    </row>
    <row r="27" spans="1:22">
      <c r="A27" s="36" t="s">
        <v>55</v>
      </c>
      <c r="B27" s="37"/>
      <c r="C27" s="37"/>
      <c r="D27" s="38"/>
      <c r="E27" s="39"/>
      <c r="F27" s="37"/>
      <c r="G27" s="40"/>
      <c r="H27" s="37"/>
      <c r="I27" s="41"/>
      <c r="J27" s="42">
        <f>SUM(J3:J26)</f>
        <v>2000</v>
      </c>
      <c r="K27" s="42">
        <f>SUM(K3:K26)</f>
        <v>10662.28</v>
      </c>
      <c r="L27" s="42">
        <f>SUM(L3:L26)</f>
        <v>3200</v>
      </c>
      <c r="M27" s="42">
        <f>SUM(M3:M26)</f>
        <v>0</v>
      </c>
      <c r="N27" s="42">
        <f>SUM(N3:N26)</f>
        <v>3752.7799999999997</v>
      </c>
      <c r="O27" s="42"/>
      <c r="P27" s="42">
        <f>SUM(P3:P26)</f>
        <v>260</v>
      </c>
      <c r="Q27" s="42">
        <f>SUM(Q3:Q26)</f>
        <v>663</v>
      </c>
      <c r="R27" s="42">
        <f>SUM(R3:R26)</f>
        <v>0</v>
      </c>
      <c r="S27" s="42">
        <f>SUM(S3:S26)</f>
        <v>1809</v>
      </c>
      <c r="T27" s="42">
        <f>SUM(T3:T26)</f>
        <v>5180</v>
      </c>
      <c r="U27" s="42">
        <f>SUM(U3:U26)</f>
        <v>389</v>
      </c>
      <c r="V27" s="42">
        <f>SUM(V3:V26)</f>
        <v>408</v>
      </c>
    </row>
    <row r="29" spans="1:22">
      <c r="A29" s="791" t="s">
        <v>56</v>
      </c>
      <c r="B29" s="792"/>
      <c r="C29" s="793"/>
      <c r="E29" s="43" t="s">
        <v>57</v>
      </c>
      <c r="F29" s="44"/>
      <c r="G29" s="45"/>
      <c r="J29" s="794" t="s">
        <v>58</v>
      </c>
      <c r="K29" s="795"/>
      <c r="M29" s="791" t="s">
        <v>59</v>
      </c>
      <c r="N29" s="793"/>
      <c r="O29" s="46"/>
      <c r="P29" s="46"/>
      <c r="Q29" s="46"/>
      <c r="R29" s="46"/>
      <c r="S29" s="46"/>
      <c r="T29" s="46"/>
      <c r="U29" s="46"/>
      <c r="V29" s="46"/>
    </row>
    <row r="30" spans="1:22">
      <c r="A30" s="47">
        <v>1000</v>
      </c>
      <c r="B30" s="48" t="s">
        <v>60</v>
      </c>
      <c r="C30" s="49"/>
      <c r="E30" s="781" t="s">
        <v>61</v>
      </c>
      <c r="F30" s="782"/>
      <c r="G30" s="50">
        <f>J27</f>
        <v>2000</v>
      </c>
      <c r="J30" s="47" t="s">
        <v>62</v>
      </c>
      <c r="K30" s="49">
        <f>J27</f>
        <v>2000</v>
      </c>
      <c r="M30" s="47" t="s">
        <v>62</v>
      </c>
      <c r="N30" s="49">
        <f>P27</f>
        <v>260</v>
      </c>
    </row>
    <row r="31" spans="1:22">
      <c r="A31" s="47">
        <v>1000</v>
      </c>
      <c r="B31" s="114" t="s">
        <v>60</v>
      </c>
      <c r="C31" s="115"/>
      <c r="E31" s="783" t="s">
        <v>64</v>
      </c>
      <c r="F31" s="784"/>
      <c r="G31" s="49">
        <f>P27</f>
        <v>260</v>
      </c>
      <c r="J31" s="47" t="s">
        <v>65</v>
      </c>
      <c r="K31" s="49">
        <f>K27</f>
        <v>10662.28</v>
      </c>
      <c r="M31" s="47" t="s">
        <v>66</v>
      </c>
      <c r="N31" s="49">
        <f>Q27</f>
        <v>663</v>
      </c>
    </row>
    <row r="32" spans="1:22">
      <c r="A32" s="47">
        <v>260</v>
      </c>
      <c r="B32" s="114" t="s">
        <v>60</v>
      </c>
      <c r="C32" s="115"/>
      <c r="E32" s="796" t="s">
        <v>67</v>
      </c>
      <c r="F32" s="797"/>
      <c r="G32" s="52">
        <f>SUM(G30:G31)</f>
        <v>2260</v>
      </c>
      <c r="J32" s="47" t="s">
        <v>37</v>
      </c>
      <c r="K32" s="49">
        <f>N27</f>
        <v>3752.7799999999997</v>
      </c>
      <c r="M32" s="47" t="s">
        <v>37</v>
      </c>
      <c r="N32" s="49">
        <f>U27</f>
        <v>389</v>
      </c>
    </row>
    <row r="33" spans="1:14">
      <c r="A33" s="47"/>
      <c r="B33" s="23"/>
      <c r="C33" s="49"/>
      <c r="J33" s="47" t="s">
        <v>68</v>
      </c>
      <c r="K33" s="49">
        <f>L27</f>
        <v>3200</v>
      </c>
      <c r="M33" s="47" t="s">
        <v>68</v>
      </c>
      <c r="N33" s="49">
        <f>R27</f>
        <v>0</v>
      </c>
    </row>
    <row r="34" spans="1:14">
      <c r="A34" s="47"/>
      <c r="B34" s="23"/>
      <c r="C34" s="49"/>
      <c r="E34" s="798" t="s">
        <v>69</v>
      </c>
      <c r="F34" s="799"/>
      <c r="G34" s="799"/>
      <c r="H34" s="53">
        <f>G32-A41</f>
        <v>0</v>
      </c>
      <c r="J34" s="54" t="s">
        <v>55</v>
      </c>
      <c r="K34" s="55">
        <f>SUM(K30:K33)</f>
        <v>19615.060000000001</v>
      </c>
      <c r="M34" s="61" t="s">
        <v>70</v>
      </c>
      <c r="N34" s="49">
        <v>67</v>
      </c>
    </row>
    <row r="35" spans="1:14">
      <c r="A35" s="47"/>
      <c r="B35" s="23"/>
      <c r="C35" s="49"/>
      <c r="J35" s="56" t="s">
        <v>71</v>
      </c>
      <c r="K35" s="57">
        <f>M27</f>
        <v>0</v>
      </c>
      <c r="M35" s="61" t="s">
        <v>51</v>
      </c>
      <c r="N35" s="49">
        <v>126</v>
      </c>
    </row>
    <row r="36" spans="1:14">
      <c r="A36" s="47"/>
      <c r="B36" s="23"/>
      <c r="C36" s="55"/>
      <c r="M36" s="61" t="s">
        <v>72</v>
      </c>
      <c r="N36" s="49">
        <v>0</v>
      </c>
    </row>
    <row r="37" spans="1:14">
      <c r="A37" s="47"/>
      <c r="B37" s="23"/>
      <c r="C37" s="55"/>
      <c r="M37" s="47" t="s">
        <v>73</v>
      </c>
      <c r="N37" s="49">
        <v>0</v>
      </c>
    </row>
    <row r="38" spans="1:14">
      <c r="A38" s="47"/>
      <c r="B38" s="23"/>
      <c r="C38" s="55"/>
      <c r="D38" s="46"/>
      <c r="M38" s="61" t="s">
        <v>52</v>
      </c>
      <c r="N38" s="49">
        <v>57</v>
      </c>
    </row>
    <row r="39" spans="1:14">
      <c r="A39" s="47"/>
      <c r="B39" s="23"/>
      <c r="C39" s="55"/>
      <c r="D39" s="46"/>
      <c r="E39" s="46"/>
      <c r="M39" s="61" t="s">
        <v>53</v>
      </c>
      <c r="N39" s="49">
        <v>95</v>
      </c>
    </row>
    <row r="40" spans="1:14">
      <c r="A40" s="47"/>
      <c r="B40" s="23"/>
      <c r="C40" s="55"/>
      <c r="M40" s="61" t="s">
        <v>54</v>
      </c>
      <c r="N40" s="49">
        <v>63</v>
      </c>
    </row>
    <row r="41" spans="1:14">
      <c r="A41" s="58">
        <f>SUM(A30:A40)</f>
        <v>2260</v>
      </c>
      <c r="B41" s="59"/>
      <c r="C41" s="52" t="s">
        <v>55</v>
      </c>
      <c r="M41" s="54" t="s">
        <v>55</v>
      </c>
      <c r="N41" s="55">
        <f>SUM(N30:N40)</f>
        <v>1720</v>
      </c>
    </row>
    <row r="42" spans="1:14">
      <c r="M42" s="56" t="s">
        <v>71</v>
      </c>
      <c r="N42" s="57">
        <f>T27</f>
        <v>5180</v>
      </c>
    </row>
    <row r="45" spans="1:14">
      <c r="M45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6" name="Range1"/>
    <protectedRange sqref="A29:D44" name="Range2"/>
    <protectedRange sqref="P29:V41" name="Range3"/>
    <protectedRange sqref="M34:N36 M38:N42 M44:N45" name="Range4"/>
    <protectedRange sqref="A1:B1" name="Range5"/>
  </protectedRanges>
  <mergeCells count="11">
    <mergeCell ref="J1:N1"/>
    <mergeCell ref="P1:V1"/>
    <mergeCell ref="A29:C29"/>
    <mergeCell ref="J29:K29"/>
    <mergeCell ref="M29:N29"/>
    <mergeCell ref="E30:F30"/>
    <mergeCell ref="E31:F31"/>
    <mergeCell ref="E32:F32"/>
    <mergeCell ref="E34:G34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55AA-39AD-400A-A326-2F6353215852}">
  <dimension ref="A1:V45"/>
  <sheetViews>
    <sheetView topLeftCell="A25" workbookViewId="0">
      <selection activeCell="N13" sqref="N1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568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11162</v>
      </c>
      <c r="C3" s="90">
        <v>17</v>
      </c>
      <c r="D3" s="101" t="s">
        <v>180</v>
      </c>
      <c r="E3" s="91" t="s">
        <v>26</v>
      </c>
      <c r="F3" s="90" t="s">
        <v>568</v>
      </c>
      <c r="G3" s="92">
        <v>0.44722222222222224</v>
      </c>
      <c r="H3" s="90" t="s">
        <v>568</v>
      </c>
      <c r="I3" s="93" t="s">
        <v>1154</v>
      </c>
      <c r="J3" s="94">
        <v>1100</v>
      </c>
      <c r="K3" s="90"/>
      <c r="L3" s="90"/>
      <c r="M3" s="99"/>
      <c r="N3" s="90"/>
      <c r="O3" s="200" t="s">
        <v>1155</v>
      </c>
      <c r="P3" s="98">
        <v>200</v>
      </c>
      <c r="Q3" s="90"/>
      <c r="R3" s="90"/>
      <c r="S3" s="95"/>
      <c r="T3" s="99"/>
      <c r="U3" s="89"/>
      <c r="V3" s="147"/>
    </row>
    <row r="4" spans="1:22" ht="43.5">
      <c r="A4" s="72">
        <v>2</v>
      </c>
      <c r="B4" s="73"/>
      <c r="C4" s="75">
        <v>6</v>
      </c>
      <c r="D4" s="121" t="s">
        <v>580</v>
      </c>
      <c r="E4" s="105" t="s">
        <v>37</v>
      </c>
      <c r="F4" s="75" t="s">
        <v>581</v>
      </c>
      <c r="G4" s="86">
        <v>0.86805555555555558</v>
      </c>
      <c r="H4" s="75" t="s">
        <v>562</v>
      </c>
      <c r="I4" s="106" t="s">
        <v>28</v>
      </c>
      <c r="J4" s="107"/>
      <c r="K4" s="75"/>
      <c r="L4" s="75"/>
      <c r="M4" s="108"/>
      <c r="N4" s="75"/>
      <c r="O4" s="139" t="s">
        <v>1156</v>
      </c>
      <c r="P4" s="110"/>
      <c r="Q4" s="75"/>
      <c r="R4" s="75"/>
      <c r="S4" s="111">
        <v>1577</v>
      </c>
      <c r="T4" s="108">
        <v>4979</v>
      </c>
      <c r="U4" s="75"/>
      <c r="V4" s="112"/>
    </row>
    <row r="5" spans="1:22">
      <c r="A5" s="128">
        <v>3</v>
      </c>
      <c r="B5" s="73"/>
      <c r="C5" s="75">
        <v>12</v>
      </c>
      <c r="D5" s="121" t="s">
        <v>584</v>
      </c>
      <c r="E5" s="105" t="s">
        <v>37</v>
      </c>
      <c r="F5" s="86" t="s">
        <v>585</v>
      </c>
      <c r="G5" s="86">
        <v>0.625</v>
      </c>
      <c r="H5" s="75" t="s">
        <v>582</v>
      </c>
      <c r="I5" s="106" t="s">
        <v>28</v>
      </c>
      <c r="J5" s="107"/>
      <c r="K5" s="75"/>
      <c r="L5" s="75"/>
      <c r="M5" s="108"/>
      <c r="N5" s="75"/>
      <c r="O5" s="109" t="s">
        <v>1123</v>
      </c>
      <c r="P5" s="110"/>
      <c r="Q5" s="75"/>
      <c r="R5" s="75"/>
      <c r="S5" s="111">
        <v>400</v>
      </c>
      <c r="T5" s="108"/>
      <c r="U5" s="75"/>
      <c r="V5" s="112"/>
    </row>
    <row r="6" spans="1:22">
      <c r="A6" s="127">
        <v>4</v>
      </c>
      <c r="B6" s="89"/>
      <c r="C6" s="90">
        <v>4</v>
      </c>
      <c r="D6" s="91" t="s">
        <v>577</v>
      </c>
      <c r="E6" s="91" t="s">
        <v>26</v>
      </c>
      <c r="F6" s="90" t="s">
        <v>578</v>
      </c>
      <c r="G6" s="92">
        <v>0.69791666666666663</v>
      </c>
      <c r="H6" s="90" t="s">
        <v>565</v>
      </c>
      <c r="I6" s="93" t="s">
        <v>28</v>
      </c>
      <c r="J6" s="94"/>
      <c r="K6" s="95">
        <v>3200</v>
      </c>
      <c r="L6" s="95"/>
      <c r="M6" s="202"/>
      <c r="N6" s="90"/>
      <c r="O6" s="97" t="s">
        <v>1157</v>
      </c>
      <c r="P6" s="98"/>
      <c r="Q6" s="90">
        <v>452</v>
      </c>
      <c r="R6" s="90"/>
      <c r="S6" s="95"/>
      <c r="T6" s="99">
        <v>315</v>
      </c>
      <c r="U6" s="90"/>
      <c r="V6" s="100"/>
    </row>
    <row r="7" spans="1:22">
      <c r="A7" s="127">
        <v>5</v>
      </c>
      <c r="B7" s="89">
        <v>8238</v>
      </c>
      <c r="C7" s="90">
        <v>3</v>
      </c>
      <c r="D7" s="101" t="s">
        <v>1144</v>
      </c>
      <c r="E7" s="91" t="s">
        <v>26</v>
      </c>
      <c r="F7" s="90" t="s">
        <v>564</v>
      </c>
      <c r="G7" s="92">
        <v>0.73611111111111116</v>
      </c>
      <c r="H7" s="90" t="s">
        <v>562</v>
      </c>
      <c r="I7" s="93" t="s">
        <v>28</v>
      </c>
      <c r="J7" s="94"/>
      <c r="K7" s="90">
        <v>1500</v>
      </c>
      <c r="L7" s="90"/>
      <c r="M7" s="99"/>
      <c r="N7" s="90"/>
      <c r="O7" s="97" t="s">
        <v>1158</v>
      </c>
      <c r="P7" s="98"/>
      <c r="Q7" s="90">
        <v>484</v>
      </c>
      <c r="R7" s="90"/>
      <c r="S7" s="95"/>
      <c r="T7" s="99"/>
      <c r="U7" s="90"/>
      <c r="V7" s="100"/>
    </row>
    <row r="8" spans="1:22">
      <c r="A8" s="127">
        <v>6</v>
      </c>
      <c r="B8" s="89"/>
      <c r="C8" s="90">
        <v>10</v>
      </c>
      <c r="D8" s="91" t="s">
        <v>563</v>
      </c>
      <c r="E8" s="91" t="s">
        <v>26</v>
      </c>
      <c r="F8" s="90" t="s">
        <v>564</v>
      </c>
      <c r="G8" s="92">
        <v>0.76388888888888884</v>
      </c>
      <c r="H8" s="90" t="s">
        <v>565</v>
      </c>
      <c r="I8" s="93" t="s">
        <v>28</v>
      </c>
      <c r="J8" s="94"/>
      <c r="K8" s="90"/>
      <c r="L8" s="90"/>
      <c r="M8" s="99"/>
      <c r="N8" s="90"/>
      <c r="O8" s="97" t="s">
        <v>566</v>
      </c>
      <c r="P8" s="98"/>
      <c r="Q8" s="90"/>
      <c r="R8" s="90"/>
      <c r="S8" s="95"/>
      <c r="T8" s="99">
        <v>189</v>
      </c>
      <c r="U8" s="90"/>
      <c r="V8" s="100"/>
    </row>
    <row r="9" spans="1:22">
      <c r="A9" s="127">
        <v>8</v>
      </c>
      <c r="B9" s="89"/>
      <c r="C9" s="89">
        <v>5</v>
      </c>
      <c r="D9" s="140" t="s">
        <v>574</v>
      </c>
      <c r="E9" s="91" t="s">
        <v>26</v>
      </c>
      <c r="F9" s="90" t="s">
        <v>568</v>
      </c>
      <c r="G9" s="203" t="s">
        <v>575</v>
      </c>
      <c r="H9" s="89" t="s">
        <v>562</v>
      </c>
      <c r="I9" s="141" t="s">
        <v>28</v>
      </c>
      <c r="J9" s="142">
        <v>1500</v>
      </c>
      <c r="K9" s="89"/>
      <c r="L9" s="89"/>
      <c r="M9" s="143">
        <v>800</v>
      </c>
      <c r="N9" s="89"/>
      <c r="O9" s="144" t="s">
        <v>1159</v>
      </c>
      <c r="P9" s="145"/>
      <c r="Q9" s="89"/>
      <c r="R9" s="89"/>
      <c r="S9" s="146"/>
      <c r="T9" s="143">
        <v>105</v>
      </c>
      <c r="U9" s="89"/>
      <c r="V9" s="147"/>
    </row>
    <row r="10" spans="1:22">
      <c r="A10" s="128">
        <v>9</v>
      </c>
      <c r="B10" s="73">
        <v>753</v>
      </c>
      <c r="C10" s="73">
        <v>2</v>
      </c>
      <c r="D10" s="85" t="s">
        <v>1034</v>
      </c>
      <c r="E10" s="105" t="s">
        <v>37</v>
      </c>
      <c r="F10" s="75" t="s">
        <v>568</v>
      </c>
      <c r="G10" s="76">
        <v>7</v>
      </c>
      <c r="H10" s="73" t="s">
        <v>562</v>
      </c>
      <c r="I10" s="77">
        <v>0.41666666666666669</v>
      </c>
      <c r="J10" s="78"/>
      <c r="K10" s="73"/>
      <c r="L10" s="73"/>
      <c r="M10" s="79"/>
      <c r="N10" s="73">
        <v>1954.39</v>
      </c>
      <c r="O10" s="80" t="s">
        <v>1160</v>
      </c>
      <c r="P10" s="81"/>
      <c r="Q10" s="73">
        <v>221</v>
      </c>
      <c r="R10" s="73"/>
      <c r="S10" s="82"/>
      <c r="T10" s="79"/>
      <c r="U10" s="73">
        <v>116</v>
      </c>
      <c r="V10" s="83"/>
    </row>
    <row r="11" spans="1:22">
      <c r="A11" s="128">
        <v>10</v>
      </c>
      <c r="B11" s="73"/>
      <c r="C11" s="73">
        <v>7</v>
      </c>
      <c r="D11" s="85" t="s">
        <v>567</v>
      </c>
      <c r="E11" s="105" t="s">
        <v>37</v>
      </c>
      <c r="F11" s="75" t="s">
        <v>568</v>
      </c>
      <c r="G11" s="76">
        <v>0.83333333333333337</v>
      </c>
      <c r="H11" s="73" t="s">
        <v>569</v>
      </c>
      <c r="I11" s="77" t="s">
        <v>28</v>
      </c>
      <c r="J11" s="78"/>
      <c r="K11" s="73"/>
      <c r="L11" s="73"/>
      <c r="M11" s="79"/>
      <c r="N11" s="73">
        <v>3520.64</v>
      </c>
      <c r="O11" s="80" t="s">
        <v>570</v>
      </c>
      <c r="P11" s="81"/>
      <c r="Q11" s="73"/>
      <c r="R11" s="73"/>
      <c r="S11" s="82">
        <v>200</v>
      </c>
      <c r="T11" s="79"/>
      <c r="U11" s="73"/>
      <c r="V11" s="83"/>
    </row>
    <row r="12" spans="1:22">
      <c r="A12" s="127">
        <v>11</v>
      </c>
      <c r="B12" s="89">
        <v>8249</v>
      </c>
      <c r="C12" s="89">
        <v>11</v>
      </c>
      <c r="D12" s="204" t="s">
        <v>155</v>
      </c>
      <c r="E12" s="91" t="s">
        <v>26</v>
      </c>
      <c r="F12" s="90" t="s">
        <v>568</v>
      </c>
      <c r="G12" s="203">
        <v>0.84375</v>
      </c>
      <c r="H12" s="89" t="s">
        <v>569</v>
      </c>
      <c r="I12" s="141">
        <v>0.2361111111111111</v>
      </c>
      <c r="J12" s="142"/>
      <c r="K12" s="89">
        <v>1500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128">
        <v>12</v>
      </c>
      <c r="B13" s="73">
        <v>753</v>
      </c>
      <c r="C13" s="73">
        <v>8</v>
      </c>
      <c r="D13" s="85" t="s">
        <v>1161</v>
      </c>
      <c r="E13" s="105" t="s">
        <v>37</v>
      </c>
      <c r="F13" s="75" t="s">
        <v>568</v>
      </c>
      <c r="G13" s="76">
        <v>0.8354166666666667</v>
      </c>
      <c r="H13" s="73" t="s">
        <v>562</v>
      </c>
      <c r="I13" s="77">
        <v>0.40972222222222221</v>
      </c>
      <c r="J13" s="78"/>
      <c r="K13" s="73"/>
      <c r="L13" s="73"/>
      <c r="M13" s="79"/>
      <c r="N13" s="73">
        <v>2153.71</v>
      </c>
      <c r="O13" s="80" t="s">
        <v>1162</v>
      </c>
      <c r="P13" s="81"/>
      <c r="Q13" s="73">
        <v>1051</v>
      </c>
      <c r="R13" s="73"/>
      <c r="S13" s="82"/>
      <c r="T13" s="79"/>
      <c r="U13" s="73">
        <v>200</v>
      </c>
      <c r="V13" s="83"/>
    </row>
    <row r="14" spans="1:22">
      <c r="A14" s="127">
        <v>13</v>
      </c>
      <c r="B14" s="89"/>
      <c r="C14" s="89"/>
      <c r="D14" s="204"/>
      <c r="E14" s="140"/>
      <c r="F14" s="90"/>
      <c r="G14" s="203"/>
      <c r="H14" s="90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</row>
    <row r="15" spans="1:22">
      <c r="A15" s="127">
        <v>14</v>
      </c>
      <c r="B15" s="89"/>
      <c r="C15" s="89"/>
      <c r="D15" s="204"/>
      <c r="E15" s="140"/>
      <c r="F15" s="90"/>
      <c r="G15" s="203"/>
      <c r="H15" s="90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127">
        <v>15</v>
      </c>
      <c r="B16" s="89"/>
      <c r="C16" s="89"/>
      <c r="D16" s="140" t="s">
        <v>429</v>
      </c>
      <c r="E16" s="140"/>
      <c r="F16" s="90"/>
      <c r="G16" s="203"/>
      <c r="H16" s="90"/>
      <c r="I16" s="141"/>
      <c r="J16" s="142"/>
      <c r="K16" s="89"/>
      <c r="L16" s="89"/>
      <c r="M16" s="143"/>
      <c r="N16" s="89"/>
      <c r="O16" s="144" t="s">
        <v>1163</v>
      </c>
      <c r="P16" s="145"/>
      <c r="Q16" s="89"/>
      <c r="R16" s="89"/>
      <c r="S16" s="146"/>
      <c r="T16" s="143"/>
      <c r="U16" s="89"/>
      <c r="V16" s="147">
        <v>63</v>
      </c>
    </row>
    <row r="17" spans="1:22">
      <c r="A17" s="127"/>
      <c r="B17" s="89"/>
      <c r="C17" s="89"/>
      <c r="D17" s="204" t="s">
        <v>427</v>
      </c>
      <c r="E17" s="140"/>
      <c r="F17" s="90"/>
      <c r="G17" s="203"/>
      <c r="H17" s="90"/>
      <c r="I17" s="141"/>
      <c r="J17" s="142"/>
      <c r="K17" s="89"/>
      <c r="L17" s="89"/>
      <c r="M17" s="143"/>
      <c r="N17" s="89"/>
      <c r="O17" s="144" t="s">
        <v>1164</v>
      </c>
      <c r="P17" s="145"/>
      <c r="Q17" s="89"/>
      <c r="R17" s="89"/>
      <c r="S17" s="146"/>
      <c r="T17" s="143"/>
      <c r="U17" s="89"/>
      <c r="V17" s="147">
        <v>95</v>
      </c>
    </row>
    <row r="18" spans="1:22">
      <c r="A18" s="127"/>
      <c r="B18" s="89"/>
      <c r="C18" s="89"/>
      <c r="D18" s="204" t="s">
        <v>111</v>
      </c>
      <c r="E18" s="140"/>
      <c r="F18" s="90"/>
      <c r="G18" s="203"/>
      <c r="H18" s="90"/>
      <c r="I18" s="141"/>
      <c r="J18" s="142"/>
      <c r="K18" s="89"/>
      <c r="L18" s="89"/>
      <c r="M18" s="143"/>
      <c r="N18" s="89"/>
      <c r="O18" s="144" t="s">
        <v>1165</v>
      </c>
      <c r="P18" s="145"/>
      <c r="Q18" s="89"/>
      <c r="R18" s="89"/>
      <c r="S18" s="146"/>
      <c r="T18" s="143"/>
      <c r="U18" s="89"/>
      <c r="V18" s="147">
        <v>67</v>
      </c>
    </row>
    <row r="19" spans="1:22">
      <c r="A19" s="127"/>
      <c r="B19" s="89"/>
      <c r="C19" s="89"/>
      <c r="D19" s="204" t="s">
        <v>94</v>
      </c>
      <c r="E19" s="140"/>
      <c r="F19" s="90"/>
      <c r="G19" s="203"/>
      <c r="H19" s="90"/>
      <c r="I19" s="141"/>
      <c r="J19" s="142"/>
      <c r="K19" s="89"/>
      <c r="L19" s="89"/>
      <c r="M19" s="143"/>
      <c r="N19" s="89"/>
      <c r="O19" s="144" t="s">
        <v>1166</v>
      </c>
      <c r="P19" s="145"/>
      <c r="Q19" s="89"/>
      <c r="R19" s="89"/>
      <c r="S19" s="146"/>
      <c r="T19" s="143"/>
      <c r="U19" s="89"/>
      <c r="V19" s="147">
        <v>101</v>
      </c>
    </row>
    <row r="20" spans="1:22">
      <c r="A20" s="127">
        <v>16</v>
      </c>
      <c r="B20" s="89"/>
      <c r="C20" s="89"/>
      <c r="D20" s="140" t="s">
        <v>52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1167</v>
      </c>
      <c r="P20" s="145"/>
      <c r="Q20" s="89"/>
      <c r="R20" s="89"/>
      <c r="S20" s="89"/>
      <c r="T20" s="143"/>
      <c r="U20" s="89"/>
      <c r="V20" s="147">
        <v>33</v>
      </c>
    </row>
    <row r="21" spans="1:22">
      <c r="A21" s="127">
        <v>17</v>
      </c>
      <c r="B21" s="89"/>
      <c r="C21" s="89"/>
      <c r="D21" s="204" t="s">
        <v>72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1168</v>
      </c>
      <c r="P21" s="145"/>
      <c r="Q21" s="89"/>
      <c r="R21" s="89"/>
      <c r="S21" s="146"/>
      <c r="T21" s="143"/>
      <c r="U21" s="89"/>
      <c r="V21" s="147">
        <v>176</v>
      </c>
    </row>
    <row r="22" spans="1:22">
      <c r="A22" s="127">
        <v>18</v>
      </c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127">
        <v>19</v>
      </c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127">
        <v>20</v>
      </c>
      <c r="B24" s="89"/>
      <c r="C24" s="89"/>
      <c r="D24" s="204" t="s">
        <v>117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1169</v>
      </c>
      <c r="P24" s="145"/>
      <c r="Q24" s="89">
        <v>34</v>
      </c>
      <c r="R24" s="89"/>
      <c r="S24" s="146"/>
      <c r="T24" s="143"/>
      <c r="U24" s="89"/>
      <c r="V24" s="147"/>
    </row>
    <row r="25" spans="1:22">
      <c r="A25" s="127">
        <v>21</v>
      </c>
      <c r="B25" s="206"/>
      <c r="C25" s="206"/>
      <c r="D25" s="207" t="s">
        <v>1170</v>
      </c>
      <c r="E25" s="208"/>
      <c r="F25" s="206"/>
      <c r="G25" s="209"/>
      <c r="H25" s="206"/>
      <c r="I25" s="210"/>
      <c r="J25" s="211"/>
      <c r="K25" s="206"/>
      <c r="L25" s="206"/>
      <c r="M25" s="212"/>
      <c r="N25" s="206"/>
      <c r="O25" s="213" t="s">
        <v>1171</v>
      </c>
      <c r="P25" s="214"/>
      <c r="Q25" s="206">
        <v>34</v>
      </c>
      <c r="R25" s="206"/>
      <c r="S25" s="215"/>
      <c r="T25" s="212"/>
      <c r="U25" s="206"/>
      <c r="V25" s="216"/>
    </row>
    <row r="26" spans="1:22">
      <c r="A26" s="36" t="s">
        <v>55</v>
      </c>
      <c r="B26" s="37"/>
      <c r="C26" s="37"/>
      <c r="D26" s="38"/>
      <c r="E26" s="39"/>
      <c r="F26" s="37"/>
      <c r="G26" s="40"/>
      <c r="H26" s="37"/>
      <c r="I26" s="41"/>
      <c r="J26" s="42">
        <f>SUM(J3:J25)</f>
        <v>2600</v>
      </c>
      <c r="K26" s="42">
        <f>SUM(K3:K25)</f>
        <v>6200</v>
      </c>
      <c r="L26" s="42">
        <f>SUM(L3:L25)</f>
        <v>0</v>
      </c>
      <c r="M26" s="42">
        <f>SUM(M3:M25)</f>
        <v>800</v>
      </c>
      <c r="N26" s="42">
        <f>SUM(N3:N25)</f>
        <v>7628.74</v>
      </c>
      <c r="O26" s="42"/>
      <c r="P26" s="42">
        <f>SUM(P3:P25)</f>
        <v>200</v>
      </c>
      <c r="Q26" s="42">
        <f>SUM(Q3:Q25)</f>
        <v>2276</v>
      </c>
      <c r="R26" s="42">
        <f>SUM(R3:R25)</f>
        <v>0</v>
      </c>
      <c r="S26" s="42">
        <f>SUM(S3:S25)</f>
        <v>2177</v>
      </c>
      <c r="T26" s="42">
        <f>SUM(T3:T25)</f>
        <v>5588</v>
      </c>
      <c r="U26" s="42">
        <f>SUM(U3:U25)</f>
        <v>316</v>
      </c>
      <c r="V26" s="42">
        <f>SUM(V3:V25)</f>
        <v>535</v>
      </c>
    </row>
    <row r="28" spans="1:22">
      <c r="A28" s="791" t="s">
        <v>56</v>
      </c>
      <c r="B28" s="792"/>
      <c r="C28" s="793"/>
      <c r="E28" s="43" t="s">
        <v>57</v>
      </c>
      <c r="F28" s="44"/>
      <c r="G28" s="45"/>
      <c r="J28" s="794" t="s">
        <v>58</v>
      </c>
      <c r="K28" s="795"/>
      <c r="M28" s="791" t="s">
        <v>59</v>
      </c>
      <c r="N28" s="793"/>
      <c r="O28" s="46"/>
      <c r="P28" s="46"/>
      <c r="Q28" s="46"/>
      <c r="R28" s="46"/>
      <c r="S28" s="46"/>
      <c r="T28" s="46"/>
      <c r="U28" s="46"/>
      <c r="V28" s="46"/>
    </row>
    <row r="29" spans="1:22">
      <c r="A29" s="47">
        <v>1100</v>
      </c>
      <c r="B29" s="48" t="s">
        <v>60</v>
      </c>
      <c r="C29" s="49"/>
      <c r="E29" s="781" t="s">
        <v>61</v>
      </c>
      <c r="F29" s="782"/>
      <c r="G29" s="50">
        <f>J26</f>
        <v>2600</v>
      </c>
      <c r="J29" s="47" t="s">
        <v>62</v>
      </c>
      <c r="K29" s="49">
        <f>J26</f>
        <v>2600</v>
      </c>
      <c r="M29" s="47" t="s">
        <v>62</v>
      </c>
      <c r="N29" s="49">
        <f>P26</f>
        <v>200</v>
      </c>
    </row>
    <row r="30" spans="1:22">
      <c r="A30" s="47">
        <v>200</v>
      </c>
      <c r="B30" s="114" t="s">
        <v>60</v>
      </c>
      <c r="C30" s="115"/>
      <c r="E30" s="783" t="s">
        <v>64</v>
      </c>
      <c r="F30" s="784"/>
      <c r="G30" s="49">
        <f>P26</f>
        <v>200</v>
      </c>
      <c r="J30" s="47" t="s">
        <v>65</v>
      </c>
      <c r="K30" s="49">
        <f>K26</f>
        <v>6200</v>
      </c>
      <c r="M30" s="47" t="s">
        <v>66</v>
      </c>
      <c r="N30" s="49">
        <f>Q26</f>
        <v>2276</v>
      </c>
    </row>
    <row r="31" spans="1:22">
      <c r="A31" s="240">
        <v>1500</v>
      </c>
      <c r="B31" s="114" t="s">
        <v>60</v>
      </c>
      <c r="C31" s="115"/>
      <c r="E31" s="796" t="s">
        <v>67</v>
      </c>
      <c r="F31" s="797"/>
      <c r="G31" s="52">
        <f>SUM(G29:G30)</f>
        <v>2800</v>
      </c>
      <c r="J31" s="47" t="s">
        <v>37</v>
      </c>
      <c r="K31" s="49">
        <f>N26</f>
        <v>7628.74</v>
      </c>
      <c r="M31" s="47" t="s">
        <v>37</v>
      </c>
      <c r="N31" s="49">
        <f>U26</f>
        <v>316</v>
      </c>
    </row>
    <row r="32" spans="1:22">
      <c r="A32" s="47"/>
      <c r="B32" s="114"/>
      <c r="C32" s="115"/>
      <c r="J32" s="47" t="s">
        <v>68</v>
      </c>
      <c r="K32" s="49">
        <f>L26</f>
        <v>0</v>
      </c>
      <c r="M32" s="47" t="s">
        <v>68</v>
      </c>
      <c r="N32" s="49">
        <f>R26</f>
        <v>0</v>
      </c>
    </row>
    <row r="33" spans="1:14">
      <c r="A33" s="47"/>
      <c r="B33" s="114"/>
      <c r="C33" s="115"/>
      <c r="E33" s="798" t="s">
        <v>69</v>
      </c>
      <c r="F33" s="799"/>
      <c r="G33" s="799"/>
      <c r="H33" s="53">
        <f>G31-A41</f>
        <v>0</v>
      </c>
      <c r="J33" s="54" t="s">
        <v>55</v>
      </c>
      <c r="K33" s="55">
        <f>SUM(K29:K32)</f>
        <v>16428.739999999998</v>
      </c>
      <c r="M33" s="61" t="s">
        <v>70</v>
      </c>
      <c r="N33" s="49">
        <v>0</v>
      </c>
    </row>
    <row r="34" spans="1:14">
      <c r="A34" s="47"/>
      <c r="B34" s="23"/>
      <c r="C34" s="49"/>
      <c r="J34" s="56" t="s">
        <v>71</v>
      </c>
      <c r="K34" s="57">
        <f>M26</f>
        <v>800</v>
      </c>
      <c r="M34" s="61" t="s">
        <v>51</v>
      </c>
      <c r="N34" s="49">
        <v>67</v>
      </c>
    </row>
    <row r="35" spans="1:14">
      <c r="A35" s="47"/>
      <c r="B35" s="23"/>
      <c r="C35" s="55"/>
      <c r="M35" s="61" t="s">
        <v>72</v>
      </c>
      <c r="N35" s="49">
        <v>176</v>
      </c>
    </row>
    <row r="36" spans="1:14">
      <c r="A36" s="47"/>
      <c r="B36" s="23"/>
      <c r="C36" s="55"/>
      <c r="M36" s="47" t="s">
        <v>73</v>
      </c>
      <c r="N36" s="49">
        <v>0</v>
      </c>
    </row>
    <row r="37" spans="1:14">
      <c r="A37" s="47"/>
      <c r="B37" s="23"/>
      <c r="C37" s="55"/>
      <c r="M37" s="47" t="s">
        <v>94</v>
      </c>
      <c r="N37" s="49">
        <v>101</v>
      </c>
    </row>
    <row r="38" spans="1:14">
      <c r="A38" s="47"/>
      <c r="B38" s="23"/>
      <c r="C38" s="55"/>
      <c r="D38" s="46"/>
      <c r="M38" s="61" t="s">
        <v>52</v>
      </c>
      <c r="N38" s="49">
        <v>33</v>
      </c>
    </row>
    <row r="39" spans="1:14">
      <c r="A39" s="47"/>
      <c r="B39" s="23"/>
      <c r="C39" s="55"/>
      <c r="D39" s="46"/>
      <c r="E39" s="46"/>
      <c r="M39" s="61" t="s">
        <v>53</v>
      </c>
      <c r="N39" s="49">
        <v>95</v>
      </c>
    </row>
    <row r="40" spans="1:14">
      <c r="A40" s="47"/>
      <c r="B40" s="23"/>
      <c r="C40" s="55"/>
      <c r="M40" s="61" t="s">
        <v>54</v>
      </c>
      <c r="N40" s="49">
        <v>63</v>
      </c>
    </row>
    <row r="41" spans="1:14">
      <c r="A41" s="58">
        <f>SUM(A29:A40)</f>
        <v>2800</v>
      </c>
      <c r="B41" s="59"/>
      <c r="C41" s="52" t="s">
        <v>55</v>
      </c>
      <c r="M41" s="54" t="s">
        <v>55</v>
      </c>
      <c r="N41" s="55">
        <f>SUM(N29:N40)</f>
        <v>3327</v>
      </c>
    </row>
    <row r="42" spans="1:14">
      <c r="M42" s="56" t="s">
        <v>71</v>
      </c>
      <c r="N42" s="57">
        <f>T26</f>
        <v>5588</v>
      </c>
    </row>
    <row r="45" spans="1:14">
      <c r="M45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5" name="Range1"/>
    <protectedRange sqref="A28:D44" name="Range2"/>
    <protectedRange sqref="P28:V41" name="Range3"/>
    <protectedRange sqref="M33:N35 M38:N42 M44:N45" name="Range4"/>
    <protectedRange sqref="A1:B1" name="Range5"/>
  </protectedRanges>
  <mergeCells count="11">
    <mergeCell ref="J1:N1"/>
    <mergeCell ref="P1:V1"/>
    <mergeCell ref="A28:C28"/>
    <mergeCell ref="J28:K28"/>
    <mergeCell ref="M28:N28"/>
    <mergeCell ref="E29:F29"/>
    <mergeCell ref="E30:F30"/>
    <mergeCell ref="E31:F31"/>
    <mergeCell ref="E33:G3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2795-1C1C-4175-9417-DC66A8AFE4C1}">
  <sheetPr>
    <pageSetUpPr fitToPage="1"/>
  </sheetPr>
  <dimension ref="A1:AL48"/>
  <sheetViews>
    <sheetView topLeftCell="A26" workbookViewId="0">
      <selection activeCell="D14" sqref="D1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5" customWidth="1"/>
    <col min="5" max="5" width="13" customWidth="1"/>
    <col min="6" max="6" width="11.42578125" customWidth="1"/>
    <col min="7" max="7" width="13.28515625" customWidth="1"/>
    <col min="8" max="8" width="12.140625" customWidth="1"/>
    <col min="9" max="9" width="14.85546875" customWidth="1"/>
    <col min="10" max="10" width="11.28515625" customWidth="1"/>
    <col min="11" max="11" width="10.5703125" customWidth="1"/>
    <col min="12" max="12" width="9.140625" customWidth="1"/>
    <col min="13" max="13" width="9.5703125" customWidth="1"/>
    <col min="14" max="14" width="13.28515625" customWidth="1"/>
    <col min="15" max="15" width="21.5703125" customWidth="1"/>
    <col min="16" max="16" width="8.42578125" customWidth="1"/>
    <col min="17" max="17" width="7.42578125" customWidth="1"/>
    <col min="18" max="18" width="7.28515625" customWidth="1"/>
    <col min="19" max="19" width="6.85546875" customWidth="1"/>
    <col min="20" max="20" width="9.42578125" customWidth="1"/>
    <col min="21" max="21" width="9.7109375" customWidth="1"/>
    <col min="22" max="22" width="13.5703125" customWidth="1"/>
    <col min="23" max="23" width="10.28515625" hidden="1" customWidth="1"/>
  </cols>
  <sheetData>
    <row r="1" spans="1:38" ht="21" customHeight="1">
      <c r="A1" s="800" t="s">
        <v>569</v>
      </c>
      <c r="B1" s="801"/>
      <c r="C1" s="802"/>
      <c r="D1" s="803"/>
      <c r="E1" s="803"/>
      <c r="F1" s="803"/>
      <c r="G1" s="803"/>
      <c r="H1" s="803"/>
      <c r="I1" s="803"/>
      <c r="J1" s="247"/>
      <c r="K1" s="804" t="s">
        <v>1</v>
      </c>
      <c r="L1" s="788"/>
      <c r="M1" s="788"/>
      <c r="N1" s="788"/>
      <c r="O1" s="788"/>
      <c r="P1" s="60"/>
      <c r="Q1" s="789" t="s">
        <v>2</v>
      </c>
      <c r="R1" s="789"/>
      <c r="S1" s="789"/>
      <c r="T1" s="789"/>
      <c r="U1" s="789"/>
      <c r="V1" s="789"/>
      <c r="W1" s="790"/>
    </row>
    <row r="2" spans="1:38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248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38">
      <c r="A3" s="72">
        <v>1</v>
      </c>
      <c r="B3" s="73"/>
      <c r="C3" s="75">
        <v>2</v>
      </c>
      <c r="D3" s="121" t="s">
        <v>1172</v>
      </c>
      <c r="E3" s="105" t="s">
        <v>37</v>
      </c>
      <c r="F3" s="75" t="s">
        <v>569</v>
      </c>
      <c r="G3" s="86">
        <v>0.44444444444444442</v>
      </c>
      <c r="H3" s="75" t="s">
        <v>593</v>
      </c>
      <c r="I3" s="106" t="s">
        <v>28</v>
      </c>
      <c r="J3" s="75"/>
      <c r="K3" s="75"/>
      <c r="L3" s="75"/>
      <c r="M3" s="108"/>
      <c r="N3" s="75">
        <v>4274.58</v>
      </c>
      <c r="O3" s="139" t="s">
        <v>1173</v>
      </c>
      <c r="P3" s="110"/>
      <c r="Q3" s="75"/>
      <c r="R3" s="75"/>
      <c r="S3" s="111">
        <v>315</v>
      </c>
      <c r="T3" s="108">
        <v>42</v>
      </c>
      <c r="U3" s="73"/>
      <c r="V3" s="83"/>
    </row>
    <row r="4" spans="1:38">
      <c r="A4" s="88">
        <v>2</v>
      </c>
      <c r="B4" s="89">
        <v>11180</v>
      </c>
      <c r="C4" s="90">
        <v>20</v>
      </c>
      <c r="D4" s="101" t="s">
        <v>1174</v>
      </c>
      <c r="E4" s="91" t="s">
        <v>26</v>
      </c>
      <c r="F4" s="90" t="s">
        <v>569</v>
      </c>
      <c r="G4" s="92">
        <v>0.44444444444444442</v>
      </c>
      <c r="H4" s="90" t="s">
        <v>569</v>
      </c>
      <c r="I4" s="93">
        <v>0.79166666666666663</v>
      </c>
      <c r="J4" s="90">
        <v>1200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38">
      <c r="A5" s="127">
        <v>3</v>
      </c>
      <c r="B5" s="89">
        <v>11177</v>
      </c>
      <c r="C5" s="90">
        <v>3</v>
      </c>
      <c r="D5" s="101" t="s">
        <v>139</v>
      </c>
      <c r="E5" s="91" t="s">
        <v>26</v>
      </c>
      <c r="F5" s="90" t="s">
        <v>562</v>
      </c>
      <c r="G5" s="92">
        <v>0.78472222222222221</v>
      </c>
      <c r="H5" s="90" t="s">
        <v>569</v>
      </c>
      <c r="I5" s="93">
        <v>0.625</v>
      </c>
      <c r="J5" s="90">
        <v>1500</v>
      </c>
      <c r="K5" s="90"/>
      <c r="L5" s="90"/>
      <c r="M5" s="99"/>
      <c r="N5" s="90"/>
      <c r="O5" s="97" t="s">
        <v>1175</v>
      </c>
      <c r="P5" s="98">
        <v>770</v>
      </c>
      <c r="Q5" s="90"/>
      <c r="R5" s="90"/>
      <c r="S5" s="95"/>
      <c r="T5" s="99"/>
      <c r="U5" s="90"/>
      <c r="V5" s="100"/>
    </row>
    <row r="6" spans="1:38">
      <c r="A6" s="231">
        <v>4</v>
      </c>
      <c r="B6" s="89">
        <v>11178</v>
      </c>
      <c r="C6" s="90">
        <v>4</v>
      </c>
      <c r="D6" s="91" t="s">
        <v>577</v>
      </c>
      <c r="E6" s="91" t="s">
        <v>26</v>
      </c>
      <c r="F6" s="90" t="s">
        <v>578</v>
      </c>
      <c r="G6" s="92">
        <v>0.69791666666666663</v>
      </c>
      <c r="H6" s="90" t="s">
        <v>569</v>
      </c>
      <c r="I6" s="93" t="s">
        <v>28</v>
      </c>
      <c r="J6" s="90"/>
      <c r="K6" s="95">
        <v>1600</v>
      </c>
      <c r="L6" s="95"/>
      <c r="M6" s="202"/>
      <c r="N6" s="90"/>
      <c r="O6" s="200" t="s">
        <v>1176</v>
      </c>
      <c r="P6" s="98"/>
      <c r="Q6" s="90">
        <v>1040</v>
      </c>
      <c r="R6" s="90"/>
      <c r="S6" s="95"/>
      <c r="T6" s="99">
        <v>252</v>
      </c>
      <c r="U6" s="90"/>
      <c r="V6" s="100"/>
    </row>
    <row r="7" spans="1:38" ht="57.75">
      <c r="A7" s="128">
        <v>5</v>
      </c>
      <c r="B7" s="73"/>
      <c r="C7" s="75">
        <v>6</v>
      </c>
      <c r="D7" s="276" t="s">
        <v>580</v>
      </c>
      <c r="E7" s="105" t="s">
        <v>37</v>
      </c>
      <c r="F7" s="75" t="s">
        <v>581</v>
      </c>
      <c r="G7" s="86">
        <v>0.86805555555555558</v>
      </c>
      <c r="H7" s="122" t="s">
        <v>582</v>
      </c>
      <c r="I7" s="106" t="s">
        <v>28</v>
      </c>
      <c r="J7" s="122"/>
      <c r="K7" s="75"/>
      <c r="L7" s="251"/>
      <c r="M7" s="108"/>
      <c r="N7" s="75"/>
      <c r="O7" s="139" t="s">
        <v>1177</v>
      </c>
      <c r="P7" s="110"/>
      <c r="Q7" s="75"/>
      <c r="R7" s="75"/>
      <c r="S7" s="111">
        <v>1913</v>
      </c>
      <c r="T7" s="108">
        <v>5946</v>
      </c>
      <c r="U7" s="75"/>
      <c r="V7" s="112"/>
    </row>
    <row r="8" spans="1:38">
      <c r="A8" s="128">
        <v>6</v>
      </c>
      <c r="B8" s="73"/>
      <c r="C8" s="75">
        <v>12</v>
      </c>
      <c r="D8" s="121" t="s">
        <v>584</v>
      </c>
      <c r="E8" s="105" t="s">
        <v>37</v>
      </c>
      <c r="F8" s="86" t="s">
        <v>585</v>
      </c>
      <c r="G8" s="86">
        <v>0.625</v>
      </c>
      <c r="H8" s="75" t="s">
        <v>582</v>
      </c>
      <c r="I8" s="106" t="s">
        <v>28</v>
      </c>
      <c r="J8" s="75"/>
      <c r="K8" s="75"/>
      <c r="L8" s="75"/>
      <c r="M8" s="108"/>
      <c r="N8" s="75"/>
      <c r="O8" s="109" t="s">
        <v>586</v>
      </c>
      <c r="P8" s="110"/>
      <c r="Q8" s="75"/>
      <c r="R8" s="75"/>
      <c r="S8" s="111">
        <v>600</v>
      </c>
      <c r="T8" s="108"/>
      <c r="U8" s="75"/>
      <c r="V8" s="112"/>
    </row>
    <row r="9" spans="1:38">
      <c r="A9" s="127">
        <v>7</v>
      </c>
      <c r="B9" s="125">
        <v>11176</v>
      </c>
      <c r="C9" s="89">
        <v>17</v>
      </c>
      <c r="D9" s="140" t="s">
        <v>733</v>
      </c>
      <c r="E9" s="91" t="s">
        <v>26</v>
      </c>
      <c r="F9" s="90" t="s">
        <v>569</v>
      </c>
      <c r="G9" s="92">
        <v>0.48541666666666666</v>
      </c>
      <c r="H9" s="90" t="s">
        <v>569</v>
      </c>
      <c r="I9" s="141">
        <v>0.55972222222222223</v>
      </c>
      <c r="J9" s="89"/>
      <c r="K9" s="89">
        <v>1200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38">
      <c r="A10" s="127">
        <v>8</v>
      </c>
      <c r="B10" s="89"/>
      <c r="C10" s="90">
        <v>9</v>
      </c>
      <c r="D10" s="91" t="s">
        <v>591</v>
      </c>
      <c r="E10" s="91" t="s">
        <v>26</v>
      </c>
      <c r="F10" s="90" t="s">
        <v>562</v>
      </c>
      <c r="G10" s="92" t="s">
        <v>592</v>
      </c>
      <c r="H10" s="90" t="s">
        <v>593</v>
      </c>
      <c r="I10" s="93" t="s">
        <v>28</v>
      </c>
      <c r="J10" s="90"/>
      <c r="K10" s="90"/>
      <c r="L10" s="90">
        <v>7200</v>
      </c>
      <c r="M10" s="99"/>
      <c r="N10" s="90"/>
      <c r="O10" s="97" t="s">
        <v>594</v>
      </c>
      <c r="P10" s="98"/>
      <c r="Q10" s="90"/>
      <c r="R10" s="90"/>
      <c r="S10" s="95"/>
      <c r="T10" s="99">
        <v>63</v>
      </c>
      <c r="U10" s="89"/>
      <c r="V10" s="147"/>
    </row>
    <row r="11" spans="1:38">
      <c r="A11" s="127">
        <v>9</v>
      </c>
      <c r="B11" s="89">
        <v>11182</v>
      </c>
      <c r="C11" s="90">
        <v>10</v>
      </c>
      <c r="D11" s="91" t="s">
        <v>563</v>
      </c>
      <c r="E11" s="91" t="s">
        <v>26</v>
      </c>
      <c r="F11" s="90" t="s">
        <v>564</v>
      </c>
      <c r="G11" s="92">
        <v>0.76388888888888884</v>
      </c>
      <c r="H11" s="90" t="s">
        <v>565</v>
      </c>
      <c r="I11" s="93">
        <v>0.38541666666666669</v>
      </c>
      <c r="J11" s="89"/>
      <c r="K11" s="89"/>
      <c r="L11" s="89"/>
      <c r="M11" s="143"/>
      <c r="N11" s="89"/>
      <c r="O11" s="97" t="s">
        <v>566</v>
      </c>
      <c r="P11" s="98"/>
      <c r="Q11" s="90"/>
      <c r="R11" s="90"/>
      <c r="S11" s="95"/>
      <c r="T11" s="99">
        <v>189</v>
      </c>
      <c r="U11" s="89"/>
      <c r="V11" s="147"/>
    </row>
    <row r="12" spans="1:38">
      <c r="A12" s="128">
        <v>10</v>
      </c>
      <c r="B12" s="73">
        <v>763</v>
      </c>
      <c r="C12" s="75">
        <v>8</v>
      </c>
      <c r="D12" s="121" t="s">
        <v>598</v>
      </c>
      <c r="E12" s="105" t="s">
        <v>37</v>
      </c>
      <c r="F12" s="75" t="s">
        <v>562</v>
      </c>
      <c r="G12" s="86">
        <v>0.88055555555555554</v>
      </c>
      <c r="H12" s="75" t="s">
        <v>565</v>
      </c>
      <c r="I12" s="106">
        <v>0.43819444444444444</v>
      </c>
      <c r="J12" s="75"/>
      <c r="K12" s="75"/>
      <c r="L12" s="75"/>
      <c r="M12" s="108"/>
      <c r="N12" s="75"/>
      <c r="O12" s="109" t="s">
        <v>1178</v>
      </c>
      <c r="P12" s="110"/>
      <c r="Q12" s="75">
        <v>42</v>
      </c>
      <c r="R12" s="75"/>
      <c r="S12" s="111"/>
      <c r="T12" s="79"/>
      <c r="U12" s="73">
        <v>294</v>
      </c>
      <c r="V12" s="83"/>
    </row>
    <row r="13" spans="1:38">
      <c r="A13" s="127">
        <v>11</v>
      </c>
      <c r="B13" s="89">
        <v>11181</v>
      </c>
      <c r="C13" s="89">
        <v>16</v>
      </c>
      <c r="D13" s="140" t="s">
        <v>1179</v>
      </c>
      <c r="E13" s="140" t="s">
        <v>26</v>
      </c>
      <c r="F13" s="90" t="s">
        <v>569</v>
      </c>
      <c r="G13" s="203" t="s">
        <v>1180</v>
      </c>
      <c r="H13" s="90" t="s">
        <v>569</v>
      </c>
      <c r="I13" s="141">
        <v>0.77777777777777779</v>
      </c>
      <c r="J13" s="89"/>
      <c r="K13" s="89">
        <v>1200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38">
      <c r="A14" s="128">
        <v>12</v>
      </c>
      <c r="B14" s="73"/>
      <c r="C14" s="73">
        <v>5</v>
      </c>
      <c r="D14" s="74" t="s">
        <v>1181</v>
      </c>
      <c r="E14" s="74" t="s">
        <v>37</v>
      </c>
      <c r="F14" s="73" t="s">
        <v>569</v>
      </c>
      <c r="G14" s="76" t="s">
        <v>1182</v>
      </c>
      <c r="H14" s="73" t="s">
        <v>565</v>
      </c>
      <c r="I14" s="77" t="s">
        <v>28</v>
      </c>
      <c r="J14" s="73"/>
      <c r="K14" s="73"/>
      <c r="L14" s="73"/>
      <c r="M14" s="79"/>
      <c r="N14" s="73">
        <v>2243.38</v>
      </c>
      <c r="O14" s="80" t="s">
        <v>1183</v>
      </c>
      <c r="P14" s="81"/>
      <c r="Q14" s="73"/>
      <c r="R14" s="73"/>
      <c r="S14" s="73">
        <v>179</v>
      </c>
      <c r="T14" s="79">
        <v>221</v>
      </c>
      <c r="U14" s="73"/>
      <c r="V14" s="83"/>
    </row>
    <row r="15" spans="1:38">
      <c r="A15" s="127">
        <v>13</v>
      </c>
      <c r="B15" s="89">
        <v>11186</v>
      </c>
      <c r="C15" s="89">
        <v>19</v>
      </c>
      <c r="D15" s="204" t="s">
        <v>1184</v>
      </c>
      <c r="E15" s="91" t="s">
        <v>26</v>
      </c>
      <c r="F15" s="90" t="s">
        <v>569</v>
      </c>
      <c r="G15" s="92">
        <v>0.75</v>
      </c>
      <c r="H15" s="90" t="s">
        <v>569</v>
      </c>
      <c r="I15" s="141">
        <v>0.95833333333333337</v>
      </c>
      <c r="J15" s="89"/>
      <c r="K15" s="89">
        <v>1500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  <c r="W15" s="234"/>
    </row>
    <row r="16" spans="1:38">
      <c r="A16" s="128">
        <v>14</v>
      </c>
      <c r="B16" s="73">
        <v>761</v>
      </c>
      <c r="C16" s="73">
        <v>11</v>
      </c>
      <c r="D16" s="85" t="s">
        <v>1034</v>
      </c>
      <c r="E16" s="105" t="s">
        <v>37</v>
      </c>
      <c r="F16" s="75" t="s">
        <v>569</v>
      </c>
      <c r="G16" s="86">
        <v>0.76875000000000004</v>
      </c>
      <c r="H16" s="75" t="s">
        <v>565</v>
      </c>
      <c r="I16" s="77">
        <v>0.91666666666666663</v>
      </c>
      <c r="J16" s="73"/>
      <c r="K16" s="73"/>
      <c r="L16" s="73"/>
      <c r="M16" s="79"/>
      <c r="N16" s="73">
        <v>2302.2800000000002</v>
      </c>
      <c r="O16" s="80" t="s">
        <v>1185</v>
      </c>
      <c r="P16" s="81">
        <v>294</v>
      </c>
      <c r="Q16" s="73"/>
      <c r="R16" s="73"/>
      <c r="S16" s="82"/>
      <c r="T16" s="79"/>
      <c r="U16" s="73">
        <v>116</v>
      </c>
      <c r="V16" s="83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234"/>
      <c r="AK16" s="234"/>
      <c r="AL16" s="234"/>
    </row>
    <row r="17" spans="1:37">
      <c r="A17" s="128">
        <v>15</v>
      </c>
      <c r="B17" s="73"/>
      <c r="C17" s="73">
        <v>4</v>
      </c>
      <c r="D17" s="85" t="s">
        <v>1186</v>
      </c>
      <c r="E17" s="105" t="s">
        <v>37</v>
      </c>
      <c r="F17" s="75" t="s">
        <v>569</v>
      </c>
      <c r="G17" s="86">
        <v>0.82430555555555551</v>
      </c>
      <c r="H17" s="75" t="s">
        <v>593</v>
      </c>
      <c r="I17" s="77" t="s">
        <v>28</v>
      </c>
      <c r="J17" s="73"/>
      <c r="K17" s="73"/>
      <c r="L17" s="73"/>
      <c r="M17" s="79"/>
      <c r="N17" s="73" t="s">
        <v>92</v>
      </c>
      <c r="O17" s="80" t="s">
        <v>1187</v>
      </c>
      <c r="P17" s="81"/>
      <c r="Q17" s="73"/>
      <c r="R17" s="73"/>
      <c r="S17" s="82">
        <v>189</v>
      </c>
      <c r="T17" s="79"/>
      <c r="U17" s="73"/>
      <c r="V17" s="83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</row>
    <row r="18" spans="1:37">
      <c r="A18" s="128">
        <v>16</v>
      </c>
      <c r="B18" s="73"/>
      <c r="C18" s="73">
        <v>7</v>
      </c>
      <c r="D18" s="85" t="s">
        <v>1188</v>
      </c>
      <c r="E18" s="105" t="s">
        <v>37</v>
      </c>
      <c r="F18" s="75" t="s">
        <v>569</v>
      </c>
      <c r="G18" s="86">
        <v>0.78819444444444442</v>
      </c>
      <c r="H18" s="75" t="s">
        <v>1189</v>
      </c>
      <c r="I18" s="77" t="s">
        <v>28</v>
      </c>
      <c r="J18" s="73"/>
      <c r="K18" s="73"/>
      <c r="L18" s="73"/>
      <c r="M18" s="79"/>
      <c r="N18" s="73">
        <v>4443.78</v>
      </c>
      <c r="O18" s="80" t="s">
        <v>1190</v>
      </c>
      <c r="P18" s="81"/>
      <c r="Q18" s="73"/>
      <c r="R18" s="73"/>
      <c r="S18" s="82"/>
      <c r="T18" s="79">
        <v>746</v>
      </c>
      <c r="U18" s="73"/>
      <c r="V18" s="83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</row>
    <row r="19" spans="1:37">
      <c r="A19" s="127">
        <v>18</v>
      </c>
      <c r="B19" s="89"/>
      <c r="C19" s="307" t="s">
        <v>1191</v>
      </c>
      <c r="D19" s="308" t="s">
        <v>1192</v>
      </c>
      <c r="E19" s="131"/>
      <c r="F19" s="89"/>
      <c r="G19" s="203"/>
      <c r="H19" s="89"/>
      <c r="I19" s="141"/>
      <c r="J19" s="89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</row>
    <row r="20" spans="1:37">
      <c r="A20" s="128">
        <v>20</v>
      </c>
      <c r="B20" s="73"/>
      <c r="C20" s="73">
        <v>1</v>
      </c>
      <c r="D20" s="85" t="s">
        <v>1193</v>
      </c>
      <c r="E20" s="105" t="s">
        <v>37</v>
      </c>
      <c r="F20" s="75" t="s">
        <v>569</v>
      </c>
      <c r="G20" s="76">
        <v>0.45833333333333331</v>
      </c>
      <c r="H20" s="73" t="s">
        <v>1194</v>
      </c>
      <c r="I20" s="77">
        <v>0.625</v>
      </c>
      <c r="J20" s="78"/>
      <c r="K20" s="73"/>
      <c r="L20" s="73"/>
      <c r="M20" s="79"/>
      <c r="N20" s="73">
        <v>3360</v>
      </c>
      <c r="O20" s="80"/>
      <c r="P20" s="81"/>
      <c r="Q20" s="73"/>
      <c r="R20" s="73"/>
      <c r="S20" s="82"/>
      <c r="T20" s="79"/>
      <c r="U20" s="73"/>
      <c r="V20" s="83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</row>
    <row r="21" spans="1:37">
      <c r="A21" s="127">
        <v>21</v>
      </c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</row>
    <row r="22" spans="1:37">
      <c r="A22" s="127">
        <v>22</v>
      </c>
      <c r="B22" s="89"/>
      <c r="C22" s="89"/>
      <c r="D22" s="204" t="s">
        <v>73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1195</v>
      </c>
      <c r="P22" s="145"/>
      <c r="Q22" s="89"/>
      <c r="R22" s="89"/>
      <c r="S22" s="146"/>
      <c r="T22" s="143"/>
      <c r="U22" s="89"/>
      <c r="V22" s="147">
        <v>101</v>
      </c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</row>
    <row r="23" spans="1:37">
      <c r="A23" s="127">
        <v>23</v>
      </c>
      <c r="B23" s="89"/>
      <c r="C23" s="89"/>
      <c r="D23" s="204" t="s">
        <v>52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1196</v>
      </c>
      <c r="P23" s="145"/>
      <c r="Q23" s="89"/>
      <c r="R23" s="89"/>
      <c r="S23" s="146"/>
      <c r="T23" s="143"/>
      <c r="U23" s="89"/>
      <c r="V23" s="147">
        <v>33</v>
      </c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</row>
    <row r="24" spans="1:37">
      <c r="A24" s="127">
        <v>24</v>
      </c>
      <c r="B24" s="89"/>
      <c r="C24" s="89"/>
      <c r="D24" s="204" t="s">
        <v>429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1197</v>
      </c>
      <c r="P24" s="145"/>
      <c r="Q24" s="89"/>
      <c r="R24" s="89"/>
      <c r="S24" s="146"/>
      <c r="T24" s="143"/>
      <c r="U24" s="89"/>
      <c r="V24" s="147">
        <v>63</v>
      </c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</row>
    <row r="25" spans="1:37">
      <c r="A25" s="127">
        <v>25</v>
      </c>
      <c r="B25" s="89"/>
      <c r="C25" s="89"/>
      <c r="D25" s="204" t="s">
        <v>1198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1199</v>
      </c>
      <c r="P25" s="145"/>
      <c r="Q25" s="89"/>
      <c r="R25" s="89"/>
      <c r="S25" s="146"/>
      <c r="T25" s="143"/>
      <c r="U25" s="89"/>
      <c r="V25" s="147">
        <v>95</v>
      </c>
    </row>
    <row r="26" spans="1:37">
      <c r="A26" s="127">
        <v>26</v>
      </c>
      <c r="B26" s="89"/>
      <c r="C26" s="89"/>
      <c r="D26" s="204" t="s">
        <v>602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 t="s">
        <v>1200</v>
      </c>
      <c r="P26" s="145"/>
      <c r="Q26" s="89"/>
      <c r="R26" s="89"/>
      <c r="S26" s="146"/>
      <c r="T26" s="143"/>
      <c r="U26" s="89"/>
      <c r="V26" s="147">
        <v>336</v>
      </c>
    </row>
    <row r="27" spans="1:37">
      <c r="A27" s="127">
        <v>27</v>
      </c>
      <c r="B27" s="89"/>
      <c r="C27" s="89"/>
      <c r="D27" s="204"/>
      <c r="E27" s="140"/>
      <c r="F27" s="89"/>
      <c r="G27" s="203"/>
      <c r="H27" s="89"/>
      <c r="I27" s="141"/>
      <c r="J27" s="145"/>
      <c r="K27" s="89"/>
      <c r="L27" s="89"/>
      <c r="M27" s="143"/>
      <c r="N27" s="89"/>
      <c r="O27" s="144"/>
      <c r="P27" s="145"/>
      <c r="Q27" s="89"/>
      <c r="R27" s="89"/>
      <c r="S27" s="146"/>
      <c r="T27" s="143"/>
      <c r="U27" s="89"/>
      <c r="V27" s="147"/>
    </row>
    <row r="28" spans="1:37">
      <c r="A28" s="231">
        <v>28</v>
      </c>
      <c r="B28" s="206"/>
      <c r="C28" s="206"/>
      <c r="D28" s="207" t="s">
        <v>117</v>
      </c>
      <c r="E28" s="208"/>
      <c r="F28" s="206"/>
      <c r="G28" s="209"/>
      <c r="H28" s="206"/>
      <c r="I28" s="210"/>
      <c r="J28" s="214"/>
      <c r="K28" s="206"/>
      <c r="L28" s="206"/>
      <c r="M28" s="212"/>
      <c r="N28" s="206"/>
      <c r="O28" s="213"/>
      <c r="P28" s="214">
        <v>40</v>
      </c>
      <c r="Q28" s="206"/>
      <c r="R28" s="206"/>
      <c r="S28" s="215"/>
      <c r="T28" s="212"/>
      <c r="U28" s="206"/>
      <c r="V28" s="216"/>
    </row>
    <row r="29" spans="1:37">
      <c r="A29" s="36" t="s">
        <v>55</v>
      </c>
      <c r="B29" s="37"/>
      <c r="C29" s="37"/>
      <c r="D29" s="38"/>
      <c r="E29" s="39"/>
      <c r="F29" s="37"/>
      <c r="G29" s="40"/>
      <c r="H29" s="37"/>
      <c r="I29" s="41"/>
      <c r="J29" s="42">
        <f>SUM(J3:J28)</f>
        <v>2700</v>
      </c>
      <c r="K29" s="42">
        <f>SUM(K3:K28)</f>
        <v>5500</v>
      </c>
      <c r="L29" s="42">
        <f>SUM(L3:L28)</f>
        <v>7200</v>
      </c>
      <c r="M29" s="42">
        <f>SUM(M3:M28)</f>
        <v>0</v>
      </c>
      <c r="N29" s="42">
        <f>SUM(N3:N28)</f>
        <v>16624.02</v>
      </c>
      <c r="O29" s="42"/>
      <c r="P29" s="42">
        <f>SUM(P3:P28)</f>
        <v>1104</v>
      </c>
      <c r="Q29" s="42">
        <f>SUM(Q3:Q28)</f>
        <v>1082</v>
      </c>
      <c r="R29" s="42">
        <f>SUM(R3:R28)</f>
        <v>0</v>
      </c>
      <c r="S29" s="42">
        <f>SUM(S3:S28)</f>
        <v>3196</v>
      </c>
      <c r="T29" s="42">
        <f>SUM(T3:T28)</f>
        <v>7459</v>
      </c>
      <c r="U29" s="42">
        <f>SUM(U3:U28)</f>
        <v>410</v>
      </c>
      <c r="V29" s="42">
        <f>SUM(V3:V28)</f>
        <v>628</v>
      </c>
    </row>
    <row r="31" spans="1:37">
      <c r="A31" s="791" t="s">
        <v>56</v>
      </c>
      <c r="B31" s="792"/>
      <c r="C31" s="793"/>
      <c r="E31" s="43" t="s">
        <v>57</v>
      </c>
      <c r="F31" s="44"/>
      <c r="G31" s="45"/>
      <c r="K31" s="794" t="s">
        <v>58</v>
      </c>
      <c r="L31" s="795"/>
      <c r="N31" s="791" t="s">
        <v>59</v>
      </c>
      <c r="O31" s="793"/>
      <c r="P31" s="46"/>
      <c r="Q31" s="46"/>
      <c r="R31" s="46"/>
      <c r="S31" s="46"/>
      <c r="T31" s="46"/>
      <c r="U31" s="46"/>
      <c r="V31" s="46"/>
      <c r="W31" s="46"/>
    </row>
    <row r="32" spans="1:37">
      <c r="A32" s="47">
        <v>2700</v>
      </c>
      <c r="B32" s="48" t="s">
        <v>60</v>
      </c>
      <c r="C32" s="49"/>
      <c r="E32" s="781" t="s">
        <v>61</v>
      </c>
      <c r="F32" s="782"/>
      <c r="G32" s="50">
        <f>J29</f>
        <v>2700</v>
      </c>
      <c r="K32" s="47" t="s">
        <v>62</v>
      </c>
      <c r="L32" s="49">
        <f>J29</f>
        <v>2700</v>
      </c>
      <c r="N32" s="47" t="s">
        <v>62</v>
      </c>
      <c r="O32" s="49">
        <f>P29</f>
        <v>1104</v>
      </c>
    </row>
    <row r="33" spans="1:15">
      <c r="A33" s="47">
        <v>770</v>
      </c>
      <c r="B33" s="114" t="s">
        <v>60</v>
      </c>
      <c r="C33" s="115"/>
      <c r="D33" s="252"/>
      <c r="E33" s="783" t="s">
        <v>64</v>
      </c>
      <c r="F33" s="784"/>
      <c r="G33" s="49">
        <f>P29</f>
        <v>1104</v>
      </c>
      <c r="K33" s="47" t="s">
        <v>65</v>
      </c>
      <c r="L33" s="49">
        <f>K29</f>
        <v>5500</v>
      </c>
      <c r="N33" s="47" t="s">
        <v>66</v>
      </c>
      <c r="O33" s="49">
        <f>Q29</f>
        <v>1082</v>
      </c>
    </row>
    <row r="34" spans="1:15">
      <c r="A34" s="47">
        <v>340</v>
      </c>
      <c r="B34" s="114" t="s">
        <v>60</v>
      </c>
      <c r="C34" s="115"/>
      <c r="E34" s="796" t="s">
        <v>67</v>
      </c>
      <c r="F34" s="797"/>
      <c r="G34" s="52">
        <f>SUM(G32:G33)</f>
        <v>3804</v>
      </c>
      <c r="K34" s="47" t="s">
        <v>37</v>
      </c>
      <c r="L34" s="49">
        <f>N29</f>
        <v>16624.02</v>
      </c>
      <c r="N34" s="47" t="s">
        <v>37</v>
      </c>
      <c r="O34" s="49">
        <f>U29</f>
        <v>410</v>
      </c>
    </row>
    <row r="35" spans="1:15">
      <c r="A35" s="47"/>
      <c r="B35" s="23"/>
      <c r="C35" s="49"/>
      <c r="K35" s="47" t="s">
        <v>68</v>
      </c>
      <c r="L35" s="49">
        <f>L29</f>
        <v>7200</v>
      </c>
      <c r="N35" s="47" t="s">
        <v>68</v>
      </c>
      <c r="O35" s="49">
        <f>R29</f>
        <v>0</v>
      </c>
    </row>
    <row r="36" spans="1:15">
      <c r="A36" s="47"/>
      <c r="B36" s="23"/>
      <c r="C36" s="49"/>
      <c r="E36" s="798" t="s">
        <v>69</v>
      </c>
      <c r="F36" s="799"/>
      <c r="G36" s="799"/>
      <c r="H36" s="53">
        <f>G34-A44</f>
        <v>-6</v>
      </c>
      <c r="K36" s="54" t="s">
        <v>55</v>
      </c>
      <c r="L36" s="55">
        <f>SUM(L32:L35)</f>
        <v>32024.02</v>
      </c>
      <c r="N36" s="61" t="s">
        <v>70</v>
      </c>
      <c r="O36" s="49">
        <v>0</v>
      </c>
    </row>
    <row r="37" spans="1:15">
      <c r="A37" s="47"/>
      <c r="B37" s="23"/>
      <c r="C37" s="49"/>
      <c r="K37" s="56" t="s">
        <v>71</v>
      </c>
      <c r="L37" s="57">
        <f>M29</f>
        <v>0</v>
      </c>
      <c r="N37" s="61" t="s">
        <v>51</v>
      </c>
      <c r="O37" s="49">
        <v>0</v>
      </c>
    </row>
    <row r="38" spans="1:15">
      <c r="A38" s="47"/>
      <c r="B38" s="23"/>
      <c r="C38" s="49"/>
      <c r="K38" s="250"/>
      <c r="L38" s="250"/>
      <c r="N38" s="61" t="s">
        <v>165</v>
      </c>
      <c r="O38" s="49">
        <v>336</v>
      </c>
    </row>
    <row r="39" spans="1:15">
      <c r="A39" s="47"/>
      <c r="B39" s="23"/>
      <c r="C39" s="55"/>
      <c r="N39" s="61" t="s">
        <v>73</v>
      </c>
      <c r="O39" s="49">
        <v>101</v>
      </c>
    </row>
    <row r="40" spans="1:15">
      <c r="A40" s="47"/>
      <c r="B40" s="23"/>
      <c r="C40" s="55"/>
      <c r="N40" s="47" t="s">
        <v>73</v>
      </c>
      <c r="O40" s="49">
        <v>0</v>
      </c>
    </row>
    <row r="41" spans="1:15">
      <c r="A41" s="47"/>
      <c r="B41" s="23"/>
      <c r="C41" s="55"/>
      <c r="D41" s="46"/>
      <c r="N41" s="61" t="s">
        <v>52</v>
      </c>
      <c r="O41" s="49">
        <v>33</v>
      </c>
    </row>
    <row r="42" spans="1:15">
      <c r="A42" s="47"/>
      <c r="B42" s="23"/>
      <c r="C42" s="55"/>
      <c r="D42" s="46"/>
      <c r="E42" s="46"/>
      <c r="N42" s="61" t="s">
        <v>53</v>
      </c>
      <c r="O42" s="49">
        <v>95</v>
      </c>
    </row>
    <row r="43" spans="1:15">
      <c r="A43" s="47"/>
      <c r="B43" s="23"/>
      <c r="C43" s="55"/>
      <c r="N43" s="61" t="s">
        <v>54</v>
      </c>
      <c r="O43" s="49">
        <v>63</v>
      </c>
    </row>
    <row r="44" spans="1:15">
      <c r="A44" s="58">
        <f>SUM(A32:A43)</f>
        <v>3810</v>
      </c>
      <c r="B44" s="59"/>
      <c r="C44" s="52" t="s">
        <v>55</v>
      </c>
      <c r="N44" s="54" t="s">
        <v>55</v>
      </c>
      <c r="O44" s="55">
        <f>SUM(O32:O43)</f>
        <v>3224</v>
      </c>
    </row>
    <row r="45" spans="1:15">
      <c r="N45" s="56" t="s">
        <v>71</v>
      </c>
      <c r="O45" s="57">
        <f>T29</f>
        <v>7459</v>
      </c>
    </row>
    <row r="48" spans="1:15">
      <c r="N4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8" name="Range1"/>
    <protectedRange sqref="A31:D47" name="Range2"/>
    <protectedRange sqref="Q31:W44" name="Range3"/>
    <protectedRange sqref="N36:O39 N41:O45 N47:O48" name="Range4"/>
    <protectedRange sqref="A1:B1" name="Range5"/>
  </protectedRanges>
  <mergeCells count="11">
    <mergeCell ref="E32:F32"/>
    <mergeCell ref="E33:F33"/>
    <mergeCell ref="E34:F34"/>
    <mergeCell ref="E36:G36"/>
    <mergeCell ref="A1:B1"/>
    <mergeCell ref="C1:I1"/>
    <mergeCell ref="K1:O1"/>
    <mergeCell ref="Q1:W1"/>
    <mergeCell ref="A31:C31"/>
    <mergeCell ref="K31:L31"/>
    <mergeCell ref="N31:O31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C710-62FC-41D5-A419-CB507474847E}">
  <dimension ref="A1:V47"/>
  <sheetViews>
    <sheetView topLeftCell="A23" workbookViewId="0">
      <selection activeCell="N9" sqref="N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3.140625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12.5703125" customWidth="1"/>
    <col min="15" max="15" width="42.8554687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565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>
        <v>776</v>
      </c>
      <c r="C3" s="75">
        <v>2</v>
      </c>
      <c r="D3" s="121" t="s">
        <v>1172</v>
      </c>
      <c r="E3" s="105" t="s">
        <v>37</v>
      </c>
      <c r="F3" s="75" t="s">
        <v>569</v>
      </c>
      <c r="G3" s="86">
        <v>0.44444444444444442</v>
      </c>
      <c r="H3" s="75" t="s">
        <v>593</v>
      </c>
      <c r="I3" s="106">
        <v>0.70833333333333337</v>
      </c>
      <c r="J3" s="86"/>
      <c r="K3" s="110">
        <v>1500</v>
      </c>
      <c r="L3" s="75"/>
      <c r="M3" s="75"/>
      <c r="N3" s="75"/>
      <c r="O3" s="139" t="s">
        <v>1201</v>
      </c>
      <c r="P3" s="110"/>
      <c r="Q3" s="75">
        <v>326</v>
      </c>
      <c r="R3" s="75"/>
      <c r="S3" s="111"/>
      <c r="T3" s="108"/>
      <c r="U3" s="258">
        <v>536</v>
      </c>
      <c r="V3" s="83"/>
    </row>
    <row r="4" spans="1:22" ht="43.5">
      <c r="A4" s="72">
        <v>2</v>
      </c>
      <c r="B4" s="73"/>
      <c r="C4" s="75">
        <v>6</v>
      </c>
      <c r="D4" s="121" t="s">
        <v>580</v>
      </c>
      <c r="E4" s="105" t="s">
        <v>37</v>
      </c>
      <c r="F4" s="75" t="s">
        <v>581</v>
      </c>
      <c r="G4" s="86">
        <v>0.86805555555555558</v>
      </c>
      <c r="H4" s="75" t="s">
        <v>582</v>
      </c>
      <c r="I4" s="106" t="s">
        <v>28</v>
      </c>
      <c r="J4" s="86"/>
      <c r="K4" s="110"/>
      <c r="L4" s="75"/>
      <c r="M4" s="75"/>
      <c r="N4" s="75"/>
      <c r="O4" s="139" t="s">
        <v>1202</v>
      </c>
      <c r="P4" s="110"/>
      <c r="Q4" s="75"/>
      <c r="R4" s="75"/>
      <c r="S4" s="111">
        <v>2081</v>
      </c>
      <c r="T4" s="108">
        <v>6398</v>
      </c>
      <c r="U4" s="108"/>
      <c r="V4" s="112"/>
    </row>
    <row r="5" spans="1:22">
      <c r="A5" s="127">
        <v>3</v>
      </c>
      <c r="B5" s="89">
        <v>11195</v>
      </c>
      <c r="C5" s="90">
        <v>20</v>
      </c>
      <c r="D5" s="101" t="s">
        <v>730</v>
      </c>
      <c r="E5" s="91" t="s">
        <v>26</v>
      </c>
      <c r="F5" s="90" t="s">
        <v>565</v>
      </c>
      <c r="G5" s="92">
        <v>0.33958333333333335</v>
      </c>
      <c r="H5" s="90" t="s">
        <v>1189</v>
      </c>
      <c r="I5" s="93">
        <v>0.625</v>
      </c>
      <c r="J5" s="94"/>
      <c r="K5" s="90">
        <v>2100</v>
      </c>
      <c r="L5" s="90"/>
      <c r="M5" s="99"/>
      <c r="N5" s="90"/>
      <c r="O5" s="200"/>
      <c r="P5" s="98"/>
      <c r="Q5" s="90"/>
      <c r="R5" s="265"/>
      <c r="S5" s="95"/>
      <c r="T5" s="99"/>
      <c r="U5" s="87"/>
      <c r="V5" s="100"/>
    </row>
    <row r="6" spans="1:22">
      <c r="A6" s="128">
        <v>4</v>
      </c>
      <c r="B6" s="73"/>
      <c r="C6" s="75">
        <v>12</v>
      </c>
      <c r="D6" s="121" t="s">
        <v>584</v>
      </c>
      <c r="E6" s="105" t="s">
        <v>37</v>
      </c>
      <c r="F6" s="86" t="s">
        <v>585</v>
      </c>
      <c r="G6" s="86">
        <v>0.625</v>
      </c>
      <c r="H6" s="75" t="s">
        <v>582</v>
      </c>
      <c r="I6" s="106" t="s">
        <v>28</v>
      </c>
      <c r="J6" s="86"/>
      <c r="K6" s="110"/>
      <c r="L6" s="75"/>
      <c r="M6" s="75"/>
      <c r="N6" s="108"/>
      <c r="O6" s="109" t="s">
        <v>1203</v>
      </c>
      <c r="P6" s="110"/>
      <c r="Q6" s="75"/>
      <c r="R6" s="75"/>
      <c r="S6" s="111">
        <v>800</v>
      </c>
      <c r="T6" s="111"/>
      <c r="U6" s="75"/>
      <c r="V6" s="112"/>
    </row>
    <row r="7" spans="1:22">
      <c r="A7" s="128">
        <v>5</v>
      </c>
      <c r="B7" s="73"/>
      <c r="C7" s="75">
        <v>4</v>
      </c>
      <c r="D7" s="121" t="s">
        <v>1186</v>
      </c>
      <c r="E7" s="105" t="s">
        <v>37</v>
      </c>
      <c r="F7" s="75" t="s">
        <v>569</v>
      </c>
      <c r="G7" s="86">
        <v>0.82430555555555551</v>
      </c>
      <c r="H7" s="75" t="s">
        <v>593</v>
      </c>
      <c r="I7" s="106" t="s">
        <v>28</v>
      </c>
      <c r="J7" s="86"/>
      <c r="K7" s="110"/>
      <c r="L7" s="75"/>
      <c r="M7" s="75"/>
      <c r="N7" s="75"/>
      <c r="O7" s="109" t="s">
        <v>1187</v>
      </c>
      <c r="P7" s="110"/>
      <c r="Q7" s="75"/>
      <c r="R7" s="75"/>
      <c r="S7" s="111">
        <v>189</v>
      </c>
      <c r="T7" s="108"/>
      <c r="U7" s="108"/>
      <c r="V7" s="112"/>
    </row>
    <row r="8" spans="1:22">
      <c r="A8" s="128">
        <v>6</v>
      </c>
      <c r="B8" s="73">
        <v>774</v>
      </c>
      <c r="C8" s="75">
        <v>7</v>
      </c>
      <c r="D8" s="121" t="s">
        <v>1188</v>
      </c>
      <c r="E8" s="105" t="s">
        <v>37</v>
      </c>
      <c r="F8" s="75" t="s">
        <v>569</v>
      </c>
      <c r="G8" s="86">
        <v>0.78819444444444442</v>
      </c>
      <c r="H8" s="75" t="s">
        <v>1189</v>
      </c>
      <c r="I8" s="106">
        <v>0.44027777777777777</v>
      </c>
      <c r="J8" s="249"/>
      <c r="K8" s="110"/>
      <c r="L8" s="75"/>
      <c r="M8" s="75"/>
      <c r="N8" s="75"/>
      <c r="O8" s="109" t="s">
        <v>1204</v>
      </c>
      <c r="P8" s="110"/>
      <c r="Q8" s="75">
        <v>1733</v>
      </c>
      <c r="R8" s="75"/>
      <c r="S8" s="111"/>
      <c r="T8" s="108"/>
      <c r="U8" s="108"/>
      <c r="V8" s="112"/>
    </row>
    <row r="9" spans="1:22">
      <c r="A9" s="128">
        <v>7</v>
      </c>
      <c r="B9" s="73">
        <v>11187</v>
      </c>
      <c r="C9" s="75">
        <v>5</v>
      </c>
      <c r="D9" s="105" t="s">
        <v>1181</v>
      </c>
      <c r="E9" s="105" t="s">
        <v>26</v>
      </c>
      <c r="F9" s="75" t="s">
        <v>569</v>
      </c>
      <c r="G9" s="86" t="s">
        <v>1182</v>
      </c>
      <c r="H9" s="75" t="s">
        <v>1189</v>
      </c>
      <c r="I9" s="106">
        <v>0.25694444444444442</v>
      </c>
      <c r="J9" s="86"/>
      <c r="K9" s="110">
        <v>2200</v>
      </c>
      <c r="L9" s="75"/>
      <c r="M9" s="75"/>
      <c r="N9" s="255"/>
      <c r="O9" s="109" t="s">
        <v>1183</v>
      </c>
      <c r="P9" s="110"/>
      <c r="Q9" s="75">
        <v>221</v>
      </c>
      <c r="R9" s="75"/>
      <c r="S9" s="75"/>
      <c r="T9" s="108"/>
      <c r="U9" s="258">
        <v>179</v>
      </c>
      <c r="V9" s="83"/>
    </row>
    <row r="10" spans="1:22">
      <c r="A10" s="127">
        <v>8</v>
      </c>
      <c r="B10" s="89">
        <v>11194</v>
      </c>
      <c r="C10" s="90">
        <v>9</v>
      </c>
      <c r="D10" s="91" t="s">
        <v>591</v>
      </c>
      <c r="E10" s="91" t="s">
        <v>26</v>
      </c>
      <c r="F10" s="90" t="s">
        <v>562</v>
      </c>
      <c r="G10" s="92" t="s">
        <v>592</v>
      </c>
      <c r="H10" s="90" t="s">
        <v>1189</v>
      </c>
      <c r="I10" s="93">
        <v>0.50208333333333333</v>
      </c>
      <c r="J10" s="92"/>
      <c r="K10" s="98"/>
      <c r="L10" s="90">
        <v>7200</v>
      </c>
      <c r="M10" s="90"/>
      <c r="N10" s="226"/>
      <c r="O10" s="97" t="s">
        <v>1205</v>
      </c>
      <c r="P10" s="98"/>
      <c r="Q10" s="90">
        <v>221</v>
      </c>
      <c r="R10" s="90"/>
      <c r="S10" s="95"/>
      <c r="T10" s="99"/>
      <c r="U10" s="226"/>
      <c r="V10" s="147"/>
    </row>
    <row r="11" spans="1:22" ht="15.75">
      <c r="A11" s="127">
        <v>9</v>
      </c>
      <c r="B11" s="125"/>
      <c r="C11" s="125">
        <v>17</v>
      </c>
      <c r="D11" s="256" t="s">
        <v>245</v>
      </c>
      <c r="E11" s="131" t="s">
        <v>26</v>
      </c>
      <c r="F11" s="87" t="s">
        <v>565</v>
      </c>
      <c r="G11" s="198">
        <v>0.65694444444444444</v>
      </c>
      <c r="H11" s="87" t="s">
        <v>593</v>
      </c>
      <c r="I11" s="196" t="s">
        <v>28</v>
      </c>
      <c r="J11" s="134"/>
      <c r="K11" s="125">
        <v>3000</v>
      </c>
      <c r="L11" s="125"/>
      <c r="M11" s="135"/>
      <c r="N11" s="254" t="s">
        <v>1206</v>
      </c>
      <c r="O11" s="295" t="s">
        <v>1207</v>
      </c>
      <c r="P11" s="137"/>
      <c r="Q11" s="125"/>
      <c r="R11" s="125"/>
      <c r="S11" s="138"/>
      <c r="T11" s="135">
        <v>263</v>
      </c>
      <c r="U11" s="125"/>
      <c r="V11" s="126"/>
    </row>
    <row r="12" spans="1:22" ht="15.75">
      <c r="A12" s="127"/>
      <c r="B12" s="125">
        <v>11192</v>
      </c>
      <c r="C12" s="125">
        <v>11</v>
      </c>
      <c r="D12" s="256" t="s">
        <v>1081</v>
      </c>
      <c r="E12" s="91" t="s">
        <v>26</v>
      </c>
      <c r="F12" s="87" t="s">
        <v>565</v>
      </c>
      <c r="G12" s="198">
        <v>0.74027777777777781</v>
      </c>
      <c r="H12" s="87" t="s">
        <v>1189</v>
      </c>
      <c r="I12" s="196">
        <v>0.46875</v>
      </c>
      <c r="J12" s="134">
        <v>2000</v>
      </c>
      <c r="K12" s="125"/>
      <c r="L12" s="125"/>
      <c r="M12" s="135"/>
      <c r="N12" s="254"/>
      <c r="O12" s="136" t="s">
        <v>1208</v>
      </c>
      <c r="P12" s="137"/>
      <c r="Q12" s="125">
        <v>783</v>
      </c>
      <c r="R12" s="125"/>
      <c r="S12" s="138"/>
      <c r="T12" s="135"/>
      <c r="U12" s="125"/>
      <c r="V12" s="126"/>
    </row>
    <row r="13" spans="1:22">
      <c r="A13" s="128">
        <v>10</v>
      </c>
      <c r="B13" s="73">
        <v>11191</v>
      </c>
      <c r="C13" s="73">
        <v>10</v>
      </c>
      <c r="D13" s="85" t="s">
        <v>1209</v>
      </c>
      <c r="E13" s="74" t="s">
        <v>37</v>
      </c>
      <c r="F13" s="75" t="s">
        <v>565</v>
      </c>
      <c r="G13" s="76">
        <v>0.79305555555555551</v>
      </c>
      <c r="H13" s="75" t="s">
        <v>1189</v>
      </c>
      <c r="I13" s="77">
        <v>0.4375</v>
      </c>
      <c r="J13" s="78"/>
      <c r="K13" s="73">
        <v>2658</v>
      </c>
      <c r="L13" s="73"/>
      <c r="M13" s="79"/>
      <c r="N13" s="73"/>
      <c r="O13" s="80" t="s">
        <v>1210</v>
      </c>
      <c r="P13" s="81">
        <v>230</v>
      </c>
      <c r="Q13" s="73"/>
      <c r="R13" s="73"/>
      <c r="S13" s="82"/>
      <c r="T13" s="79"/>
      <c r="U13" s="73"/>
      <c r="V13" s="83"/>
    </row>
    <row r="14" spans="1:22">
      <c r="A14" s="128">
        <v>11</v>
      </c>
      <c r="B14" s="73"/>
      <c r="C14" s="73">
        <v>3</v>
      </c>
      <c r="D14" s="74" t="s">
        <v>1211</v>
      </c>
      <c r="E14" s="74" t="s">
        <v>37</v>
      </c>
      <c r="F14" s="75" t="s">
        <v>565</v>
      </c>
      <c r="G14" s="76">
        <v>0.80347222222222225</v>
      </c>
      <c r="H14" s="75" t="s">
        <v>593</v>
      </c>
      <c r="I14" s="77" t="s">
        <v>28</v>
      </c>
      <c r="J14" s="78"/>
      <c r="K14" s="73"/>
      <c r="L14" s="73"/>
      <c r="M14" s="79"/>
      <c r="N14" s="75">
        <v>4007.6</v>
      </c>
      <c r="O14" s="80"/>
      <c r="P14" s="81"/>
      <c r="Q14" s="73"/>
      <c r="R14" s="73"/>
      <c r="S14" s="82"/>
      <c r="T14" s="79"/>
      <c r="U14" s="73"/>
      <c r="V14" s="83"/>
    </row>
    <row r="15" spans="1:22">
      <c r="A15" s="128">
        <v>12</v>
      </c>
      <c r="B15" s="73">
        <v>773</v>
      </c>
      <c r="C15" s="73">
        <v>1</v>
      </c>
      <c r="D15" s="74" t="s">
        <v>1212</v>
      </c>
      <c r="E15" s="74" t="s">
        <v>37</v>
      </c>
      <c r="F15" s="73" t="s">
        <v>565</v>
      </c>
      <c r="G15" s="76">
        <v>0.88541666666666663</v>
      </c>
      <c r="H15" s="73" t="s">
        <v>1189</v>
      </c>
      <c r="I15" s="77">
        <v>0.39027777777777778</v>
      </c>
      <c r="J15" s="78"/>
      <c r="K15" s="73"/>
      <c r="L15" s="73"/>
      <c r="M15" s="79"/>
      <c r="N15" s="73">
        <v>2970.56</v>
      </c>
      <c r="O15" s="80" t="s">
        <v>1213</v>
      </c>
      <c r="P15" s="81"/>
      <c r="Q15" s="73"/>
      <c r="R15" s="73"/>
      <c r="S15" s="73"/>
      <c r="T15" s="79"/>
      <c r="U15" s="73">
        <v>200</v>
      </c>
      <c r="V15" s="83"/>
    </row>
    <row r="16" spans="1:22">
      <c r="A16" s="127">
        <v>13</v>
      </c>
      <c r="B16" s="125">
        <v>11190</v>
      </c>
      <c r="C16" s="125">
        <v>8</v>
      </c>
      <c r="D16" s="130" t="s">
        <v>1214</v>
      </c>
      <c r="E16" s="131" t="s">
        <v>26</v>
      </c>
      <c r="F16" s="125" t="s">
        <v>565</v>
      </c>
      <c r="G16" s="132">
        <v>0.97152777777777777</v>
      </c>
      <c r="H16" s="125" t="s">
        <v>1189</v>
      </c>
      <c r="I16" s="133">
        <v>0.43263888888888891</v>
      </c>
      <c r="J16" s="134"/>
      <c r="K16" s="125">
        <v>1700</v>
      </c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26"/>
    </row>
    <row r="17" spans="1:22">
      <c r="A17" s="127">
        <v>14</v>
      </c>
      <c r="B17" s="89">
        <v>11193</v>
      </c>
      <c r="C17" s="89" t="s">
        <v>92</v>
      </c>
      <c r="D17" s="204" t="s">
        <v>1215</v>
      </c>
      <c r="E17" s="140" t="s">
        <v>26</v>
      </c>
      <c r="F17" s="89" t="s">
        <v>1189</v>
      </c>
      <c r="G17" s="203">
        <v>0.12361111111111112</v>
      </c>
      <c r="H17" s="89" t="s">
        <v>1189</v>
      </c>
      <c r="I17" s="141">
        <v>0.49513888888888891</v>
      </c>
      <c r="J17" s="142">
        <v>1000</v>
      </c>
      <c r="K17" s="89">
        <v>200</v>
      </c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128">
        <v>15</v>
      </c>
      <c r="B18" s="73">
        <v>775</v>
      </c>
      <c r="C18" s="73">
        <v>14</v>
      </c>
      <c r="D18" s="85" t="s">
        <v>1216</v>
      </c>
      <c r="E18" s="74" t="s">
        <v>37</v>
      </c>
      <c r="F18" s="73" t="s">
        <v>1189</v>
      </c>
      <c r="G18" s="76">
        <v>0.375</v>
      </c>
      <c r="H18" s="73" t="s">
        <v>1189</v>
      </c>
      <c r="I18" s="77">
        <v>0.83333333333333337</v>
      </c>
      <c r="J18" s="78">
        <v>2798</v>
      </c>
      <c r="K18" s="73"/>
      <c r="L18" s="73"/>
      <c r="M18" s="79"/>
      <c r="N18" s="73">
        <v>2798.25</v>
      </c>
      <c r="O18" s="80" t="s">
        <v>1217</v>
      </c>
      <c r="P18" s="81"/>
      <c r="Q18" s="73"/>
      <c r="R18" s="73"/>
      <c r="S18" s="82"/>
      <c r="T18" s="79"/>
      <c r="U18" s="73">
        <v>147</v>
      </c>
      <c r="V18" s="83"/>
    </row>
    <row r="19" spans="1:22">
      <c r="A19" s="127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127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127"/>
      <c r="B21" s="89"/>
      <c r="C21" s="89"/>
      <c r="D21" s="204" t="s">
        <v>52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1218</v>
      </c>
      <c r="P21" s="145"/>
      <c r="Q21" s="89"/>
      <c r="R21" s="89"/>
      <c r="S21" s="146"/>
      <c r="T21" s="143"/>
      <c r="U21" s="89"/>
      <c r="V21" s="147">
        <v>33</v>
      </c>
    </row>
    <row r="22" spans="1:22">
      <c r="A22" s="127"/>
      <c r="B22" s="89"/>
      <c r="C22" s="89"/>
      <c r="D22" s="204" t="s">
        <v>429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1219</v>
      </c>
      <c r="P22" s="145"/>
      <c r="Q22" s="89"/>
      <c r="R22" s="89"/>
      <c r="S22" s="146"/>
      <c r="T22" s="143"/>
      <c r="U22" s="89"/>
      <c r="V22" s="147">
        <v>32</v>
      </c>
    </row>
    <row r="23" spans="1:22">
      <c r="A23" s="127"/>
      <c r="B23" s="89"/>
      <c r="C23" s="89"/>
      <c r="D23" s="204" t="s">
        <v>427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1220</v>
      </c>
      <c r="P23" s="145"/>
      <c r="Q23" s="89"/>
      <c r="R23" s="89"/>
      <c r="S23" s="146"/>
      <c r="T23" s="143"/>
      <c r="U23" s="89"/>
      <c r="V23" s="147">
        <v>63</v>
      </c>
    </row>
    <row r="24" spans="1:22">
      <c r="A24" s="127"/>
      <c r="B24" s="89"/>
      <c r="C24" s="89"/>
      <c r="D24" s="204" t="s">
        <v>602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1221</v>
      </c>
      <c r="P24" s="145"/>
      <c r="Q24" s="89"/>
      <c r="R24" s="89"/>
      <c r="S24" s="146"/>
      <c r="T24" s="143"/>
      <c r="U24" s="89"/>
      <c r="V24" s="147">
        <v>118</v>
      </c>
    </row>
    <row r="25" spans="1:22">
      <c r="A25" s="127"/>
      <c r="B25" s="89"/>
      <c r="C25" s="89"/>
      <c r="D25" s="204" t="s">
        <v>163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1222</v>
      </c>
      <c r="P25" s="145"/>
      <c r="Q25" s="89"/>
      <c r="R25" s="89"/>
      <c r="S25" s="146"/>
      <c r="T25" s="143"/>
      <c r="U25" s="89"/>
      <c r="V25" s="147">
        <v>92</v>
      </c>
    </row>
    <row r="26" spans="1:22">
      <c r="A26" s="127">
        <v>16</v>
      </c>
      <c r="B26" s="89"/>
      <c r="C26" s="89"/>
      <c r="D26" s="204" t="s">
        <v>1223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 t="s">
        <v>1224</v>
      </c>
      <c r="P26" s="145"/>
      <c r="Q26" s="89"/>
      <c r="R26" s="89"/>
      <c r="S26" s="146"/>
      <c r="T26" s="143"/>
      <c r="U26" s="89"/>
      <c r="V26" s="147">
        <v>185</v>
      </c>
    </row>
    <row r="27" spans="1:22">
      <c r="A27" s="127">
        <v>17</v>
      </c>
      <c r="B27" s="206"/>
      <c r="C27" s="206"/>
      <c r="D27" s="207"/>
      <c r="E27" s="208"/>
      <c r="F27" s="206"/>
      <c r="G27" s="209"/>
      <c r="H27" s="206"/>
      <c r="I27" s="210"/>
      <c r="J27" s="211"/>
      <c r="K27" s="206"/>
      <c r="L27" s="206"/>
      <c r="M27" s="212"/>
      <c r="N27" s="206"/>
      <c r="O27" s="213"/>
      <c r="P27" s="214"/>
      <c r="Q27" s="206"/>
      <c r="R27" s="206"/>
      <c r="S27" s="215"/>
      <c r="T27" s="212"/>
      <c r="U27" s="206"/>
      <c r="V27" s="216"/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5798</v>
      </c>
      <c r="K28" s="42">
        <f>SUM(K3:K27)</f>
        <v>13358</v>
      </c>
      <c r="L28" s="42">
        <f>SUM(L3:L27)</f>
        <v>7200</v>
      </c>
      <c r="M28" s="42">
        <f>SUM(M3:M27)</f>
        <v>0</v>
      </c>
      <c r="N28" s="42">
        <f>SUM(N3:N27)</f>
        <v>9776.41</v>
      </c>
      <c r="O28" s="42"/>
      <c r="P28" s="42">
        <f>SUM(P3:P27)</f>
        <v>230</v>
      </c>
      <c r="Q28" s="42">
        <f>SUM(Q3:Q27)</f>
        <v>3284</v>
      </c>
      <c r="R28" s="42">
        <f>SUM(R3:R27)</f>
        <v>0</v>
      </c>
      <c r="S28" s="42">
        <f>SUM(S3:S27)</f>
        <v>3070</v>
      </c>
      <c r="T28" s="42">
        <f>SUM(T3:T27)</f>
        <v>6661</v>
      </c>
      <c r="U28" s="42">
        <f>SUM(U3:U27)</f>
        <v>1062</v>
      </c>
      <c r="V28" s="42">
        <f>SUM(V3:V27)</f>
        <v>523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>
        <v>2000</v>
      </c>
      <c r="B31" s="48" t="s">
        <v>60</v>
      </c>
      <c r="C31" s="49"/>
      <c r="E31" s="781" t="s">
        <v>61</v>
      </c>
      <c r="F31" s="782"/>
      <c r="G31" s="50">
        <f>J28</f>
        <v>5798</v>
      </c>
      <c r="J31" s="47" t="s">
        <v>62</v>
      </c>
      <c r="K31" s="49">
        <f>J28</f>
        <v>5798</v>
      </c>
      <c r="M31" s="47" t="s">
        <v>62</v>
      </c>
      <c r="N31" s="49">
        <f>P28</f>
        <v>230</v>
      </c>
    </row>
    <row r="32" spans="1:22">
      <c r="A32" s="47">
        <v>1000</v>
      </c>
      <c r="B32" s="102" t="s">
        <v>60</v>
      </c>
      <c r="C32" s="49"/>
      <c r="E32" s="783" t="s">
        <v>64</v>
      </c>
      <c r="F32" s="784"/>
      <c r="G32" s="49">
        <f>P28</f>
        <v>230</v>
      </c>
      <c r="J32" s="47" t="s">
        <v>65</v>
      </c>
      <c r="K32" s="49">
        <f>K28</f>
        <v>13358</v>
      </c>
      <c r="M32" s="47" t="s">
        <v>66</v>
      </c>
      <c r="N32" s="49">
        <f>Q28</f>
        <v>3284</v>
      </c>
      <c r="Q32" s="194"/>
      <c r="R32" s="194"/>
    </row>
    <row r="33" spans="1:21">
      <c r="A33" s="47">
        <v>3030</v>
      </c>
      <c r="B33" s="123" t="s">
        <v>60</v>
      </c>
      <c r="C33" s="115"/>
      <c r="E33" s="796" t="s">
        <v>67</v>
      </c>
      <c r="F33" s="797"/>
      <c r="G33" s="52">
        <f>SUM(G31:G32)</f>
        <v>6028</v>
      </c>
      <c r="J33" s="47" t="s">
        <v>37</v>
      </c>
      <c r="K33" s="49">
        <f>N28</f>
        <v>9776.41</v>
      </c>
      <c r="M33" s="47" t="s">
        <v>37</v>
      </c>
      <c r="N33" s="49">
        <f>U28</f>
        <v>1062</v>
      </c>
    </row>
    <row r="34" spans="1:21" ht="15.75">
      <c r="A34" s="47"/>
      <c r="B34" s="23"/>
      <c r="C34" s="49"/>
      <c r="J34" s="47" t="s">
        <v>68</v>
      </c>
      <c r="K34" s="49">
        <f>L28</f>
        <v>7200</v>
      </c>
      <c r="M34" s="47" t="s">
        <v>68</v>
      </c>
      <c r="N34" s="49">
        <f>R28</f>
        <v>0</v>
      </c>
      <c r="P34" s="259" t="s">
        <v>1225</v>
      </c>
      <c r="Q34" s="260"/>
      <c r="R34" s="260"/>
      <c r="S34" s="260"/>
      <c r="T34" s="261"/>
      <c r="U34" s="245"/>
    </row>
    <row r="35" spans="1:21">
      <c r="A35" s="47"/>
      <c r="B35" s="23"/>
      <c r="C35" s="49"/>
      <c r="E35" s="798" t="s">
        <v>69</v>
      </c>
      <c r="F35" s="799"/>
      <c r="G35" s="799"/>
      <c r="H35" s="53">
        <f>G33-A43</f>
        <v>-2</v>
      </c>
      <c r="J35" s="54" t="s">
        <v>55</v>
      </c>
      <c r="K35" s="55">
        <f>SUM(K31:K34)</f>
        <v>36132.410000000003</v>
      </c>
      <c r="M35" s="61" t="s">
        <v>70</v>
      </c>
      <c r="N35" s="49">
        <v>0</v>
      </c>
    </row>
    <row r="36" spans="1:21">
      <c r="A36" s="47"/>
      <c r="B36" s="23"/>
      <c r="C36" s="49"/>
      <c r="J36" s="56" t="s">
        <v>71</v>
      </c>
      <c r="K36" s="57">
        <f>M28</f>
        <v>0</v>
      </c>
      <c r="M36" s="61" t="s">
        <v>51</v>
      </c>
      <c r="N36" s="49">
        <v>0</v>
      </c>
    </row>
    <row r="37" spans="1:21">
      <c r="A37" s="47"/>
      <c r="B37" s="23"/>
      <c r="C37" s="49"/>
      <c r="J37" s="250"/>
      <c r="K37" s="250"/>
      <c r="M37" s="61" t="s">
        <v>165</v>
      </c>
      <c r="N37" s="49">
        <v>118</v>
      </c>
    </row>
    <row r="38" spans="1:21">
      <c r="A38" s="47"/>
      <c r="B38" s="23"/>
      <c r="C38" s="55"/>
      <c r="M38" s="61" t="s">
        <v>72</v>
      </c>
      <c r="N38" s="49">
        <v>185</v>
      </c>
    </row>
    <row r="39" spans="1:21">
      <c r="A39" s="47"/>
      <c r="B39" s="23"/>
      <c r="C39" s="55"/>
      <c r="M39" s="47" t="s">
        <v>73</v>
      </c>
      <c r="N39" s="49">
        <v>0</v>
      </c>
    </row>
    <row r="40" spans="1:21">
      <c r="A40" s="47"/>
      <c r="B40" s="23"/>
      <c r="C40" s="55"/>
      <c r="D40" s="46"/>
      <c r="M40" s="61" t="s">
        <v>52</v>
      </c>
      <c r="N40" s="49">
        <v>33</v>
      </c>
    </row>
    <row r="41" spans="1:21">
      <c r="A41" s="47"/>
      <c r="B41" s="23"/>
      <c r="C41" s="55"/>
      <c r="D41" s="46"/>
      <c r="E41" s="46"/>
      <c r="M41" s="61" t="s">
        <v>53</v>
      </c>
      <c r="N41" s="49">
        <v>63</v>
      </c>
    </row>
    <row r="42" spans="1:21">
      <c r="A42" s="47"/>
      <c r="B42" s="23"/>
      <c r="C42" s="55"/>
      <c r="M42" s="61" t="s">
        <v>54</v>
      </c>
      <c r="N42" s="49">
        <v>32</v>
      </c>
    </row>
    <row r="43" spans="1:21">
      <c r="A43" s="58">
        <f>SUM(A31:A42)</f>
        <v>6030</v>
      </c>
      <c r="B43" s="59"/>
      <c r="C43" s="52" t="s">
        <v>55</v>
      </c>
      <c r="M43" s="54" t="s">
        <v>55</v>
      </c>
      <c r="N43" s="55">
        <f>SUM(N31:N42)</f>
        <v>5007</v>
      </c>
    </row>
    <row r="44" spans="1:21">
      <c r="M44" s="56" t="s">
        <v>71</v>
      </c>
      <c r="N44" s="57">
        <f>T28</f>
        <v>6661</v>
      </c>
    </row>
    <row r="47" spans="1:21">
      <c r="M4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6" name="Range2"/>
    <protectedRange sqref="P30:V43" name="Range3"/>
    <protectedRange sqref="M35:N38 M40:N44 M46:N47" name="Range4"/>
    <protectedRange sqref="A1:B1" name="Range5"/>
  </protectedRanges>
  <mergeCells count="11">
    <mergeCell ref="J1:N1"/>
    <mergeCell ref="P1:V1"/>
    <mergeCell ref="A30:C30"/>
    <mergeCell ref="J30:K30"/>
    <mergeCell ref="M30:N30"/>
    <mergeCell ref="E31:F31"/>
    <mergeCell ref="E32:F32"/>
    <mergeCell ref="E33:F33"/>
    <mergeCell ref="E35:G35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8C42-E050-4490-A64E-C98D26C6D772}">
  <dimension ref="A1:W45"/>
  <sheetViews>
    <sheetView topLeftCell="A18" workbookViewId="0">
      <selection activeCell="R31" sqref="R3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11.5703125" customWidth="1"/>
    <col min="15" max="15" width="34.42578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3" ht="21" customHeight="1">
      <c r="A1" s="800" t="s">
        <v>1189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3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15.75">
      <c r="A3" s="72">
        <v>1</v>
      </c>
      <c r="B3" s="73">
        <v>11208</v>
      </c>
      <c r="C3" s="75">
        <v>17</v>
      </c>
      <c r="D3" s="257" t="s">
        <v>245</v>
      </c>
      <c r="E3" s="105" t="s">
        <v>26</v>
      </c>
      <c r="F3" s="75" t="s">
        <v>565</v>
      </c>
      <c r="G3" s="86">
        <v>0.65694444444444444</v>
      </c>
      <c r="H3" s="75" t="s">
        <v>593</v>
      </c>
      <c r="I3" s="106">
        <v>0.47916666666666669</v>
      </c>
      <c r="J3" s="107"/>
      <c r="K3" s="75"/>
      <c r="L3" s="75"/>
      <c r="M3" s="108"/>
      <c r="N3" s="255" t="s">
        <v>1206</v>
      </c>
      <c r="O3" s="109" t="s">
        <v>1226</v>
      </c>
      <c r="P3" s="110"/>
      <c r="Q3" s="75">
        <v>263</v>
      </c>
      <c r="R3" s="75"/>
      <c r="S3" s="111"/>
      <c r="T3" s="108"/>
      <c r="U3" s="75">
        <v>399</v>
      </c>
      <c r="V3" s="112"/>
    </row>
    <row r="4" spans="1:23" ht="57.75">
      <c r="A4" s="72">
        <v>2</v>
      </c>
      <c r="B4" s="73"/>
      <c r="C4" s="75">
        <v>6</v>
      </c>
      <c r="D4" s="121" t="s">
        <v>580</v>
      </c>
      <c r="E4" s="105" t="s">
        <v>37</v>
      </c>
      <c r="F4" s="75" t="s">
        <v>581</v>
      </c>
      <c r="G4" s="86">
        <v>0.86805555555555558</v>
      </c>
      <c r="H4" s="75" t="s">
        <v>582</v>
      </c>
      <c r="I4" s="106" t="s">
        <v>28</v>
      </c>
      <c r="J4" s="86"/>
      <c r="K4" s="110"/>
      <c r="L4" s="75"/>
      <c r="M4" s="75"/>
      <c r="N4" s="75"/>
      <c r="O4" s="139" t="s">
        <v>1227</v>
      </c>
      <c r="P4" s="110"/>
      <c r="Q4" s="75">
        <v>8183</v>
      </c>
      <c r="R4" s="75"/>
      <c r="S4" s="111">
        <v>2260</v>
      </c>
      <c r="T4" s="187">
        <v>8381</v>
      </c>
      <c r="U4" s="75"/>
      <c r="V4" s="112"/>
    </row>
    <row r="5" spans="1:23">
      <c r="A5" s="128">
        <v>3</v>
      </c>
      <c r="B5" s="73">
        <v>779</v>
      </c>
      <c r="C5" s="75">
        <v>3</v>
      </c>
      <c r="D5" s="105" t="s">
        <v>1211</v>
      </c>
      <c r="E5" s="105" t="s">
        <v>37</v>
      </c>
      <c r="F5" s="75" t="s">
        <v>565</v>
      </c>
      <c r="G5" s="86">
        <v>0.80347222222222225</v>
      </c>
      <c r="H5" s="75" t="s">
        <v>593</v>
      </c>
      <c r="I5" s="106">
        <v>0.25277777777777777</v>
      </c>
      <c r="J5" s="107"/>
      <c r="K5" s="75"/>
      <c r="L5" s="75"/>
      <c r="M5" s="108"/>
      <c r="N5" s="75"/>
      <c r="O5" s="139" t="s">
        <v>1228</v>
      </c>
      <c r="P5" s="110">
        <v>225</v>
      </c>
      <c r="Q5" s="75"/>
      <c r="R5" s="75"/>
      <c r="S5" s="111"/>
      <c r="T5" s="108"/>
      <c r="U5" s="75"/>
      <c r="V5" s="112"/>
    </row>
    <row r="6" spans="1:23">
      <c r="A6" s="128">
        <v>4</v>
      </c>
      <c r="B6" s="73"/>
      <c r="C6" s="75">
        <v>12</v>
      </c>
      <c r="D6" s="121" t="s">
        <v>584</v>
      </c>
      <c r="E6" s="105" t="s">
        <v>37</v>
      </c>
      <c r="F6" s="86" t="s">
        <v>585</v>
      </c>
      <c r="G6" s="86">
        <v>0.625</v>
      </c>
      <c r="H6" s="75" t="s">
        <v>582</v>
      </c>
      <c r="I6" s="106" t="s">
        <v>28</v>
      </c>
      <c r="J6" s="86"/>
      <c r="K6" s="110"/>
      <c r="L6" s="75"/>
      <c r="M6" s="75"/>
      <c r="N6" s="108"/>
      <c r="O6" s="109" t="s">
        <v>1229</v>
      </c>
      <c r="P6" s="110"/>
      <c r="Q6" s="75"/>
      <c r="R6" s="75"/>
      <c r="S6" s="111">
        <v>968</v>
      </c>
      <c r="T6" s="108"/>
      <c r="U6" s="75"/>
      <c r="V6" s="112"/>
    </row>
    <row r="7" spans="1:23">
      <c r="A7" s="128">
        <v>5</v>
      </c>
      <c r="B7" s="73">
        <v>782</v>
      </c>
      <c r="C7" s="75">
        <v>4</v>
      </c>
      <c r="D7" s="121" t="s">
        <v>1186</v>
      </c>
      <c r="E7" s="105" t="s">
        <v>37</v>
      </c>
      <c r="F7" s="75" t="s">
        <v>569</v>
      </c>
      <c r="G7" s="86">
        <v>0.82430555555555551</v>
      </c>
      <c r="H7" s="75" t="s">
        <v>593</v>
      </c>
      <c r="I7" s="106">
        <v>0.375</v>
      </c>
      <c r="J7" s="86"/>
      <c r="K7" s="110"/>
      <c r="L7" s="75"/>
      <c r="M7" s="75"/>
      <c r="N7" s="75"/>
      <c r="O7" s="109" t="s">
        <v>1230</v>
      </c>
      <c r="P7" s="110"/>
      <c r="Q7" s="75">
        <v>223</v>
      </c>
      <c r="R7" s="75"/>
      <c r="S7" s="111"/>
      <c r="T7" s="108"/>
      <c r="U7" s="75">
        <v>389</v>
      </c>
      <c r="V7" s="112"/>
      <c r="W7" s="230"/>
    </row>
    <row r="8" spans="1:23">
      <c r="A8" s="127">
        <v>6</v>
      </c>
      <c r="B8" s="125">
        <v>11198</v>
      </c>
      <c r="C8" s="90">
        <v>16</v>
      </c>
      <c r="D8" s="101" t="s">
        <v>1231</v>
      </c>
      <c r="E8" s="91" t="s">
        <v>26</v>
      </c>
      <c r="F8" s="90" t="s">
        <v>1189</v>
      </c>
      <c r="G8" s="92">
        <v>0.76527777777777772</v>
      </c>
      <c r="H8" s="90" t="s">
        <v>1189</v>
      </c>
      <c r="I8" s="93">
        <v>0.81666666666666665</v>
      </c>
      <c r="J8" s="94">
        <v>1200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3">
      <c r="A9" s="127">
        <v>7</v>
      </c>
      <c r="B9" s="125">
        <v>11207</v>
      </c>
      <c r="C9" s="89">
        <v>20</v>
      </c>
      <c r="D9" s="140" t="s">
        <v>1232</v>
      </c>
      <c r="E9" s="140" t="s">
        <v>26</v>
      </c>
      <c r="F9" s="89" t="s">
        <v>1189</v>
      </c>
      <c r="G9" s="203">
        <v>0.83680555555555558</v>
      </c>
      <c r="H9" s="89" t="s">
        <v>593</v>
      </c>
      <c r="I9" s="141" t="s">
        <v>1233</v>
      </c>
      <c r="J9" s="142"/>
      <c r="K9" s="89">
        <v>1200</v>
      </c>
      <c r="L9" s="89"/>
      <c r="M9" s="143"/>
      <c r="N9" s="89"/>
      <c r="O9" s="144" t="s">
        <v>1234</v>
      </c>
      <c r="P9" s="145"/>
      <c r="Q9" s="89">
        <v>389</v>
      </c>
      <c r="R9" s="266"/>
      <c r="S9" s="146"/>
      <c r="T9" s="143"/>
      <c r="U9" s="89"/>
      <c r="V9" s="147"/>
    </row>
    <row r="10" spans="1:23">
      <c r="A10" s="127">
        <v>8</v>
      </c>
      <c r="B10" s="125">
        <v>11205</v>
      </c>
      <c r="C10" s="89">
        <v>1</v>
      </c>
      <c r="D10" s="140" t="s">
        <v>1235</v>
      </c>
      <c r="E10" s="140" t="s">
        <v>26</v>
      </c>
      <c r="F10" s="89" t="s">
        <v>1189</v>
      </c>
      <c r="G10" s="203" t="s">
        <v>1236</v>
      </c>
      <c r="H10" s="89" t="s">
        <v>593</v>
      </c>
      <c r="I10" s="141">
        <v>0.44444444444444442</v>
      </c>
      <c r="J10" s="142"/>
      <c r="K10" s="89">
        <v>2500</v>
      </c>
      <c r="L10" s="89"/>
      <c r="M10" s="143"/>
      <c r="N10" s="89"/>
      <c r="O10" s="144" t="s">
        <v>1237</v>
      </c>
      <c r="P10" s="145"/>
      <c r="Q10" s="89">
        <v>420</v>
      </c>
      <c r="R10" s="89"/>
      <c r="S10" s="146"/>
      <c r="T10" s="143"/>
      <c r="U10" s="89"/>
      <c r="V10" s="147"/>
    </row>
    <row r="11" spans="1:23">
      <c r="A11" s="127">
        <v>9</v>
      </c>
      <c r="B11" s="125">
        <v>11202</v>
      </c>
      <c r="C11" s="89">
        <v>2</v>
      </c>
      <c r="D11" s="204" t="s">
        <v>1238</v>
      </c>
      <c r="E11" s="140" t="s">
        <v>26</v>
      </c>
      <c r="F11" s="90" t="s">
        <v>1189</v>
      </c>
      <c r="G11" s="203">
        <v>0.89513888888888893</v>
      </c>
      <c r="H11" s="90" t="s">
        <v>593</v>
      </c>
      <c r="I11" s="141">
        <v>0.36458333333333331</v>
      </c>
      <c r="J11" s="142"/>
      <c r="K11" s="89">
        <v>1800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3">
      <c r="A12" s="127">
        <v>10</v>
      </c>
      <c r="B12" s="125">
        <v>11206</v>
      </c>
      <c r="C12" s="89">
        <v>11</v>
      </c>
      <c r="D12" s="204" t="s">
        <v>1239</v>
      </c>
      <c r="E12" s="140" t="s">
        <v>26</v>
      </c>
      <c r="F12" s="90" t="s">
        <v>1189</v>
      </c>
      <c r="G12" s="203">
        <v>0.91874999999999996</v>
      </c>
      <c r="H12" s="90" t="s">
        <v>593</v>
      </c>
      <c r="I12" s="141">
        <v>0.95138888888888884</v>
      </c>
      <c r="J12" s="142">
        <v>1700</v>
      </c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3">
      <c r="A13" s="128">
        <v>11</v>
      </c>
      <c r="B13" s="73">
        <v>777</v>
      </c>
      <c r="C13" s="73" t="s">
        <v>1240</v>
      </c>
      <c r="D13" s="74" t="s">
        <v>1241</v>
      </c>
      <c r="E13" s="74" t="s">
        <v>37</v>
      </c>
      <c r="F13" s="75" t="s">
        <v>1189</v>
      </c>
      <c r="G13" s="76">
        <v>0.98124999999999996</v>
      </c>
      <c r="H13" s="75" t="s">
        <v>593</v>
      </c>
      <c r="I13" s="77">
        <v>0.21736111111111112</v>
      </c>
      <c r="J13" s="78"/>
      <c r="K13" s="73"/>
      <c r="L13" s="73"/>
      <c r="M13" s="79"/>
      <c r="N13" s="73">
        <v>4073.81</v>
      </c>
      <c r="O13" s="80"/>
      <c r="P13" s="81"/>
      <c r="Q13" s="73"/>
      <c r="R13" s="73"/>
      <c r="S13" s="82"/>
      <c r="T13" s="79"/>
      <c r="U13" s="73"/>
      <c r="V13" s="83"/>
    </row>
    <row r="14" spans="1:23">
      <c r="A14" s="127">
        <v>12</v>
      </c>
      <c r="B14" s="125">
        <v>11202</v>
      </c>
      <c r="C14" s="89">
        <v>5</v>
      </c>
      <c r="D14" s="140" t="s">
        <v>1242</v>
      </c>
      <c r="E14" s="140" t="s">
        <v>26</v>
      </c>
      <c r="F14" s="89" t="s">
        <v>593</v>
      </c>
      <c r="G14" s="203">
        <v>0.57361111111111107</v>
      </c>
      <c r="H14" s="89" t="s">
        <v>593</v>
      </c>
      <c r="I14" s="141">
        <v>0.35416666666666669</v>
      </c>
      <c r="J14" s="142"/>
      <c r="K14" s="89">
        <v>2200</v>
      </c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3">
      <c r="A15" s="127">
        <v>13</v>
      </c>
      <c r="B15" s="125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3">
      <c r="A16" s="127">
        <v>14</v>
      </c>
      <c r="B16" s="125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7">
        <v>15</v>
      </c>
      <c r="B17" s="125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127">
        <v>16</v>
      </c>
      <c r="B18" s="125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127">
        <v>17</v>
      </c>
      <c r="B19" s="125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127">
        <v>18</v>
      </c>
      <c r="B20" s="125"/>
      <c r="C20" s="89"/>
      <c r="D20" s="204" t="s">
        <v>163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1243</v>
      </c>
      <c r="P20" s="145"/>
      <c r="Q20" s="89"/>
      <c r="R20" s="89"/>
      <c r="S20" s="146"/>
      <c r="T20" s="143"/>
      <c r="U20" s="89"/>
      <c r="V20" s="147">
        <v>34</v>
      </c>
    </row>
    <row r="21" spans="1:22">
      <c r="A21" s="127">
        <v>19</v>
      </c>
      <c r="B21" s="125"/>
      <c r="C21" s="89"/>
      <c r="D21" s="204" t="s">
        <v>94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>
        <v>14752</v>
      </c>
      <c r="P21" s="145"/>
      <c r="Q21" s="89"/>
      <c r="R21" s="89"/>
      <c r="S21" s="146"/>
      <c r="T21" s="143"/>
      <c r="U21" s="89"/>
      <c r="V21" s="147">
        <v>101</v>
      </c>
    </row>
    <row r="22" spans="1:22">
      <c r="A22" s="127">
        <v>20</v>
      </c>
      <c r="B22" s="125"/>
      <c r="C22" s="89"/>
      <c r="D22" s="204" t="s">
        <v>51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1244</v>
      </c>
      <c r="P22" s="145"/>
      <c r="Q22" s="89"/>
      <c r="R22" s="89"/>
      <c r="S22" s="146"/>
      <c r="T22" s="143"/>
      <c r="U22" s="89"/>
      <c r="V22" s="147">
        <v>100</v>
      </c>
    </row>
    <row r="23" spans="1:22">
      <c r="A23" s="127">
        <v>21</v>
      </c>
      <c r="B23" s="125"/>
      <c r="C23" s="89"/>
      <c r="D23" s="204" t="s">
        <v>427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1245</v>
      </c>
      <c r="P23" s="145"/>
      <c r="Q23" s="89"/>
      <c r="R23" s="89"/>
      <c r="S23" s="146"/>
      <c r="T23" s="143"/>
      <c r="U23" s="89"/>
      <c r="V23" s="147">
        <v>126</v>
      </c>
    </row>
    <row r="24" spans="1:22">
      <c r="A24" s="127">
        <v>22</v>
      </c>
      <c r="B24" s="125"/>
      <c r="C24" s="89"/>
      <c r="D24" s="204" t="s">
        <v>429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1246</v>
      </c>
      <c r="P24" s="145"/>
      <c r="Q24" s="89"/>
      <c r="R24" s="89"/>
      <c r="S24" s="146"/>
      <c r="T24" s="143"/>
      <c r="U24" s="89"/>
      <c r="V24" s="147">
        <v>126</v>
      </c>
    </row>
    <row r="25" spans="1:22">
      <c r="A25" s="127">
        <v>23</v>
      </c>
      <c r="B25" s="125"/>
      <c r="C25" s="89"/>
      <c r="D25" s="204"/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/>
      <c r="P25" s="145"/>
      <c r="Q25" s="89"/>
      <c r="R25" s="89"/>
      <c r="S25" s="146"/>
      <c r="T25" s="143"/>
      <c r="U25" s="89"/>
      <c r="V25" s="147"/>
    </row>
    <row r="26" spans="1:22">
      <c r="A26" s="127">
        <v>24</v>
      </c>
      <c r="B26" s="262"/>
      <c r="C26" s="206"/>
      <c r="D26" s="207" t="s">
        <v>290</v>
      </c>
      <c r="E26" s="208"/>
      <c r="F26" s="206"/>
      <c r="G26" s="209"/>
      <c r="H26" s="206"/>
      <c r="I26" s="210"/>
      <c r="J26" s="211"/>
      <c r="K26" s="206"/>
      <c r="L26" s="206"/>
      <c r="M26" s="212"/>
      <c r="N26" s="206"/>
      <c r="O26" s="213" t="s">
        <v>1247</v>
      </c>
      <c r="P26" s="214"/>
      <c r="Q26" s="206">
        <v>134</v>
      </c>
      <c r="R26" s="206"/>
      <c r="S26" s="215"/>
      <c r="T26" s="212"/>
      <c r="U26" s="206"/>
      <c r="V26" s="216"/>
    </row>
    <row r="27" spans="1:22">
      <c r="A27" s="263" t="s">
        <v>55</v>
      </c>
      <c r="B27" s="264"/>
      <c r="C27" s="37"/>
      <c r="D27" s="38"/>
      <c r="E27" s="39"/>
      <c r="F27" s="37"/>
      <c r="G27" s="40"/>
      <c r="H27" s="37"/>
      <c r="I27" s="41"/>
      <c r="J27" s="42">
        <f>SUM(J3:J26)</f>
        <v>2900</v>
      </c>
      <c r="K27" s="42">
        <f>SUM(K3:K26)</f>
        <v>7700</v>
      </c>
      <c r="L27" s="42">
        <f>SUM(L3:L26)</f>
        <v>0</v>
      </c>
      <c r="M27" s="42">
        <f>SUM(M3:M26)</f>
        <v>0</v>
      </c>
      <c r="N27" s="42">
        <f>SUM(N3:N26)</f>
        <v>4073.81</v>
      </c>
      <c r="O27" s="42"/>
      <c r="P27" s="42">
        <f>SUM(P3:P26)</f>
        <v>225</v>
      </c>
      <c r="Q27" s="42">
        <f>SUM(Q3:Q26)</f>
        <v>9612</v>
      </c>
      <c r="R27" s="42">
        <f>SUM(R3:R26)</f>
        <v>0</v>
      </c>
      <c r="S27" s="42">
        <f>SUM(S3:S26)</f>
        <v>3228</v>
      </c>
      <c r="T27" s="42">
        <f>SUM(T3:T26)</f>
        <v>8381</v>
      </c>
      <c r="U27" s="42">
        <f>SUM(U3:U26)</f>
        <v>788</v>
      </c>
      <c r="V27" s="42">
        <f>SUM(V3:V26)</f>
        <v>487</v>
      </c>
    </row>
    <row r="29" spans="1:22">
      <c r="A29" s="791" t="s">
        <v>56</v>
      </c>
      <c r="B29" s="792"/>
      <c r="C29" s="793"/>
      <c r="E29" s="43" t="s">
        <v>57</v>
      </c>
      <c r="F29" s="44"/>
      <c r="G29" s="45"/>
      <c r="J29" s="794" t="s">
        <v>58</v>
      </c>
      <c r="K29" s="795"/>
      <c r="M29" s="791" t="s">
        <v>59</v>
      </c>
      <c r="N29" s="793"/>
      <c r="O29" s="46"/>
      <c r="P29" s="46"/>
      <c r="Q29" s="46"/>
      <c r="R29" s="46"/>
      <c r="S29" s="46"/>
      <c r="T29" s="46"/>
      <c r="U29" s="46"/>
      <c r="V29" s="46"/>
    </row>
    <row r="30" spans="1:22">
      <c r="A30" s="240">
        <v>1200</v>
      </c>
      <c r="B30" s="48" t="s">
        <v>60</v>
      </c>
      <c r="C30" s="49"/>
      <c r="E30" s="781" t="s">
        <v>61</v>
      </c>
      <c r="F30" s="782"/>
      <c r="G30" s="50">
        <f>J27</f>
        <v>2900</v>
      </c>
      <c r="J30" s="47" t="s">
        <v>62</v>
      </c>
      <c r="K30" s="49">
        <f>J27</f>
        <v>2900</v>
      </c>
      <c r="M30" s="47" t="s">
        <v>62</v>
      </c>
      <c r="N30" s="49">
        <f>P27</f>
        <v>225</v>
      </c>
    </row>
    <row r="31" spans="1:22" ht="18.75">
      <c r="A31" s="240">
        <v>1700</v>
      </c>
      <c r="B31" s="102" t="s">
        <v>60</v>
      </c>
      <c r="C31" s="49"/>
      <c r="E31" s="783" t="s">
        <v>64</v>
      </c>
      <c r="F31" s="784"/>
      <c r="G31" s="49">
        <f>P27</f>
        <v>225</v>
      </c>
      <c r="J31" s="47" t="s">
        <v>65</v>
      </c>
      <c r="K31" s="49">
        <f>K27</f>
        <v>7700</v>
      </c>
      <c r="M31" s="47" t="s">
        <v>66</v>
      </c>
      <c r="N31" s="49">
        <f>Q27</f>
        <v>9612</v>
      </c>
      <c r="P31" s="242" t="s">
        <v>1248</v>
      </c>
      <c r="Q31" s="241"/>
      <c r="R31" s="269" t="s">
        <v>1249</v>
      </c>
      <c r="S31" s="267"/>
      <c r="T31" s="268"/>
      <c r="U31" s="245"/>
    </row>
    <row r="32" spans="1:22">
      <c r="A32" s="272">
        <v>225</v>
      </c>
      <c r="B32" s="123" t="s">
        <v>60</v>
      </c>
      <c r="C32" s="115"/>
      <c r="E32" s="796" t="s">
        <v>67</v>
      </c>
      <c r="F32" s="797"/>
      <c r="G32" s="52">
        <f>SUM(G30:G31)</f>
        <v>3125</v>
      </c>
      <c r="J32" s="47" t="s">
        <v>37</v>
      </c>
      <c r="K32" s="49">
        <f>N27</f>
        <v>4073.81</v>
      </c>
      <c r="M32" s="47" t="s">
        <v>37</v>
      </c>
      <c r="N32" s="49">
        <f>U27</f>
        <v>788</v>
      </c>
    </row>
    <row r="33" spans="1:22">
      <c r="A33" s="270"/>
      <c r="B33" s="123"/>
      <c r="C33" s="115"/>
      <c r="J33" s="47" t="s">
        <v>68</v>
      </c>
      <c r="K33" s="49">
        <f>L27</f>
        <v>0</v>
      </c>
      <c r="M33" s="47" t="s">
        <v>68</v>
      </c>
      <c r="N33" s="49">
        <f>R27</f>
        <v>0</v>
      </c>
    </row>
    <row r="34" spans="1:22">
      <c r="A34" s="47"/>
      <c r="B34" s="23"/>
      <c r="C34" s="49"/>
      <c r="E34" s="798" t="s">
        <v>69</v>
      </c>
      <c r="F34" s="799"/>
      <c r="G34" s="799"/>
      <c r="H34" s="53">
        <f>G32-A41</f>
        <v>0</v>
      </c>
      <c r="J34" s="54" t="s">
        <v>55</v>
      </c>
      <c r="K34" s="55">
        <f>SUM(K30:K33)</f>
        <v>14673.81</v>
      </c>
      <c r="M34" s="61" t="s">
        <v>70</v>
      </c>
      <c r="N34" s="49">
        <v>34</v>
      </c>
    </row>
    <row r="35" spans="1:22" ht="18.75">
      <c r="A35" s="47"/>
      <c r="B35" s="113" t="s">
        <v>1250</v>
      </c>
      <c r="C35" s="49"/>
      <c r="J35" s="56" t="s">
        <v>71</v>
      </c>
      <c r="K35" s="57">
        <f>M27</f>
        <v>0</v>
      </c>
      <c r="M35" s="61" t="s">
        <v>51</v>
      </c>
      <c r="N35" s="49">
        <v>100</v>
      </c>
      <c r="P35" s="271" t="s">
        <v>1251</v>
      </c>
      <c r="Q35" s="313"/>
      <c r="R35" s="313"/>
      <c r="S35" s="313" t="s">
        <v>1252</v>
      </c>
      <c r="T35" s="313"/>
      <c r="U35" s="314"/>
      <c r="V35" s="234"/>
    </row>
    <row r="36" spans="1:22">
      <c r="A36" s="47"/>
      <c r="B36" s="23"/>
      <c r="C36" s="55"/>
      <c r="M36" s="61" t="s">
        <v>94</v>
      </c>
      <c r="N36" s="49">
        <v>101</v>
      </c>
    </row>
    <row r="37" spans="1:22">
      <c r="A37" s="47"/>
      <c r="B37" s="23"/>
      <c r="C37" s="55"/>
      <c r="D37" t="s">
        <v>355</v>
      </c>
      <c r="M37" s="47" t="s">
        <v>73</v>
      </c>
      <c r="N37" s="49">
        <v>0</v>
      </c>
    </row>
    <row r="38" spans="1:22">
      <c r="A38" s="47"/>
      <c r="B38" s="23"/>
      <c r="C38" s="55"/>
      <c r="D38" s="46"/>
      <c r="M38" s="61" t="s">
        <v>52</v>
      </c>
      <c r="N38" s="49">
        <v>0</v>
      </c>
    </row>
    <row r="39" spans="1:22">
      <c r="A39" s="47"/>
      <c r="B39" s="23"/>
      <c r="C39" s="55"/>
      <c r="D39" s="46"/>
      <c r="E39" s="46"/>
      <c r="M39" s="61" t="s">
        <v>53</v>
      </c>
      <c r="N39" s="49">
        <v>126</v>
      </c>
    </row>
    <row r="40" spans="1:22">
      <c r="A40" s="47"/>
      <c r="B40" s="23"/>
      <c r="C40" s="55"/>
      <c r="M40" s="61" t="s">
        <v>54</v>
      </c>
      <c r="N40" s="49">
        <v>126</v>
      </c>
    </row>
    <row r="41" spans="1:22">
      <c r="A41" s="58">
        <f>SUM(A30:A40)</f>
        <v>3125</v>
      </c>
      <c r="B41" s="59"/>
      <c r="C41" s="52" t="s">
        <v>55</v>
      </c>
      <c r="M41" s="54" t="s">
        <v>55</v>
      </c>
      <c r="N41" s="55">
        <f>SUM(N30:N40)</f>
        <v>11112</v>
      </c>
    </row>
    <row r="42" spans="1:22">
      <c r="M42" s="56" t="s">
        <v>71</v>
      </c>
      <c r="N42" s="57">
        <f>T27</f>
        <v>8381</v>
      </c>
    </row>
    <row r="45" spans="1:22">
      <c r="M45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6" name="Range1"/>
    <protectedRange sqref="A29:D34 A35:D44" name="Range2"/>
    <protectedRange sqref="P29:V41" name="Range3"/>
    <protectedRange sqref="M44:N45 M34:N36 M38:N42" name="Range4"/>
    <protectedRange sqref="A1:B1" name="Range5"/>
  </protectedRanges>
  <mergeCells count="11">
    <mergeCell ref="E30:F30"/>
    <mergeCell ref="E31:F31"/>
    <mergeCell ref="E32:F32"/>
    <mergeCell ref="E34:G34"/>
    <mergeCell ref="A1:B1"/>
    <mergeCell ref="C1:I1"/>
    <mergeCell ref="J1:N1"/>
    <mergeCell ref="P1:V1"/>
    <mergeCell ref="A29:C29"/>
    <mergeCell ref="J29:K29"/>
    <mergeCell ref="M29:N29"/>
  </mergeCell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8293-589B-4A39-8313-E1A372C0C68A}">
  <dimension ref="A1:V37"/>
  <sheetViews>
    <sheetView topLeftCell="A17" workbookViewId="0">
      <selection activeCell="E7" sqref="E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593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15.75">
      <c r="A3" s="88">
        <v>1</v>
      </c>
      <c r="B3" s="89">
        <v>11209</v>
      </c>
      <c r="C3" s="90">
        <v>19</v>
      </c>
      <c r="D3" s="253" t="s">
        <v>1253</v>
      </c>
      <c r="E3" s="91" t="s">
        <v>26</v>
      </c>
      <c r="F3" s="90" t="s">
        <v>593</v>
      </c>
      <c r="G3" s="92">
        <v>0.31666666666666665</v>
      </c>
      <c r="H3" s="90" t="s">
        <v>582</v>
      </c>
      <c r="I3" s="93">
        <v>0.41805555555555557</v>
      </c>
      <c r="J3" s="94"/>
      <c r="K3" s="90">
        <v>1500</v>
      </c>
      <c r="L3" s="90"/>
      <c r="M3" s="99"/>
      <c r="N3" s="254"/>
      <c r="O3" s="200"/>
      <c r="P3" s="98"/>
      <c r="Q3" s="90"/>
      <c r="R3" s="90"/>
      <c r="S3" s="95"/>
      <c r="T3" s="99"/>
      <c r="U3" s="89"/>
      <c r="V3" s="147"/>
    </row>
    <row r="4" spans="1:22">
      <c r="A4" s="72">
        <v>2</v>
      </c>
      <c r="B4" s="73">
        <v>786</v>
      </c>
      <c r="C4" s="75">
        <v>7</v>
      </c>
      <c r="D4" s="121" t="s">
        <v>1181</v>
      </c>
      <c r="E4" s="105" t="s">
        <v>37</v>
      </c>
      <c r="F4" s="75" t="s">
        <v>593</v>
      </c>
      <c r="G4" s="86">
        <v>0.31666666666666665</v>
      </c>
      <c r="H4" s="75" t="s">
        <v>582</v>
      </c>
      <c r="I4" s="106">
        <v>0.45833333333333331</v>
      </c>
      <c r="J4" s="107"/>
      <c r="K4" s="75"/>
      <c r="L4" s="75"/>
      <c r="M4" s="108"/>
      <c r="N4" s="75"/>
      <c r="O4" s="109" t="s">
        <v>1254</v>
      </c>
      <c r="P4" s="110"/>
      <c r="Q4" s="75">
        <v>273</v>
      </c>
      <c r="R4" s="75"/>
      <c r="S4" s="111"/>
      <c r="T4" s="108"/>
      <c r="U4" s="75">
        <v>168</v>
      </c>
      <c r="V4" s="112"/>
    </row>
    <row r="5" spans="1:22">
      <c r="A5" s="231">
        <v>3</v>
      </c>
      <c r="B5" s="89">
        <v>11213</v>
      </c>
      <c r="C5" s="90">
        <v>20</v>
      </c>
      <c r="D5" s="101" t="s">
        <v>1232</v>
      </c>
      <c r="E5" s="91" t="s">
        <v>26</v>
      </c>
      <c r="F5" s="90" t="s">
        <v>593</v>
      </c>
      <c r="G5" s="92" t="s">
        <v>1255</v>
      </c>
      <c r="H5" s="90" t="s">
        <v>582</v>
      </c>
      <c r="I5" s="93">
        <v>0.45833333333333331</v>
      </c>
      <c r="J5" s="94"/>
      <c r="K5" s="90">
        <v>1500</v>
      </c>
      <c r="L5" s="90"/>
      <c r="M5" s="99"/>
      <c r="N5" s="90"/>
      <c r="O5" s="200" t="s">
        <v>1256</v>
      </c>
      <c r="P5" s="98"/>
      <c r="Q5" s="90">
        <v>32</v>
      </c>
      <c r="R5" s="90"/>
      <c r="S5" s="95"/>
      <c r="T5" s="99"/>
      <c r="U5" s="90"/>
      <c r="V5" s="100"/>
    </row>
    <row r="6" spans="1:22">
      <c r="A6" s="128">
        <v>4</v>
      </c>
      <c r="B6" s="73">
        <v>787</v>
      </c>
      <c r="C6" s="75">
        <v>12</v>
      </c>
      <c r="D6" s="121" t="s">
        <v>351</v>
      </c>
      <c r="E6" s="105" t="s">
        <v>37</v>
      </c>
      <c r="F6" s="86" t="s">
        <v>585</v>
      </c>
      <c r="G6" s="86">
        <v>0.625</v>
      </c>
      <c r="H6" s="75" t="s">
        <v>582</v>
      </c>
      <c r="I6" s="106">
        <v>0.5</v>
      </c>
      <c r="J6" s="86"/>
      <c r="K6" s="110"/>
      <c r="L6" s="75"/>
      <c r="M6" s="75"/>
      <c r="N6" s="108"/>
      <c r="O6" s="109" t="s">
        <v>1229</v>
      </c>
      <c r="P6" s="110"/>
      <c r="Q6" s="75"/>
      <c r="R6" s="75"/>
      <c r="S6" s="111"/>
      <c r="T6" s="108"/>
      <c r="U6" s="75">
        <v>968</v>
      </c>
      <c r="V6" s="112"/>
    </row>
    <row r="7" spans="1:22" ht="57.75">
      <c r="A7" s="128">
        <v>5</v>
      </c>
      <c r="B7" s="73">
        <v>784</v>
      </c>
      <c r="C7" s="75">
        <v>6</v>
      </c>
      <c r="D7" s="121" t="s">
        <v>580</v>
      </c>
      <c r="E7" s="105" t="s">
        <v>37</v>
      </c>
      <c r="F7" s="75" t="s">
        <v>581</v>
      </c>
      <c r="G7" s="86">
        <v>0.86805555555555558</v>
      </c>
      <c r="H7" s="75" t="s">
        <v>582</v>
      </c>
      <c r="I7" s="106">
        <v>0.19791666666666666</v>
      </c>
      <c r="J7" s="86"/>
      <c r="K7" s="110"/>
      <c r="L7" s="75"/>
      <c r="M7" s="75"/>
      <c r="N7" s="75"/>
      <c r="O7" s="139" t="s">
        <v>1227</v>
      </c>
      <c r="P7" s="110"/>
      <c r="Q7" s="75"/>
      <c r="R7" s="75"/>
      <c r="S7" s="111"/>
      <c r="T7" s="187"/>
      <c r="U7" s="75">
        <v>2260</v>
      </c>
      <c r="V7" s="112"/>
    </row>
    <row r="8" spans="1:22">
      <c r="A8" s="127">
        <v>6</v>
      </c>
      <c r="B8" s="89">
        <v>11212</v>
      </c>
      <c r="C8" s="89">
        <v>19</v>
      </c>
      <c r="D8" s="140" t="s">
        <v>527</v>
      </c>
      <c r="E8" s="91" t="s">
        <v>26</v>
      </c>
      <c r="F8" s="90" t="s">
        <v>593</v>
      </c>
      <c r="G8" s="92">
        <v>0.76041666666666663</v>
      </c>
      <c r="H8" s="90" t="s">
        <v>582</v>
      </c>
      <c r="I8" s="141">
        <v>0.41666666666666669</v>
      </c>
      <c r="J8" s="142">
        <v>1200</v>
      </c>
      <c r="K8" s="89"/>
      <c r="L8" s="89"/>
      <c r="M8" s="143"/>
      <c r="N8" s="89"/>
      <c r="O8" s="144" t="s">
        <v>1257</v>
      </c>
      <c r="P8" s="145">
        <v>20</v>
      </c>
      <c r="Q8" s="89"/>
      <c r="R8" s="89"/>
      <c r="S8" s="146"/>
      <c r="T8" s="143"/>
      <c r="U8" s="89"/>
      <c r="V8" s="147"/>
    </row>
    <row r="9" spans="1:22">
      <c r="A9" s="128">
        <v>7</v>
      </c>
      <c r="B9" s="73">
        <v>785</v>
      </c>
      <c r="C9" s="73">
        <v>2</v>
      </c>
      <c r="D9" s="74" t="s">
        <v>1258</v>
      </c>
      <c r="E9" s="74" t="s">
        <v>37</v>
      </c>
      <c r="F9" s="73" t="s">
        <v>593</v>
      </c>
      <c r="G9" s="76">
        <v>0.83680555555555558</v>
      </c>
      <c r="H9" s="73" t="s">
        <v>582</v>
      </c>
      <c r="I9" s="77">
        <v>7.3</v>
      </c>
      <c r="J9" s="78"/>
      <c r="K9" s="73"/>
      <c r="L9" s="73"/>
      <c r="M9" s="79"/>
      <c r="N9" s="73">
        <v>1894.6</v>
      </c>
      <c r="O9" s="80" t="s">
        <v>1259</v>
      </c>
      <c r="P9" s="81"/>
      <c r="Q9" s="73">
        <v>32</v>
      </c>
      <c r="R9" s="73"/>
      <c r="S9" s="82"/>
      <c r="T9" s="79"/>
      <c r="U9" s="73"/>
      <c r="V9" s="83"/>
    </row>
    <row r="10" spans="1:22">
      <c r="A10" s="127">
        <v>8</v>
      </c>
      <c r="B10" s="89">
        <v>11211</v>
      </c>
      <c r="C10" s="89">
        <v>10</v>
      </c>
      <c r="D10" s="204" t="s">
        <v>1260</v>
      </c>
      <c r="E10" s="140" t="s">
        <v>26</v>
      </c>
      <c r="F10" s="90" t="s">
        <v>593</v>
      </c>
      <c r="G10" s="203">
        <v>0.95138888888888884</v>
      </c>
      <c r="H10" s="90" t="s">
        <v>582</v>
      </c>
      <c r="I10" s="141">
        <v>0.35416666666666669</v>
      </c>
      <c r="J10" s="142">
        <v>1500</v>
      </c>
      <c r="K10" s="89">
        <v>300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140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89"/>
      <c r="G13" s="203"/>
      <c r="H13" s="89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89"/>
      <c r="T13" s="143"/>
      <c r="U13" s="89"/>
      <c r="V13" s="147"/>
    </row>
    <row r="14" spans="1:22">
      <c r="A14" s="88"/>
      <c r="B14" s="89"/>
      <c r="C14" s="89"/>
      <c r="D14" s="204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205"/>
      <c r="B18" s="206"/>
      <c r="C18" s="206"/>
      <c r="D18" s="207"/>
      <c r="E18" s="208"/>
      <c r="F18" s="206"/>
      <c r="G18" s="209"/>
      <c r="H18" s="206"/>
      <c r="I18" s="210"/>
      <c r="J18" s="211"/>
      <c r="K18" s="206"/>
      <c r="L18" s="206"/>
      <c r="M18" s="212"/>
      <c r="N18" s="206"/>
      <c r="O18" s="213"/>
      <c r="P18" s="214"/>
      <c r="Q18" s="206"/>
      <c r="R18" s="206"/>
      <c r="S18" s="215"/>
      <c r="T18" s="212"/>
      <c r="U18" s="206"/>
      <c r="V18" s="216"/>
    </row>
    <row r="19" spans="1:22">
      <c r="A19" s="36" t="s">
        <v>55</v>
      </c>
      <c r="B19" s="37"/>
      <c r="C19" s="37"/>
      <c r="D19" s="38"/>
      <c r="E19" s="39"/>
      <c r="F19" s="37"/>
      <c r="G19" s="40"/>
      <c r="H19" s="37"/>
      <c r="I19" s="41"/>
      <c r="J19" s="42">
        <f>SUM(J3:J18)</f>
        <v>2700</v>
      </c>
      <c r="K19" s="42">
        <f>SUM(K3:K18)</f>
        <v>3300</v>
      </c>
      <c r="L19" s="42">
        <f>SUM(L3:L18)</f>
        <v>0</v>
      </c>
      <c r="M19" s="42">
        <f>SUM(M3:M18)</f>
        <v>0</v>
      </c>
      <c r="N19" s="42">
        <f>SUM(N3:N18)</f>
        <v>1894.6</v>
      </c>
      <c r="O19" s="42"/>
      <c r="P19" s="42">
        <f>SUM(P3:P18)</f>
        <v>20</v>
      </c>
      <c r="Q19" s="42">
        <f>SUM(Q3:Q18)</f>
        <v>337</v>
      </c>
      <c r="R19" s="42">
        <f>SUM(R3:R18)</f>
        <v>0</v>
      </c>
      <c r="S19" s="42">
        <f>SUM(S3:S18)</f>
        <v>0</v>
      </c>
      <c r="T19" s="42">
        <f>SUM(T3:T18)</f>
        <v>0</v>
      </c>
      <c r="U19" s="42">
        <f>SUM(U3:U18)</f>
        <v>3396</v>
      </c>
      <c r="V19" s="42">
        <f>SUM(V3:V18)</f>
        <v>0</v>
      </c>
    </row>
    <row r="21" spans="1:22">
      <c r="A21" s="791" t="s">
        <v>56</v>
      </c>
      <c r="B21" s="792"/>
      <c r="C21" s="793"/>
      <c r="E21" s="43" t="s">
        <v>57</v>
      </c>
      <c r="F21" s="44"/>
      <c r="G21" s="45"/>
      <c r="J21" s="794" t="s">
        <v>58</v>
      </c>
      <c r="K21" s="795"/>
      <c r="M21" s="791" t="s">
        <v>59</v>
      </c>
      <c r="N21" s="793"/>
      <c r="O21" s="46"/>
      <c r="P21" s="46"/>
      <c r="Q21" s="46"/>
      <c r="R21" s="46"/>
      <c r="S21" s="46"/>
      <c r="T21" s="46"/>
      <c r="U21" s="46"/>
      <c r="V21" s="46"/>
    </row>
    <row r="22" spans="1:22">
      <c r="A22" s="47"/>
      <c r="B22" s="48" t="s">
        <v>60</v>
      </c>
      <c r="C22" s="49"/>
      <c r="E22" s="781" t="s">
        <v>61</v>
      </c>
      <c r="F22" s="782"/>
      <c r="G22" s="50">
        <f>J19</f>
        <v>2700</v>
      </c>
      <c r="J22" s="47" t="s">
        <v>62</v>
      </c>
      <c r="K22" s="49">
        <f>J19</f>
        <v>2700</v>
      </c>
      <c r="M22" s="47" t="s">
        <v>62</v>
      </c>
      <c r="N22" s="49">
        <f>P19</f>
        <v>20</v>
      </c>
    </row>
    <row r="23" spans="1:22">
      <c r="A23" s="47">
        <v>1200</v>
      </c>
      <c r="B23" s="102" t="s">
        <v>60</v>
      </c>
      <c r="C23" s="49"/>
      <c r="E23" s="783" t="s">
        <v>64</v>
      </c>
      <c r="F23" s="784"/>
      <c r="G23" s="49">
        <f>P19</f>
        <v>20</v>
      </c>
      <c r="J23" s="47" t="s">
        <v>65</v>
      </c>
      <c r="K23" s="49">
        <f>K19</f>
        <v>3300</v>
      </c>
      <c r="M23" s="47" t="s">
        <v>66</v>
      </c>
      <c r="N23" s="49">
        <f>Q19</f>
        <v>337</v>
      </c>
    </row>
    <row r="24" spans="1:22">
      <c r="A24" s="47">
        <v>1500</v>
      </c>
      <c r="B24" s="119" t="s">
        <v>60</v>
      </c>
      <c r="C24" s="49"/>
      <c r="E24" s="796" t="s">
        <v>67</v>
      </c>
      <c r="F24" s="797"/>
      <c r="G24" s="52">
        <f>SUM(G22:G23)</f>
        <v>2720</v>
      </c>
      <c r="J24" s="47" t="s">
        <v>37</v>
      </c>
      <c r="K24" s="49">
        <f>N19</f>
        <v>1894.6</v>
      </c>
      <c r="M24" s="47" t="s">
        <v>37</v>
      </c>
      <c r="N24" s="49">
        <f>U19</f>
        <v>3396</v>
      </c>
    </row>
    <row r="25" spans="1:22">
      <c r="A25" s="47">
        <v>20</v>
      </c>
      <c r="B25" s="160" t="s">
        <v>60</v>
      </c>
      <c r="C25" s="115"/>
      <c r="J25" s="47" t="s">
        <v>68</v>
      </c>
      <c r="K25" s="49">
        <f>L19</f>
        <v>0</v>
      </c>
      <c r="M25" s="47" t="s">
        <v>68</v>
      </c>
      <c r="N25" s="49">
        <f>R19</f>
        <v>0</v>
      </c>
    </row>
    <row r="26" spans="1:22">
      <c r="A26" s="47"/>
      <c r="B26" s="23"/>
      <c r="C26" s="49"/>
      <c r="E26" s="798" t="s">
        <v>69</v>
      </c>
      <c r="F26" s="799"/>
      <c r="G26" s="799"/>
      <c r="H26" s="53">
        <f>G24-A33</f>
        <v>0</v>
      </c>
      <c r="J26" s="54" t="s">
        <v>55</v>
      </c>
      <c r="K26" s="55">
        <f>SUM(K22:K25)</f>
        <v>7894.6</v>
      </c>
      <c r="M26" s="61" t="s">
        <v>70</v>
      </c>
      <c r="N26" s="49">
        <v>0</v>
      </c>
    </row>
    <row r="27" spans="1:22">
      <c r="A27" s="47"/>
      <c r="B27" s="23"/>
      <c r="C27" s="49"/>
      <c r="J27" s="56" t="s">
        <v>71</v>
      </c>
      <c r="K27" s="57">
        <f>M19</f>
        <v>0</v>
      </c>
      <c r="M27" s="61" t="s">
        <v>51</v>
      </c>
      <c r="N27" s="49">
        <v>0</v>
      </c>
    </row>
    <row r="28" spans="1:22">
      <c r="A28" s="47"/>
      <c r="B28" s="23"/>
      <c r="C28" s="55"/>
      <c r="M28" s="61" t="s">
        <v>72</v>
      </c>
      <c r="N28" s="49">
        <v>0</v>
      </c>
    </row>
    <row r="29" spans="1:22">
      <c r="A29" s="47"/>
      <c r="B29" s="23"/>
      <c r="C29" s="55"/>
      <c r="M29" s="47" t="s">
        <v>73</v>
      </c>
      <c r="N29" s="49">
        <v>0</v>
      </c>
    </row>
    <row r="30" spans="1:22">
      <c r="A30" s="47"/>
      <c r="B30" s="23"/>
      <c r="C30" s="55"/>
      <c r="D30" s="46"/>
      <c r="M30" s="61" t="s">
        <v>52</v>
      </c>
      <c r="N30" s="49">
        <v>0</v>
      </c>
    </row>
    <row r="31" spans="1:22">
      <c r="A31" s="47"/>
      <c r="B31" s="23"/>
      <c r="C31" s="55"/>
      <c r="D31" s="46"/>
      <c r="E31" s="46"/>
      <c r="M31" s="61" t="s">
        <v>53</v>
      </c>
      <c r="N31" s="49">
        <v>0</v>
      </c>
    </row>
    <row r="32" spans="1:22">
      <c r="A32" s="47"/>
      <c r="B32" s="23"/>
      <c r="C32" s="55"/>
      <c r="M32" s="61" t="s">
        <v>54</v>
      </c>
      <c r="N32" s="49">
        <v>0</v>
      </c>
    </row>
    <row r="33" spans="1:14">
      <c r="A33" s="58">
        <f>SUM(A22:A32)</f>
        <v>2720</v>
      </c>
      <c r="B33" s="59"/>
      <c r="C33" s="52" t="s">
        <v>55</v>
      </c>
      <c r="M33" s="54" t="s">
        <v>55</v>
      </c>
      <c r="N33" s="55">
        <f>SUM(N22:N32)</f>
        <v>3753</v>
      </c>
    </row>
    <row r="34" spans="1:14">
      <c r="M34" s="56" t="s">
        <v>71</v>
      </c>
      <c r="N34" s="57">
        <f>T19</f>
        <v>0</v>
      </c>
    </row>
    <row r="37" spans="1:14">
      <c r="M3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8" name="Range1"/>
    <protectedRange sqref="A21:D36" name="Range2"/>
    <protectedRange sqref="P21:V33" name="Range3"/>
    <protectedRange sqref="M26:N28 M30:N34 M36:N37" name="Range4"/>
    <protectedRange sqref="A1:B1" name="Range5"/>
  </protectedRanges>
  <mergeCells count="11">
    <mergeCell ref="J1:N1"/>
    <mergeCell ref="P1:V1"/>
    <mergeCell ref="A21:C21"/>
    <mergeCell ref="J21:K21"/>
    <mergeCell ref="M21:N21"/>
    <mergeCell ref="E22:F22"/>
    <mergeCell ref="E23:F23"/>
    <mergeCell ref="E24:F24"/>
    <mergeCell ref="E26:G2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1356-CE86-464B-99D5-94F25BF47B6F}">
  <dimension ref="A1:V40"/>
  <sheetViews>
    <sheetView topLeftCell="A21" workbookViewId="0">
      <selection activeCell="N9" sqref="N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4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582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>
        <v>794</v>
      </c>
      <c r="C3" s="75">
        <v>12</v>
      </c>
      <c r="D3" s="121" t="s">
        <v>351</v>
      </c>
      <c r="E3" s="105" t="s">
        <v>37</v>
      </c>
      <c r="F3" s="86" t="s">
        <v>582</v>
      </c>
      <c r="G3" s="86">
        <v>0.5</v>
      </c>
      <c r="H3" s="75">
        <v>24.022600000000001</v>
      </c>
      <c r="I3" s="106">
        <v>0.45833333333333331</v>
      </c>
      <c r="J3" s="107"/>
      <c r="K3" s="75"/>
      <c r="L3" s="75"/>
      <c r="M3" s="108"/>
      <c r="N3" s="75">
        <v>1522.2</v>
      </c>
      <c r="O3" s="139"/>
      <c r="P3" s="110"/>
      <c r="Q3" s="75"/>
      <c r="R3" s="75"/>
      <c r="S3" s="111"/>
      <c r="T3" s="108"/>
      <c r="U3" s="73"/>
      <c r="V3" s="83"/>
    </row>
    <row r="4" spans="1:22">
      <c r="A4" s="88">
        <v>2</v>
      </c>
      <c r="B4" s="89"/>
      <c r="C4" s="90">
        <v>9</v>
      </c>
      <c r="D4" s="101" t="s">
        <v>1261</v>
      </c>
      <c r="E4" s="91" t="s">
        <v>26</v>
      </c>
      <c r="F4" s="198" t="s">
        <v>582</v>
      </c>
      <c r="G4" s="198">
        <v>0.45833333333333331</v>
      </c>
      <c r="H4" s="87">
        <v>24.022600000000001</v>
      </c>
      <c r="I4" s="93" t="s">
        <v>28</v>
      </c>
      <c r="J4" s="94"/>
      <c r="K4" s="90"/>
      <c r="L4" s="90">
        <v>1300</v>
      </c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128">
        <v>3</v>
      </c>
      <c r="B5" s="73"/>
      <c r="C5" s="75">
        <v>5</v>
      </c>
      <c r="D5" s="121" t="s">
        <v>1262</v>
      </c>
      <c r="E5" s="105" t="s">
        <v>37</v>
      </c>
      <c r="F5" s="86" t="s">
        <v>582</v>
      </c>
      <c r="G5" s="86">
        <v>0.48680555555555555</v>
      </c>
      <c r="H5" s="75" t="s">
        <v>1263</v>
      </c>
      <c r="I5" s="106" t="s">
        <v>28</v>
      </c>
      <c r="J5" s="107"/>
      <c r="K5" s="75"/>
      <c r="L5" s="75"/>
      <c r="M5" s="108"/>
      <c r="N5" s="75">
        <v>6438</v>
      </c>
      <c r="O5" s="139" t="s">
        <v>1264</v>
      </c>
      <c r="P5" s="110"/>
      <c r="Q5" s="75"/>
      <c r="R5" s="75"/>
      <c r="S5" s="111">
        <v>210</v>
      </c>
      <c r="T5" s="108">
        <v>546</v>
      </c>
      <c r="U5" s="75"/>
      <c r="V5" s="112"/>
    </row>
    <row r="6" spans="1:22">
      <c r="A6" s="231">
        <v>4</v>
      </c>
      <c r="B6" s="89"/>
      <c r="C6" s="201">
        <v>20</v>
      </c>
      <c r="D6" s="91" t="s">
        <v>1265</v>
      </c>
      <c r="E6" s="91" t="s">
        <v>26</v>
      </c>
      <c r="F6" s="198" t="s">
        <v>582</v>
      </c>
      <c r="G6" s="198">
        <v>0.5625</v>
      </c>
      <c r="H6" s="87" t="s">
        <v>1266</v>
      </c>
      <c r="I6" s="93" t="s">
        <v>28</v>
      </c>
      <c r="J6" s="94"/>
      <c r="K6" s="95"/>
      <c r="L6" s="95"/>
      <c r="M6" s="96" t="s">
        <v>1267</v>
      </c>
      <c r="N6" s="90"/>
      <c r="O6" s="200" t="s">
        <v>1268</v>
      </c>
      <c r="P6" s="98"/>
      <c r="Q6" s="90"/>
      <c r="R6" s="90"/>
      <c r="S6" s="95"/>
      <c r="T6" s="99">
        <v>399</v>
      </c>
      <c r="U6" s="90"/>
      <c r="V6" s="100"/>
    </row>
    <row r="7" spans="1:22">
      <c r="A7" s="127" t="s">
        <v>1127</v>
      </c>
      <c r="B7" s="89">
        <v>11216</v>
      </c>
      <c r="C7" s="90">
        <v>19</v>
      </c>
      <c r="D7" s="91" t="s">
        <v>1269</v>
      </c>
      <c r="E7" s="91" t="s">
        <v>26</v>
      </c>
      <c r="F7" s="198" t="s">
        <v>582</v>
      </c>
      <c r="G7" s="92">
        <v>0.59722222222222221</v>
      </c>
      <c r="H7" s="198" t="s">
        <v>582</v>
      </c>
      <c r="I7" s="93">
        <v>0.82152777777777775</v>
      </c>
      <c r="J7" s="94"/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231">
        <v>6</v>
      </c>
      <c r="B8" s="89">
        <v>11219</v>
      </c>
      <c r="C8" s="90">
        <v>2</v>
      </c>
      <c r="D8" s="101" t="s">
        <v>1270</v>
      </c>
      <c r="E8" s="91" t="s">
        <v>26</v>
      </c>
      <c r="F8" s="90" t="s">
        <v>582</v>
      </c>
      <c r="G8" s="92" t="s">
        <v>592</v>
      </c>
      <c r="H8" s="90" t="s">
        <v>1271</v>
      </c>
      <c r="I8" s="93">
        <v>0.45833333333333331</v>
      </c>
      <c r="J8" s="94"/>
      <c r="K8" s="90">
        <v>1800</v>
      </c>
      <c r="L8" s="90"/>
      <c r="M8" s="99"/>
      <c r="N8" s="90"/>
      <c r="O8" s="97" t="s">
        <v>1272</v>
      </c>
      <c r="P8" s="98"/>
      <c r="Q8" s="90">
        <v>137</v>
      </c>
      <c r="R8" s="90"/>
      <c r="S8" s="95"/>
      <c r="T8" s="99"/>
      <c r="U8" s="90"/>
      <c r="V8" s="100"/>
    </row>
    <row r="9" spans="1:22">
      <c r="A9" s="128">
        <v>7</v>
      </c>
      <c r="B9" s="73">
        <v>792</v>
      </c>
      <c r="C9" s="118" t="s">
        <v>1273</v>
      </c>
      <c r="D9" s="74" t="s">
        <v>1274</v>
      </c>
      <c r="E9" s="105" t="s">
        <v>37</v>
      </c>
      <c r="F9" s="86" t="s">
        <v>582</v>
      </c>
      <c r="G9" s="86">
        <v>0.79166666666666663</v>
      </c>
      <c r="H9" s="75" t="s">
        <v>1271</v>
      </c>
      <c r="I9" s="77">
        <v>0.41666666666666669</v>
      </c>
      <c r="J9" s="78"/>
      <c r="K9" s="73"/>
      <c r="L9" s="73"/>
      <c r="M9" s="79"/>
      <c r="N9" s="73">
        <v>1761.03</v>
      </c>
      <c r="O9" s="80" t="s">
        <v>1275</v>
      </c>
      <c r="P9" s="81"/>
      <c r="Q9" s="73">
        <v>263</v>
      </c>
      <c r="R9" s="73"/>
      <c r="S9" s="82"/>
      <c r="T9" s="79"/>
      <c r="U9" s="73">
        <v>105</v>
      </c>
      <c r="V9" s="83"/>
    </row>
    <row r="10" spans="1:22">
      <c r="A10" s="128">
        <v>8</v>
      </c>
      <c r="B10" s="73">
        <v>793</v>
      </c>
      <c r="C10" s="75">
        <v>11</v>
      </c>
      <c r="D10" s="105" t="s">
        <v>1276</v>
      </c>
      <c r="E10" s="105" t="s">
        <v>37</v>
      </c>
      <c r="F10" s="86" t="s">
        <v>582</v>
      </c>
      <c r="G10" s="86">
        <v>0.79166666666666663</v>
      </c>
      <c r="H10" s="75" t="s">
        <v>1271</v>
      </c>
      <c r="I10" s="106">
        <v>11</v>
      </c>
      <c r="J10" s="107"/>
      <c r="K10" s="75"/>
      <c r="L10" s="75"/>
      <c r="M10" s="108"/>
      <c r="N10" s="75">
        <v>1912.98</v>
      </c>
      <c r="O10" s="109" t="s">
        <v>1277</v>
      </c>
      <c r="P10" s="110"/>
      <c r="Q10" s="75"/>
      <c r="R10" s="75"/>
      <c r="S10" s="111"/>
      <c r="T10" s="108"/>
      <c r="U10" s="75">
        <v>399</v>
      </c>
      <c r="V10" s="112"/>
    </row>
    <row r="11" spans="1:22">
      <c r="A11" s="128">
        <v>9</v>
      </c>
      <c r="B11" s="73">
        <v>791</v>
      </c>
      <c r="C11" s="73">
        <v>7</v>
      </c>
      <c r="D11" s="85" t="s">
        <v>1278</v>
      </c>
      <c r="E11" s="74" t="s">
        <v>37</v>
      </c>
      <c r="F11" s="75" t="s">
        <v>582</v>
      </c>
      <c r="G11" s="76">
        <v>0.875</v>
      </c>
      <c r="H11" s="75" t="s">
        <v>1271</v>
      </c>
      <c r="I11" s="77">
        <v>0.375</v>
      </c>
      <c r="J11" s="78">
        <v>1000</v>
      </c>
      <c r="K11" s="73"/>
      <c r="L11" s="73"/>
      <c r="M11" s="79"/>
      <c r="N11" s="73">
        <v>1819.64</v>
      </c>
      <c r="O11" s="80" t="s">
        <v>1279</v>
      </c>
      <c r="P11" s="81"/>
      <c r="Q11" s="73">
        <v>179</v>
      </c>
      <c r="R11" s="73"/>
      <c r="S11" s="82"/>
      <c r="T11" s="79"/>
      <c r="U11" s="73">
        <v>284</v>
      </c>
      <c r="V11" s="83"/>
    </row>
    <row r="12" spans="1:22">
      <c r="A12" s="128">
        <v>10</v>
      </c>
      <c r="B12" s="73">
        <v>790</v>
      </c>
      <c r="C12" s="73">
        <v>10</v>
      </c>
      <c r="D12" s="85" t="s">
        <v>1280</v>
      </c>
      <c r="E12" s="74" t="s">
        <v>37</v>
      </c>
      <c r="F12" s="75" t="s">
        <v>582</v>
      </c>
      <c r="G12" s="76">
        <v>0.99305555555555558</v>
      </c>
      <c r="H12" s="75" t="s">
        <v>1271</v>
      </c>
      <c r="I12" s="77">
        <v>0.45833333333333331</v>
      </c>
      <c r="J12" s="78"/>
      <c r="K12" s="73"/>
      <c r="L12" s="73"/>
      <c r="M12" s="79"/>
      <c r="N12" s="73">
        <v>2215.91</v>
      </c>
      <c r="O12" s="80" t="s">
        <v>1281</v>
      </c>
      <c r="P12" s="81"/>
      <c r="Q12" s="73"/>
      <c r="R12" s="73"/>
      <c r="S12" s="82">
        <v>336</v>
      </c>
      <c r="T12" s="79"/>
      <c r="U12" s="73"/>
      <c r="V12" s="83"/>
    </row>
    <row r="13" spans="1:22">
      <c r="A13" s="127">
        <v>11</v>
      </c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127">
        <v>12</v>
      </c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127"/>
      <c r="B15" s="89"/>
      <c r="C15" s="89"/>
      <c r="D15" s="204" t="s">
        <v>429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 t="s">
        <v>1282</v>
      </c>
      <c r="P15" s="145"/>
      <c r="Q15" s="89"/>
      <c r="R15" s="89"/>
      <c r="S15" s="146"/>
      <c r="T15" s="143"/>
      <c r="U15" s="89"/>
      <c r="V15" s="147">
        <v>63</v>
      </c>
    </row>
    <row r="16" spans="1:22">
      <c r="A16" s="127"/>
      <c r="B16" s="89"/>
      <c r="C16" s="89"/>
      <c r="D16" s="204" t="s">
        <v>427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1283</v>
      </c>
      <c r="P16" s="145"/>
      <c r="Q16" s="89"/>
      <c r="R16" s="89"/>
      <c r="S16" s="146"/>
      <c r="T16" s="143"/>
      <c r="U16" s="89"/>
      <c r="V16" s="147">
        <v>95</v>
      </c>
    </row>
    <row r="17" spans="1:22">
      <c r="A17" s="127">
        <v>13</v>
      </c>
      <c r="B17" s="89"/>
      <c r="C17" s="89"/>
      <c r="D17" s="204" t="s">
        <v>52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1284</v>
      </c>
      <c r="P17" s="145"/>
      <c r="Q17" s="89"/>
      <c r="R17" s="89"/>
      <c r="S17" s="146"/>
      <c r="T17" s="143"/>
      <c r="U17" s="89"/>
      <c r="V17" s="147">
        <v>435</v>
      </c>
    </row>
    <row r="18" spans="1:22">
      <c r="A18" s="127">
        <v>14</v>
      </c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127">
        <v>15</v>
      </c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127">
        <v>16</v>
      </c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205"/>
      <c r="B21" s="206"/>
      <c r="C21" s="206"/>
      <c r="D21" s="207" t="s">
        <v>117</v>
      </c>
      <c r="E21" s="208"/>
      <c r="F21" s="206"/>
      <c r="G21" s="209"/>
      <c r="H21" s="206"/>
      <c r="I21" s="210"/>
      <c r="J21" s="211"/>
      <c r="K21" s="206"/>
      <c r="L21" s="206"/>
      <c r="M21" s="212"/>
      <c r="N21" s="206"/>
      <c r="O21" s="213" t="s">
        <v>1285</v>
      </c>
      <c r="P21" s="214"/>
      <c r="Q21" s="206">
        <v>219</v>
      </c>
      <c r="R21" s="206"/>
      <c r="S21" s="215"/>
      <c r="T21" s="212"/>
      <c r="U21" s="206"/>
      <c r="V21" s="216"/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1000</v>
      </c>
      <c r="K22" s="42">
        <f>SUM(K3:K21)</f>
        <v>1800</v>
      </c>
      <c r="L22" s="42">
        <f>SUM(L3:L21)</f>
        <v>1300</v>
      </c>
      <c r="M22" s="42">
        <f>SUM(M3:M21)</f>
        <v>0</v>
      </c>
      <c r="N22" s="42">
        <f>SUM(N3:N21)</f>
        <v>15669.759999999998</v>
      </c>
      <c r="O22" s="42"/>
      <c r="P22" s="42">
        <f>SUM(P3:P21)</f>
        <v>0</v>
      </c>
      <c r="Q22" s="42">
        <f>SUM(Q3:Q21)</f>
        <v>798</v>
      </c>
      <c r="R22" s="42">
        <f>SUM(R3:R21)</f>
        <v>0</v>
      </c>
      <c r="S22" s="42">
        <f>SUM(S3:S21)</f>
        <v>546</v>
      </c>
      <c r="T22" s="42">
        <f>SUM(T3:T21)</f>
        <v>945</v>
      </c>
      <c r="U22" s="42">
        <f>SUM(U3:U21)</f>
        <v>788</v>
      </c>
      <c r="V22" s="42">
        <f>SUM(V3:V21)</f>
        <v>593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791" t="s">
        <v>59</v>
      </c>
      <c r="N24" s="793"/>
      <c r="O24" s="46"/>
      <c r="P24" s="46"/>
      <c r="Q24" s="46"/>
      <c r="R24" s="46"/>
      <c r="S24" s="46"/>
      <c r="T24" s="46"/>
      <c r="U24" s="46"/>
      <c r="V24" s="46"/>
    </row>
    <row r="25" spans="1:22">
      <c r="A25" s="240">
        <v>1000</v>
      </c>
      <c r="B25" s="48" t="s">
        <v>60</v>
      </c>
      <c r="C25" s="49"/>
      <c r="E25" s="781" t="s">
        <v>61</v>
      </c>
      <c r="F25" s="782"/>
      <c r="G25" s="50">
        <f>J22</f>
        <v>1000</v>
      </c>
      <c r="J25" s="47" t="s">
        <v>62</v>
      </c>
      <c r="K25" s="49">
        <f>J22</f>
        <v>1000</v>
      </c>
      <c r="M25" s="47" t="s">
        <v>62</v>
      </c>
      <c r="N25" s="49">
        <f>P22</f>
        <v>0</v>
      </c>
    </row>
    <row r="26" spans="1:22">
      <c r="A26" s="47"/>
      <c r="B26" s="102"/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1800</v>
      </c>
      <c r="M26" s="47" t="s">
        <v>66</v>
      </c>
      <c r="N26" s="49">
        <f>Q22</f>
        <v>798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1000</v>
      </c>
      <c r="J27" s="47" t="s">
        <v>37</v>
      </c>
      <c r="K27" s="49">
        <f>N22</f>
        <v>15669.759999999998</v>
      </c>
      <c r="M27" s="47" t="s">
        <v>37</v>
      </c>
      <c r="N27" s="49">
        <f>U22</f>
        <v>788</v>
      </c>
    </row>
    <row r="28" spans="1:22">
      <c r="A28" s="47"/>
      <c r="B28" s="23"/>
      <c r="C28" s="49"/>
      <c r="J28" s="47" t="s">
        <v>68</v>
      </c>
      <c r="K28" s="49">
        <f>L22</f>
        <v>1300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19769.759999999998</v>
      </c>
      <c r="M29" s="61" t="s">
        <v>70</v>
      </c>
      <c r="N29" s="49">
        <v>0</v>
      </c>
    </row>
    <row r="30" spans="1:22">
      <c r="A30" s="47"/>
      <c r="B30" s="23"/>
      <c r="C30" s="49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>
      <c r="A31" s="47"/>
      <c r="B31" s="23"/>
      <c r="C31" s="55"/>
      <c r="M31" s="61" t="s">
        <v>72</v>
      </c>
      <c r="N31" s="49">
        <v>0</v>
      </c>
    </row>
    <row r="32" spans="1:22">
      <c r="A32" s="47"/>
      <c r="B32" s="23"/>
      <c r="C32" s="55"/>
      <c r="M32" s="47" t="s">
        <v>73</v>
      </c>
      <c r="N32" s="49">
        <v>0</v>
      </c>
    </row>
    <row r="33" spans="1:14">
      <c r="A33" s="47"/>
      <c r="B33" s="23"/>
      <c r="C33" s="55"/>
      <c r="D33" s="46"/>
      <c r="M33" s="61" t="s">
        <v>52</v>
      </c>
      <c r="N33" s="49">
        <v>435</v>
      </c>
    </row>
    <row r="34" spans="1:14">
      <c r="A34" s="47"/>
      <c r="B34" s="23"/>
      <c r="C34" s="55"/>
      <c r="D34" s="46"/>
      <c r="E34" s="46"/>
      <c r="M34" s="61" t="s">
        <v>53</v>
      </c>
      <c r="N34" s="49">
        <v>95</v>
      </c>
    </row>
    <row r="35" spans="1:14">
      <c r="A35" s="47"/>
      <c r="B35" s="23"/>
      <c r="C35" s="55"/>
      <c r="M35" s="61" t="s">
        <v>54</v>
      </c>
      <c r="N35" s="49">
        <v>63</v>
      </c>
    </row>
    <row r="36" spans="1:14">
      <c r="A36" s="58">
        <f>SUM(A25:A35)</f>
        <v>1000</v>
      </c>
      <c r="B36" s="59"/>
      <c r="C36" s="52" t="s">
        <v>55</v>
      </c>
      <c r="M36" s="54" t="s">
        <v>55</v>
      </c>
      <c r="N36" s="55">
        <f>SUM(N25:N35)</f>
        <v>2179</v>
      </c>
    </row>
    <row r="37" spans="1:14">
      <c r="M37" s="56" t="s">
        <v>71</v>
      </c>
      <c r="N37" s="57">
        <f>T22</f>
        <v>945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1" name="Range1"/>
    <protectedRange sqref="A24:D39" name="Range2"/>
    <protectedRange sqref="P24:V36" name="Range3"/>
    <protectedRange sqref="M29:N31 M33:N37 M39:N40" name="Range4"/>
    <protectedRange sqref="A1:B1" name="Range5"/>
  </protectedRanges>
  <mergeCells count="11">
    <mergeCell ref="J1:N1"/>
    <mergeCell ref="P1:V1"/>
    <mergeCell ref="A24:C24"/>
    <mergeCell ref="J24:K24"/>
    <mergeCell ref="M24:N24"/>
    <mergeCell ref="E25:F25"/>
    <mergeCell ref="E26:F26"/>
    <mergeCell ref="E27:F27"/>
    <mergeCell ref="E29:G2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3966-0B3E-4B9E-BAA3-85719E9C643D}">
  <dimension ref="A1:V43"/>
  <sheetViews>
    <sheetView topLeftCell="A37" workbookViewId="0">
      <selection activeCell="N7" sqref="N7"/>
    </sheetView>
  </sheetViews>
  <sheetFormatPr defaultRowHeight="15"/>
  <cols>
    <col min="1" max="1" width="7.7109375" customWidth="1"/>
    <col min="2" max="2" width="9.5703125" customWidth="1"/>
    <col min="3" max="3" width="15.8554687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7.1406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1271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/>
      <c r="C3" s="90">
        <v>9</v>
      </c>
      <c r="D3" s="101" t="s">
        <v>1261</v>
      </c>
      <c r="E3" s="91" t="s">
        <v>26</v>
      </c>
      <c r="F3" s="198" t="s">
        <v>582</v>
      </c>
      <c r="G3" s="198">
        <v>0.45833333333333331</v>
      </c>
      <c r="H3" s="87">
        <v>24.022600000000001</v>
      </c>
      <c r="I3" s="93" t="s">
        <v>28</v>
      </c>
      <c r="J3" s="94"/>
      <c r="K3" s="90"/>
      <c r="L3" s="90">
        <v>1300</v>
      </c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/>
      <c r="B4" s="89"/>
      <c r="C4" s="201">
        <v>20</v>
      </c>
      <c r="D4" s="91" t="s">
        <v>1265</v>
      </c>
      <c r="E4" s="91" t="s">
        <v>26</v>
      </c>
      <c r="F4" s="198" t="s">
        <v>582</v>
      </c>
      <c r="G4" s="198">
        <v>0.5625</v>
      </c>
      <c r="H4" s="87" t="s">
        <v>1266</v>
      </c>
      <c r="I4" s="93" t="s">
        <v>28</v>
      </c>
      <c r="J4" s="94"/>
      <c r="K4" s="95"/>
      <c r="L4" s="95"/>
      <c r="M4" s="96" t="s">
        <v>1267</v>
      </c>
      <c r="N4" s="90"/>
      <c r="O4" s="200" t="s">
        <v>1268</v>
      </c>
      <c r="P4" s="98"/>
      <c r="Q4" s="90"/>
      <c r="R4" s="90"/>
      <c r="S4" s="95"/>
      <c r="T4" s="99">
        <v>399</v>
      </c>
      <c r="U4" s="90"/>
      <c r="V4" s="100"/>
    </row>
    <row r="5" spans="1:22">
      <c r="A5" s="72"/>
      <c r="B5" s="73"/>
      <c r="C5" s="75">
        <v>5</v>
      </c>
      <c r="D5" s="121" t="s">
        <v>1262</v>
      </c>
      <c r="E5" s="105" t="s">
        <v>37</v>
      </c>
      <c r="F5" s="86" t="s">
        <v>582</v>
      </c>
      <c r="G5" s="86">
        <v>0.48680555555555555</v>
      </c>
      <c r="H5" s="75" t="s">
        <v>1263</v>
      </c>
      <c r="I5" s="106" t="s">
        <v>28</v>
      </c>
      <c r="J5" s="107"/>
      <c r="K5" s="75"/>
      <c r="L5" s="75"/>
      <c r="M5" s="108"/>
      <c r="N5" s="75"/>
      <c r="O5" s="139" t="s">
        <v>1286</v>
      </c>
      <c r="P5" s="110"/>
      <c r="Q5" s="75"/>
      <c r="R5" s="75"/>
      <c r="S5" s="111">
        <v>210</v>
      </c>
      <c r="T5" s="108">
        <v>1229</v>
      </c>
      <c r="U5" s="75"/>
      <c r="V5" s="112"/>
    </row>
    <row r="6" spans="1:22">
      <c r="A6" s="72"/>
      <c r="B6" s="73">
        <v>797</v>
      </c>
      <c r="C6" s="75">
        <v>12</v>
      </c>
      <c r="D6" s="121" t="s">
        <v>351</v>
      </c>
      <c r="E6" s="105" t="s">
        <v>37</v>
      </c>
      <c r="F6" s="86" t="s">
        <v>1271</v>
      </c>
      <c r="G6" s="86">
        <v>0.5</v>
      </c>
      <c r="H6" s="75" t="s">
        <v>1263</v>
      </c>
      <c r="I6" s="106">
        <v>0.46875</v>
      </c>
      <c r="J6" s="107"/>
      <c r="K6" s="111"/>
      <c r="L6" s="111"/>
      <c r="M6" s="273"/>
      <c r="N6" s="75">
        <v>2163</v>
      </c>
      <c r="O6" s="139" t="s">
        <v>1287</v>
      </c>
      <c r="P6" s="110"/>
      <c r="Q6" s="75"/>
      <c r="R6" s="75"/>
      <c r="S6" s="111"/>
      <c r="T6" s="108"/>
      <c r="U6" s="75">
        <v>189</v>
      </c>
      <c r="V6" s="112"/>
    </row>
    <row r="7" spans="1:22">
      <c r="A7" s="72"/>
      <c r="B7" s="73"/>
      <c r="C7" s="75">
        <v>1</v>
      </c>
      <c r="D7" s="121" t="s">
        <v>1280</v>
      </c>
      <c r="E7" s="105" t="s">
        <v>37</v>
      </c>
      <c r="F7" s="75" t="s">
        <v>582</v>
      </c>
      <c r="G7" s="86">
        <v>0.99305555555555558</v>
      </c>
      <c r="H7" s="75" t="s">
        <v>1271</v>
      </c>
      <c r="I7" s="106" t="s">
        <v>28</v>
      </c>
      <c r="J7" s="107"/>
      <c r="K7" s="75"/>
      <c r="L7" s="75"/>
      <c r="M7" s="108"/>
      <c r="N7" s="75">
        <v>4223.8999999999996</v>
      </c>
      <c r="O7" s="109" t="s">
        <v>1288</v>
      </c>
      <c r="P7" s="110"/>
      <c r="Q7" s="75"/>
      <c r="R7" s="75"/>
      <c r="S7" s="111"/>
      <c r="T7" s="108">
        <v>1281</v>
      </c>
      <c r="U7" s="75"/>
      <c r="V7" s="112"/>
    </row>
    <row r="8" spans="1:22">
      <c r="A8" s="88"/>
      <c r="B8" s="89">
        <v>11223</v>
      </c>
      <c r="C8" s="90">
        <v>17</v>
      </c>
      <c r="D8" s="101" t="s">
        <v>1289</v>
      </c>
      <c r="E8" s="91" t="s">
        <v>26</v>
      </c>
      <c r="F8" s="90" t="s">
        <v>1271</v>
      </c>
      <c r="G8" s="92">
        <v>0.5</v>
      </c>
      <c r="H8" s="90" t="s">
        <v>1271</v>
      </c>
      <c r="I8" s="93" t="s">
        <v>1290</v>
      </c>
      <c r="J8" s="94"/>
      <c r="K8" s="90">
        <v>1300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/>
      <c r="B9" s="89">
        <v>11222</v>
      </c>
      <c r="C9" s="89">
        <v>16</v>
      </c>
      <c r="D9" s="140" t="s">
        <v>514</v>
      </c>
      <c r="E9" s="91" t="s">
        <v>26</v>
      </c>
      <c r="F9" s="90" t="s">
        <v>1271</v>
      </c>
      <c r="G9" s="92">
        <v>0.5</v>
      </c>
      <c r="H9" s="90" t="s">
        <v>1271</v>
      </c>
      <c r="I9" s="141" t="s">
        <v>1180</v>
      </c>
      <c r="J9" s="142">
        <v>1100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>
        <v>11224</v>
      </c>
      <c r="C10" s="89">
        <v>19</v>
      </c>
      <c r="D10" s="140" t="s">
        <v>1112</v>
      </c>
      <c r="E10" s="91" t="s">
        <v>26</v>
      </c>
      <c r="F10" s="90" t="s">
        <v>1271</v>
      </c>
      <c r="G10" s="92">
        <v>0.5</v>
      </c>
      <c r="H10" s="90" t="s">
        <v>1271</v>
      </c>
      <c r="I10" s="141">
        <v>0.80277777777777781</v>
      </c>
      <c r="J10" s="142">
        <v>1100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>
        <v>11225</v>
      </c>
      <c r="C11" s="89" t="s">
        <v>1291</v>
      </c>
      <c r="D11" s="204" t="s">
        <v>1232</v>
      </c>
      <c r="E11" s="140" t="s">
        <v>26</v>
      </c>
      <c r="F11" s="90" t="s">
        <v>1271</v>
      </c>
      <c r="G11" s="203" t="s">
        <v>1182</v>
      </c>
      <c r="H11" s="90" t="s">
        <v>1263</v>
      </c>
      <c r="I11" s="141">
        <v>0.44861111111111113</v>
      </c>
      <c r="J11" s="142"/>
      <c r="K11" s="89">
        <v>3000</v>
      </c>
      <c r="L11" s="89"/>
      <c r="M11" s="143"/>
      <c r="N11" s="89"/>
      <c r="O11" s="144" t="s">
        <v>1292</v>
      </c>
      <c r="P11" s="145"/>
      <c r="Q11" s="89">
        <v>126</v>
      </c>
      <c r="R11" s="89"/>
      <c r="S11" s="146"/>
      <c r="T11" s="143"/>
      <c r="U11" s="89"/>
      <c r="V11" s="147"/>
    </row>
    <row r="12" spans="1:22">
      <c r="A12" s="88"/>
      <c r="B12" s="89"/>
      <c r="C12" s="274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 t="s">
        <v>1293</v>
      </c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266" t="s">
        <v>1294</v>
      </c>
      <c r="D14" s="217" t="s">
        <v>1295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 t="s">
        <v>163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1296</v>
      </c>
      <c r="P16" s="145"/>
      <c r="Q16" s="89"/>
      <c r="R16" s="89"/>
      <c r="S16" s="146"/>
      <c r="T16" s="143"/>
      <c r="U16" s="89"/>
      <c r="V16" s="147">
        <v>84</v>
      </c>
    </row>
    <row r="17" spans="1:22">
      <c r="A17" s="88"/>
      <c r="B17" s="89"/>
      <c r="C17" s="89"/>
      <c r="D17" s="204" t="s">
        <v>52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1297</v>
      </c>
      <c r="P17" s="145"/>
      <c r="Q17" s="89"/>
      <c r="R17" s="89"/>
      <c r="S17" s="146"/>
      <c r="T17" s="143"/>
      <c r="U17" s="89"/>
      <c r="V17" s="147">
        <v>33</v>
      </c>
    </row>
    <row r="18" spans="1:22">
      <c r="A18" s="88"/>
      <c r="B18" s="89"/>
      <c r="C18" s="89"/>
      <c r="D18" s="204" t="s">
        <v>602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1298</v>
      </c>
      <c r="P18" s="145"/>
      <c r="Q18" s="89"/>
      <c r="R18" s="89"/>
      <c r="S18" s="146"/>
      <c r="T18" s="143"/>
      <c r="U18" s="89"/>
      <c r="V18" s="147">
        <v>150</v>
      </c>
    </row>
    <row r="19" spans="1:22">
      <c r="A19" s="88"/>
      <c r="B19" s="89"/>
      <c r="C19" s="89"/>
      <c r="D19" s="204" t="s">
        <v>51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14793</v>
      </c>
      <c r="P19" s="145"/>
      <c r="Q19" s="89"/>
      <c r="R19" s="89"/>
      <c r="S19" s="146"/>
      <c r="T19" s="143"/>
      <c r="U19" s="89"/>
      <c r="V19" s="147">
        <v>148</v>
      </c>
    </row>
    <row r="20" spans="1:22">
      <c r="A20" s="88"/>
      <c r="B20" s="89"/>
      <c r="C20" s="89"/>
      <c r="D20" s="204" t="s">
        <v>427</v>
      </c>
      <c r="E20" s="217" t="s">
        <v>1299</v>
      </c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1300</v>
      </c>
      <c r="P20" s="145"/>
      <c r="Q20" s="89"/>
      <c r="R20" s="89"/>
      <c r="S20" s="146"/>
      <c r="T20" s="143"/>
      <c r="U20" s="89"/>
      <c r="V20" s="147">
        <v>95</v>
      </c>
    </row>
    <row r="21" spans="1:22">
      <c r="A21" s="88"/>
      <c r="B21" s="89"/>
      <c r="C21" s="89"/>
      <c r="D21" s="204" t="s">
        <v>429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1301</v>
      </c>
      <c r="P21" s="145"/>
      <c r="Q21" s="89"/>
      <c r="R21" s="89"/>
      <c r="S21" s="146"/>
      <c r="T21" s="143"/>
      <c r="U21" s="89"/>
      <c r="V21" s="147">
        <v>63</v>
      </c>
    </row>
    <row r="22" spans="1:22">
      <c r="A22" s="88"/>
      <c r="B22" s="89"/>
      <c r="C22" s="89"/>
      <c r="D22" s="204" t="s">
        <v>72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1302</v>
      </c>
      <c r="P22" s="145"/>
      <c r="Q22" s="89"/>
      <c r="R22" s="89"/>
      <c r="S22" s="146"/>
      <c r="T22" s="143"/>
      <c r="U22" s="89"/>
      <c r="V22" s="147">
        <v>101</v>
      </c>
    </row>
    <row r="23" spans="1:22">
      <c r="A23" s="205"/>
      <c r="B23" s="206"/>
      <c r="C23" s="206"/>
      <c r="D23" s="207" t="s">
        <v>117</v>
      </c>
      <c r="E23" s="208"/>
      <c r="F23" s="206"/>
      <c r="G23" s="209"/>
      <c r="H23" s="206"/>
      <c r="I23" s="210"/>
      <c r="J23" s="211"/>
      <c r="K23" s="206"/>
      <c r="L23" s="206"/>
      <c r="M23" s="212"/>
      <c r="N23" s="206"/>
      <c r="O23" s="213" t="s">
        <v>1303</v>
      </c>
      <c r="P23" s="214"/>
      <c r="Q23" s="206">
        <v>137</v>
      </c>
      <c r="R23" s="206"/>
      <c r="S23" s="215"/>
      <c r="T23" s="212"/>
      <c r="U23" s="206"/>
      <c r="V23" s="216"/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2200</v>
      </c>
      <c r="K24" s="42">
        <f>SUM(K3:K23)</f>
        <v>4300</v>
      </c>
      <c r="L24" s="42">
        <f>SUM(L3:L23)</f>
        <v>1300</v>
      </c>
      <c r="M24" s="42">
        <f>SUM(M3:M23)</f>
        <v>0</v>
      </c>
      <c r="N24" s="42">
        <f>SUM(N3:N23)</f>
        <v>6386.9</v>
      </c>
      <c r="O24" s="42"/>
      <c r="P24" s="42">
        <f>SUM(P3:P23)</f>
        <v>0</v>
      </c>
      <c r="Q24" s="42">
        <f>SUM(Q3:Q23)</f>
        <v>263</v>
      </c>
      <c r="R24" s="42">
        <f>SUM(R3:R23)</f>
        <v>0</v>
      </c>
      <c r="S24" s="42">
        <f>SUM(S3:S23)</f>
        <v>210</v>
      </c>
      <c r="T24" s="42">
        <f>SUM(T3:T23)</f>
        <v>2909</v>
      </c>
      <c r="U24" s="42">
        <f>SUM(U3:U23)</f>
        <v>189</v>
      </c>
      <c r="V24" s="42">
        <f>SUM(V3:V23)</f>
        <v>674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2200</v>
      </c>
      <c r="B27" s="48" t="s">
        <v>60</v>
      </c>
      <c r="C27" s="49"/>
      <c r="E27" s="781" t="s">
        <v>61</v>
      </c>
      <c r="F27" s="782"/>
      <c r="G27" s="50">
        <f>J24</f>
        <v>2200</v>
      </c>
      <c r="J27" s="47" t="s">
        <v>62</v>
      </c>
      <c r="K27" s="49">
        <f>J24</f>
        <v>2200</v>
      </c>
      <c r="M27" s="47" t="s">
        <v>62</v>
      </c>
      <c r="N27" s="49">
        <f>P24</f>
        <v>0</v>
      </c>
    </row>
    <row r="28" spans="1:22">
      <c r="A28" s="47"/>
      <c r="B28" s="51"/>
      <c r="C28" s="49"/>
      <c r="E28" s="783" t="s">
        <v>64</v>
      </c>
      <c r="F28" s="784"/>
      <c r="G28" s="49">
        <f>P24</f>
        <v>0</v>
      </c>
      <c r="J28" s="47" t="s">
        <v>65</v>
      </c>
      <c r="K28" s="49">
        <f>K24</f>
        <v>4300</v>
      </c>
      <c r="M28" s="47" t="s">
        <v>66</v>
      </c>
      <c r="N28" s="49">
        <f>Q24</f>
        <v>263</v>
      </c>
    </row>
    <row r="29" spans="1:22">
      <c r="A29" s="47"/>
      <c r="B29" s="23"/>
      <c r="C29" s="49"/>
      <c r="E29" s="796" t="s">
        <v>67</v>
      </c>
      <c r="F29" s="797"/>
      <c r="G29" s="52">
        <f>SUM(G27:G28)</f>
        <v>2200</v>
      </c>
      <c r="J29" s="47" t="s">
        <v>37</v>
      </c>
      <c r="K29" s="49">
        <f>N24</f>
        <v>6386.9</v>
      </c>
      <c r="M29" s="47" t="s">
        <v>37</v>
      </c>
      <c r="N29" s="49">
        <f>U24</f>
        <v>189</v>
      </c>
    </row>
    <row r="30" spans="1:22">
      <c r="A30" s="47"/>
      <c r="B30" s="23"/>
      <c r="C30" s="49"/>
      <c r="J30" s="47" t="s">
        <v>68</v>
      </c>
      <c r="K30" s="49">
        <f>L24</f>
        <v>1300</v>
      </c>
      <c r="M30" s="47" t="s">
        <v>68</v>
      </c>
      <c r="N30" s="49">
        <f>R24</f>
        <v>0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G29-A39</f>
        <v>0</v>
      </c>
      <c r="J31" s="54" t="s">
        <v>55</v>
      </c>
      <c r="K31" s="55">
        <f>SUM(K27:K30)</f>
        <v>14186.9</v>
      </c>
      <c r="M31" s="61" t="s">
        <v>70</v>
      </c>
      <c r="N31" s="49">
        <v>84</v>
      </c>
    </row>
    <row r="32" spans="1:22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148</v>
      </c>
    </row>
    <row r="33" spans="1:14">
      <c r="A33" s="47"/>
      <c r="B33" s="23"/>
      <c r="C33" s="55"/>
      <c r="M33" s="61" t="s">
        <v>72</v>
      </c>
      <c r="N33" s="49">
        <v>101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33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95</v>
      </c>
    </row>
    <row r="37" spans="1:14">
      <c r="A37" s="47"/>
      <c r="B37" s="23"/>
      <c r="C37" s="55"/>
      <c r="D37" s="46"/>
      <c r="E37" s="46"/>
      <c r="M37" s="61" t="s">
        <v>165</v>
      </c>
      <c r="N37" s="49">
        <v>150</v>
      </c>
    </row>
    <row r="38" spans="1:14">
      <c r="A38" s="47"/>
      <c r="B38" s="23"/>
      <c r="C38" s="55"/>
      <c r="M38" s="61" t="s">
        <v>54</v>
      </c>
      <c r="N38" s="49">
        <v>63</v>
      </c>
    </row>
    <row r="39" spans="1:14">
      <c r="A39" s="58">
        <f>SUM(A27:A38)</f>
        <v>2200</v>
      </c>
      <c r="B39" s="59"/>
      <c r="C39" s="52" t="s">
        <v>55</v>
      </c>
      <c r="M39" s="54" t="s">
        <v>55</v>
      </c>
      <c r="N39" s="55">
        <f>SUM(N27:N38)</f>
        <v>1126</v>
      </c>
    </row>
    <row r="40" spans="1:14">
      <c r="M40" s="56" t="s">
        <v>71</v>
      </c>
      <c r="N40" s="57">
        <f>T24</f>
        <v>2909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2" name="Range2"/>
    <protectedRange sqref="P26:V39" name="Range3"/>
    <protectedRange sqref="M31:N33 M35:N40 M42:N43" name="Range4"/>
    <protectedRange sqref="A1:B1" name="Range5"/>
  </protectedRanges>
  <mergeCells count="11">
    <mergeCell ref="J1:N1"/>
    <mergeCell ref="P1:V1"/>
    <mergeCell ref="A26:C26"/>
    <mergeCell ref="J26:K26"/>
    <mergeCell ref="M26:N26"/>
    <mergeCell ref="E27:F27"/>
    <mergeCell ref="E28:F28"/>
    <mergeCell ref="E29:F29"/>
    <mergeCell ref="E31:G31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743A-A5A9-4CDD-A9FE-0307A55BC63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EAE4-468D-456C-8086-8E5561861C5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A9F3-3C2F-41F9-89F0-4D5F8FF961F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5CF3-614A-43DF-A890-EB5DEA3BBE38}">
  <dimension ref="A1:V46"/>
  <sheetViews>
    <sheetView topLeftCell="A23" workbookViewId="0">
      <selection activeCell="C16" sqref="C16"/>
    </sheetView>
  </sheetViews>
  <sheetFormatPr defaultRowHeight="15"/>
  <cols>
    <col min="1" max="1" width="7.7109375" customWidth="1"/>
    <col min="2" max="2" width="9.5703125" customWidth="1"/>
    <col min="3" max="3" width="16.42578125" customWidth="1"/>
    <col min="4" max="4" width="35.7109375" customWidth="1"/>
    <col min="5" max="5" width="10.14062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11.7109375" customWidth="1"/>
    <col min="11" max="11" width="9.140625" customWidth="1"/>
    <col min="12" max="12" width="9.5703125" customWidth="1"/>
    <col min="13" max="13" width="19" customWidth="1"/>
    <col min="14" max="14" width="11.14062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1263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14</v>
      </c>
      <c r="D3" s="121" t="s">
        <v>728</v>
      </c>
      <c r="E3" s="105" t="s">
        <v>37</v>
      </c>
      <c r="F3" s="75" t="s">
        <v>1263</v>
      </c>
      <c r="G3" s="86">
        <v>0.2326388888888889</v>
      </c>
      <c r="H3" s="75" t="s">
        <v>1304</v>
      </c>
      <c r="I3" s="106" t="s">
        <v>28</v>
      </c>
      <c r="J3" s="107">
        <v>500</v>
      </c>
      <c r="K3" s="75"/>
      <c r="L3" s="75"/>
      <c r="M3" s="108"/>
      <c r="N3" s="75">
        <v>5405</v>
      </c>
      <c r="O3" s="139" t="s">
        <v>1305</v>
      </c>
      <c r="P3" s="110"/>
      <c r="Q3" s="75"/>
      <c r="R3" s="75"/>
      <c r="S3" s="111"/>
      <c r="T3" s="108">
        <v>725</v>
      </c>
      <c r="U3" s="73"/>
      <c r="V3" s="83"/>
    </row>
    <row r="4" spans="1:22">
      <c r="A4" s="72">
        <v>2</v>
      </c>
      <c r="B4" s="73">
        <v>801</v>
      </c>
      <c r="C4" s="122">
        <v>1</v>
      </c>
      <c r="D4" s="121" t="s">
        <v>1280</v>
      </c>
      <c r="E4" s="105" t="s">
        <v>37</v>
      </c>
      <c r="F4" s="75" t="s">
        <v>582</v>
      </c>
      <c r="G4" s="86">
        <v>0.99305555555555558</v>
      </c>
      <c r="H4" s="75" t="s">
        <v>1304</v>
      </c>
      <c r="I4" s="106">
        <v>0.29166666666666669</v>
      </c>
      <c r="J4" s="107"/>
      <c r="K4" s="75"/>
      <c r="L4" s="75"/>
      <c r="M4" s="108"/>
      <c r="N4" s="75"/>
      <c r="O4" s="109" t="s">
        <v>1306</v>
      </c>
      <c r="P4" s="110"/>
      <c r="Q4" s="75"/>
      <c r="R4" s="75"/>
      <c r="S4" s="111">
        <v>126</v>
      </c>
      <c r="T4" s="108">
        <v>1479</v>
      </c>
      <c r="U4" s="111"/>
      <c r="V4" s="112"/>
    </row>
    <row r="5" spans="1:22">
      <c r="A5" s="72"/>
      <c r="B5" s="73"/>
      <c r="C5" s="122">
        <v>2</v>
      </c>
      <c r="D5" s="105" t="s">
        <v>1307</v>
      </c>
      <c r="E5" s="105" t="s">
        <v>37</v>
      </c>
      <c r="F5" s="75" t="s">
        <v>1271</v>
      </c>
      <c r="G5" s="86">
        <v>0.875</v>
      </c>
      <c r="H5" s="75" t="s">
        <v>1304</v>
      </c>
      <c r="I5" s="106">
        <v>0.29166666666666669</v>
      </c>
      <c r="J5" s="107"/>
      <c r="K5" s="111"/>
      <c r="L5" s="111"/>
      <c r="M5" s="273"/>
      <c r="N5" s="75">
        <v>24511.759999999998</v>
      </c>
      <c r="O5" s="139"/>
      <c r="P5" s="110"/>
      <c r="Q5" s="75"/>
      <c r="R5" s="75"/>
      <c r="S5" s="111"/>
      <c r="T5" s="108"/>
      <c r="U5" s="111"/>
      <c r="V5" s="112"/>
    </row>
    <row r="6" spans="1:22" ht="29.25">
      <c r="A6" s="72"/>
      <c r="B6" s="73">
        <v>801</v>
      </c>
      <c r="C6" s="122">
        <v>3</v>
      </c>
      <c r="D6" s="275" t="s">
        <v>1308</v>
      </c>
      <c r="E6" s="105" t="s">
        <v>37</v>
      </c>
      <c r="F6" s="75" t="s">
        <v>1271</v>
      </c>
      <c r="G6" s="86">
        <v>0.875</v>
      </c>
      <c r="H6" s="75" t="s">
        <v>1304</v>
      </c>
      <c r="I6" s="106">
        <v>0.29166666666666669</v>
      </c>
      <c r="J6" s="107"/>
      <c r="K6" s="75"/>
      <c r="L6" s="75"/>
      <c r="M6" s="108"/>
      <c r="N6" s="75"/>
      <c r="O6" s="109" t="s">
        <v>1309</v>
      </c>
      <c r="P6" s="110"/>
      <c r="Q6" s="75"/>
      <c r="R6" s="75"/>
      <c r="S6" s="111"/>
      <c r="T6" s="108">
        <v>210</v>
      </c>
      <c r="U6" s="111">
        <v>105</v>
      </c>
      <c r="V6" s="112"/>
    </row>
    <row r="7" spans="1:22" ht="29.25">
      <c r="A7" s="72"/>
      <c r="B7" s="73">
        <v>800</v>
      </c>
      <c r="C7" s="122" t="s">
        <v>1310</v>
      </c>
      <c r="D7" s="276" t="s">
        <v>1311</v>
      </c>
      <c r="E7" s="105" t="s">
        <v>37</v>
      </c>
      <c r="F7" s="75" t="s">
        <v>1271</v>
      </c>
      <c r="G7" s="86">
        <v>0.875</v>
      </c>
      <c r="H7" s="75" t="s">
        <v>1304</v>
      </c>
      <c r="I7" s="106">
        <v>0.29166666666666669</v>
      </c>
      <c r="J7" s="107"/>
      <c r="K7" s="75"/>
      <c r="L7" s="75"/>
      <c r="M7" s="108"/>
      <c r="N7" s="75">
        <v>7915.96</v>
      </c>
      <c r="O7" s="109" t="s">
        <v>1312</v>
      </c>
      <c r="P7" s="110"/>
      <c r="Q7" s="75"/>
      <c r="R7" s="75"/>
      <c r="S7" s="111"/>
      <c r="T7" s="108">
        <v>105</v>
      </c>
      <c r="U7" s="111">
        <v>872</v>
      </c>
      <c r="V7" s="112"/>
    </row>
    <row r="8" spans="1:22">
      <c r="A8" s="72"/>
      <c r="B8" s="73">
        <v>801</v>
      </c>
      <c r="C8" s="122">
        <v>10</v>
      </c>
      <c r="D8" s="74" t="s">
        <v>1307</v>
      </c>
      <c r="E8" s="105" t="s">
        <v>37</v>
      </c>
      <c r="F8" s="75" t="s">
        <v>1271</v>
      </c>
      <c r="G8" s="76">
        <v>0.75</v>
      </c>
      <c r="H8" s="75" t="s">
        <v>1304</v>
      </c>
      <c r="I8" s="106">
        <v>0.29166666666666669</v>
      </c>
      <c r="J8" s="78"/>
      <c r="K8" s="73"/>
      <c r="L8" s="73"/>
      <c r="M8" s="79"/>
      <c r="N8" s="73"/>
      <c r="O8" s="80" t="s">
        <v>1313</v>
      </c>
      <c r="P8" s="81"/>
      <c r="Q8" s="73"/>
      <c r="R8" s="73"/>
      <c r="S8" s="82"/>
      <c r="T8" s="79">
        <v>84</v>
      </c>
      <c r="U8" s="82">
        <v>231</v>
      </c>
      <c r="V8" s="83"/>
    </row>
    <row r="9" spans="1:22">
      <c r="A9" s="72"/>
      <c r="B9" s="73">
        <v>801</v>
      </c>
      <c r="C9" s="122">
        <v>11</v>
      </c>
      <c r="D9" s="85" t="s">
        <v>1314</v>
      </c>
      <c r="E9" s="105" t="s">
        <v>37</v>
      </c>
      <c r="F9" s="75" t="s">
        <v>1263</v>
      </c>
      <c r="G9" s="76">
        <v>0.5</v>
      </c>
      <c r="H9" s="75" t="s">
        <v>1304</v>
      </c>
      <c r="I9" s="106">
        <v>0.29166666666666669</v>
      </c>
      <c r="J9" s="78"/>
      <c r="K9" s="73"/>
      <c r="L9" s="73"/>
      <c r="M9" s="79"/>
      <c r="N9" s="73"/>
      <c r="O9" s="80" t="s">
        <v>1315</v>
      </c>
      <c r="P9" s="81"/>
      <c r="Q9" s="73"/>
      <c r="R9" s="73"/>
      <c r="S9" s="82"/>
      <c r="T9" s="79">
        <v>116</v>
      </c>
      <c r="U9" s="82">
        <v>126</v>
      </c>
      <c r="V9" s="83"/>
    </row>
    <row r="10" spans="1:22">
      <c r="A10" s="72"/>
      <c r="B10" s="73">
        <v>801</v>
      </c>
      <c r="C10" s="122">
        <v>12</v>
      </c>
      <c r="D10" s="85" t="s">
        <v>1316</v>
      </c>
      <c r="E10" s="105" t="s">
        <v>37</v>
      </c>
      <c r="F10" s="75" t="s">
        <v>1263</v>
      </c>
      <c r="G10" s="76">
        <v>0.625</v>
      </c>
      <c r="H10" s="75" t="s">
        <v>1304</v>
      </c>
      <c r="I10" s="106">
        <v>0.29166666666666669</v>
      </c>
      <c r="J10" s="78"/>
      <c r="K10" s="73"/>
      <c r="L10" s="73"/>
      <c r="M10" s="79"/>
      <c r="N10" s="73"/>
      <c r="O10" s="80"/>
      <c r="P10" s="81"/>
      <c r="Q10" s="73"/>
      <c r="R10" s="73"/>
      <c r="S10" s="82"/>
      <c r="T10" s="79"/>
      <c r="U10" s="73"/>
      <c r="V10" s="83"/>
    </row>
    <row r="11" spans="1:22">
      <c r="A11" s="72"/>
      <c r="B11" s="73">
        <v>801</v>
      </c>
      <c r="C11" s="122">
        <v>4</v>
      </c>
      <c r="D11" s="74" t="s">
        <v>1317</v>
      </c>
      <c r="E11" s="105" t="s">
        <v>37</v>
      </c>
      <c r="F11" s="75" t="s">
        <v>1263</v>
      </c>
      <c r="G11" s="76">
        <v>0.625</v>
      </c>
      <c r="H11" s="75" t="s">
        <v>1304</v>
      </c>
      <c r="I11" s="106">
        <v>0.29166666666666669</v>
      </c>
      <c r="J11" s="78"/>
      <c r="K11" s="73"/>
      <c r="L11" s="73"/>
      <c r="M11" s="79"/>
      <c r="N11" s="73"/>
      <c r="O11" s="80" t="s">
        <v>1318</v>
      </c>
      <c r="P11" s="81"/>
      <c r="Q11" s="73"/>
      <c r="R11" s="73"/>
      <c r="S11" s="82">
        <v>294</v>
      </c>
      <c r="T11" s="79"/>
      <c r="U11" s="73"/>
      <c r="V11" s="83"/>
    </row>
    <row r="12" spans="1:22">
      <c r="A12" s="88"/>
      <c r="B12" s="89"/>
      <c r="C12" s="90">
        <v>9</v>
      </c>
      <c r="D12" s="101" t="s">
        <v>1261</v>
      </c>
      <c r="E12" s="91" t="s">
        <v>26</v>
      </c>
      <c r="F12" s="198" t="s">
        <v>582</v>
      </c>
      <c r="G12" s="198">
        <v>0.45833333333333331</v>
      </c>
      <c r="H12" s="87">
        <v>24.022600000000001</v>
      </c>
      <c r="I12" s="141" t="s">
        <v>28</v>
      </c>
      <c r="J12" s="142"/>
      <c r="K12" s="89"/>
      <c r="L12" s="89">
        <v>1300</v>
      </c>
      <c r="M12" s="143"/>
      <c r="N12" s="89"/>
      <c r="O12" s="144"/>
      <c r="P12" s="145"/>
      <c r="Q12" s="89"/>
      <c r="R12" s="89"/>
      <c r="S12" s="89"/>
      <c r="T12" s="143"/>
      <c r="U12" s="89"/>
      <c r="V12" s="147"/>
    </row>
    <row r="13" spans="1:22">
      <c r="A13" s="72"/>
      <c r="B13" s="73"/>
      <c r="C13" s="75">
        <v>5</v>
      </c>
      <c r="D13" s="121" t="s">
        <v>1262</v>
      </c>
      <c r="E13" s="105" t="s">
        <v>37</v>
      </c>
      <c r="F13" s="86" t="s">
        <v>582</v>
      </c>
      <c r="G13" s="86">
        <v>0.48680555555555555</v>
      </c>
      <c r="H13" s="75" t="s">
        <v>1263</v>
      </c>
      <c r="I13" s="106" t="s">
        <v>28</v>
      </c>
      <c r="J13" s="78"/>
      <c r="K13" s="73"/>
      <c r="L13" s="73"/>
      <c r="M13" s="79"/>
      <c r="N13" s="73">
        <v>5390.13</v>
      </c>
      <c r="O13" s="80" t="s">
        <v>1319</v>
      </c>
      <c r="P13" s="81"/>
      <c r="Q13" s="73"/>
      <c r="R13" s="73"/>
      <c r="S13" s="82">
        <v>189</v>
      </c>
      <c r="T13" s="79">
        <v>767</v>
      </c>
      <c r="U13" s="73"/>
      <c r="V13" s="83"/>
    </row>
    <row r="14" spans="1:22">
      <c r="A14" s="88"/>
      <c r="B14" s="89">
        <v>11227</v>
      </c>
      <c r="C14" s="89">
        <v>19</v>
      </c>
      <c r="D14" s="204" t="s">
        <v>1320</v>
      </c>
      <c r="E14" s="91" t="s">
        <v>26</v>
      </c>
      <c r="F14" s="203">
        <v>0.8125</v>
      </c>
      <c r="G14" s="203" t="s">
        <v>1263</v>
      </c>
      <c r="H14" s="89" t="s">
        <v>1321</v>
      </c>
      <c r="I14" s="141">
        <v>0.45833333333333331</v>
      </c>
      <c r="J14" s="142">
        <v>1200</v>
      </c>
      <c r="K14" s="89"/>
      <c r="L14" s="89"/>
      <c r="M14" s="143"/>
      <c r="N14" s="89"/>
      <c r="O14" s="144" t="s">
        <v>1322</v>
      </c>
      <c r="P14" s="145"/>
      <c r="Q14" s="89">
        <v>770</v>
      </c>
      <c r="R14" s="89"/>
      <c r="S14" s="146"/>
      <c r="T14" s="143"/>
      <c r="U14" s="89"/>
      <c r="V14" s="147"/>
    </row>
    <row r="15" spans="1:22">
      <c r="A15" s="88"/>
      <c r="B15" s="89"/>
      <c r="C15" s="89">
        <v>16</v>
      </c>
      <c r="D15" s="204" t="s">
        <v>215</v>
      </c>
      <c r="E15" s="140" t="s">
        <v>26</v>
      </c>
      <c r="F15" s="203" t="s">
        <v>1263</v>
      </c>
      <c r="G15" s="203">
        <v>0.87777777777777777</v>
      </c>
      <c r="H15" s="203" t="s">
        <v>1323</v>
      </c>
      <c r="I15" s="141" t="s">
        <v>28</v>
      </c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201">
        <v>20</v>
      </c>
      <c r="D16" s="91" t="s">
        <v>1265</v>
      </c>
      <c r="E16" s="91" t="s">
        <v>26</v>
      </c>
      <c r="F16" s="198" t="s">
        <v>582</v>
      </c>
      <c r="G16" s="198">
        <v>0.5625</v>
      </c>
      <c r="H16" s="87" t="s">
        <v>1266</v>
      </c>
      <c r="I16" s="93" t="s">
        <v>28</v>
      </c>
      <c r="J16" s="142"/>
      <c r="K16" s="89"/>
      <c r="L16" s="89"/>
      <c r="M16" s="96" t="s">
        <v>1267</v>
      </c>
      <c r="N16" s="89"/>
      <c r="O16" s="144" t="s">
        <v>1324</v>
      </c>
      <c r="P16" s="145"/>
      <c r="Q16" s="89"/>
      <c r="R16" s="89"/>
      <c r="S16" s="146"/>
      <c r="T16" s="143">
        <v>441</v>
      </c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 t="s">
        <v>72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1325</v>
      </c>
      <c r="P19" s="145"/>
      <c r="Q19" s="89"/>
      <c r="R19" s="89"/>
      <c r="S19" s="146"/>
      <c r="T19" s="143"/>
      <c r="U19" s="89"/>
      <c r="V19" s="147">
        <v>101</v>
      </c>
    </row>
    <row r="20" spans="1:22">
      <c r="A20" s="88"/>
      <c r="B20" s="89"/>
      <c r="C20" s="89"/>
      <c r="D20" s="204" t="s">
        <v>163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1326</v>
      </c>
      <c r="P20" s="145"/>
      <c r="Q20" s="89"/>
      <c r="R20" s="89"/>
      <c r="S20" s="146"/>
      <c r="T20" s="143"/>
      <c r="U20" s="89"/>
      <c r="V20" s="147">
        <v>269</v>
      </c>
    </row>
    <row r="21" spans="1:22">
      <c r="A21" s="88"/>
      <c r="B21" s="89"/>
      <c r="C21" s="89"/>
      <c r="D21" s="204" t="s">
        <v>52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1327</v>
      </c>
      <c r="P21" s="145"/>
      <c r="Q21" s="89"/>
      <c r="R21" s="89"/>
      <c r="S21" s="146"/>
      <c r="T21" s="143"/>
      <c r="U21" s="89"/>
      <c r="V21" s="147">
        <v>33</v>
      </c>
    </row>
    <row r="22" spans="1:22">
      <c r="A22" s="88"/>
      <c r="B22" s="89"/>
      <c r="C22" s="89"/>
      <c r="D22" s="204" t="s">
        <v>602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1328</v>
      </c>
      <c r="P22" s="145"/>
      <c r="Q22" s="89"/>
      <c r="R22" s="89"/>
      <c r="S22" s="146"/>
      <c r="T22" s="143"/>
      <c r="U22" s="89"/>
      <c r="V22" s="147">
        <v>210</v>
      </c>
    </row>
    <row r="23" spans="1:22">
      <c r="A23" s="88"/>
      <c r="B23" s="89"/>
      <c r="C23" s="89"/>
      <c r="D23" s="204" t="s">
        <v>51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1329</v>
      </c>
      <c r="P23" s="145"/>
      <c r="Q23" s="89"/>
      <c r="R23" s="89"/>
      <c r="S23" s="146"/>
      <c r="T23" s="143"/>
      <c r="U23" s="89"/>
      <c r="V23" s="147">
        <v>252</v>
      </c>
    </row>
    <row r="24" spans="1:22">
      <c r="A24" s="88"/>
      <c r="B24" s="89"/>
      <c r="C24" s="89"/>
      <c r="D24" s="204" t="s">
        <v>427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1330</v>
      </c>
      <c r="P24" s="145"/>
      <c r="Q24" s="89"/>
      <c r="R24" s="89"/>
      <c r="S24" s="146"/>
      <c r="T24" s="143"/>
      <c r="U24" s="89"/>
      <c r="V24" s="147">
        <v>76</v>
      </c>
    </row>
    <row r="25" spans="1:22">
      <c r="A25" s="88"/>
      <c r="B25" s="89"/>
      <c r="C25" s="89"/>
      <c r="D25" s="204" t="s">
        <v>429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1331</v>
      </c>
      <c r="P25" s="145"/>
      <c r="Q25" s="89"/>
      <c r="R25" s="89"/>
      <c r="S25" s="146"/>
      <c r="T25" s="143"/>
      <c r="U25" s="89"/>
      <c r="V25" s="21">
        <v>25</v>
      </c>
    </row>
    <row r="26" spans="1:22">
      <c r="A26" s="205"/>
      <c r="B26" s="206"/>
      <c r="C26" s="206"/>
      <c r="D26" s="207"/>
      <c r="E26" s="208"/>
      <c r="F26" s="206"/>
      <c r="G26" s="209"/>
      <c r="H26" s="206"/>
      <c r="I26" s="210"/>
      <c r="J26" s="211"/>
      <c r="K26" s="206"/>
      <c r="L26" s="206"/>
      <c r="M26" s="212"/>
      <c r="N26" s="206"/>
      <c r="O26" s="213"/>
      <c r="P26" s="214"/>
      <c r="Q26" s="206"/>
      <c r="R26" s="206"/>
      <c r="S26" s="215"/>
      <c r="T26" s="212"/>
      <c r="U26" s="206"/>
      <c r="V26" s="147"/>
    </row>
    <row r="27" spans="1:22">
      <c r="A27" s="36" t="s">
        <v>55</v>
      </c>
      <c r="B27" s="37"/>
      <c r="C27" s="37"/>
      <c r="D27" s="38"/>
      <c r="E27" s="39"/>
      <c r="F27" s="37"/>
      <c r="G27" s="40"/>
      <c r="H27" s="37"/>
      <c r="I27" s="41"/>
      <c r="J27" s="42">
        <f>SUM(J3:J26)</f>
        <v>1700</v>
      </c>
      <c r="K27" s="42">
        <f>SUM(K3:K26)</f>
        <v>0</v>
      </c>
      <c r="L27" s="42">
        <f>SUM(L3:L26)</f>
        <v>1300</v>
      </c>
      <c r="M27" s="42">
        <f>SUM(M3:M26)</f>
        <v>0</v>
      </c>
      <c r="N27" s="42">
        <f>SUM(N3:N26)</f>
        <v>43222.85</v>
      </c>
      <c r="O27" s="42"/>
      <c r="P27" s="42">
        <f>SUM(P3:P26)</f>
        <v>0</v>
      </c>
      <c r="Q27" s="42">
        <f>SUM(Q3:Q26)</f>
        <v>770</v>
      </c>
      <c r="R27" s="42">
        <f>SUM(R3:R26)</f>
        <v>0</v>
      </c>
      <c r="S27" s="42">
        <f>SUM(S3:S26)</f>
        <v>609</v>
      </c>
      <c r="T27" s="42">
        <f>SUM(T3:T26)</f>
        <v>3927</v>
      </c>
      <c r="U27" s="42">
        <f>SUM(U3:U26)</f>
        <v>1334</v>
      </c>
      <c r="V27" s="42">
        <f>SUM(V3:V26)</f>
        <v>966</v>
      </c>
    </row>
    <row r="29" spans="1:22">
      <c r="A29" s="791" t="s">
        <v>56</v>
      </c>
      <c r="B29" s="792"/>
      <c r="C29" s="793"/>
      <c r="E29" s="43" t="s">
        <v>57</v>
      </c>
      <c r="F29" s="44"/>
      <c r="G29" s="45"/>
      <c r="J29" s="794" t="s">
        <v>58</v>
      </c>
      <c r="K29" s="795"/>
      <c r="M29" s="791" t="s">
        <v>59</v>
      </c>
      <c r="N29" s="793"/>
      <c r="O29" s="46"/>
      <c r="P29" s="46"/>
      <c r="Q29" s="46"/>
      <c r="R29" s="46"/>
      <c r="S29" s="46"/>
      <c r="T29" s="46"/>
      <c r="U29" s="46"/>
      <c r="V29" s="46"/>
    </row>
    <row r="30" spans="1:22">
      <c r="A30" s="47">
        <v>500</v>
      </c>
      <c r="B30" s="48" t="s">
        <v>60</v>
      </c>
      <c r="C30" s="49"/>
      <c r="E30" s="781" t="s">
        <v>61</v>
      </c>
      <c r="F30" s="782"/>
      <c r="G30" s="50">
        <f>J27</f>
        <v>1700</v>
      </c>
      <c r="J30" s="47" t="s">
        <v>62</v>
      </c>
      <c r="K30" s="49">
        <f>J27</f>
        <v>1700</v>
      </c>
      <c r="M30" s="47" t="s">
        <v>62</v>
      </c>
      <c r="N30" s="49">
        <f>P27</f>
        <v>0</v>
      </c>
    </row>
    <row r="31" spans="1:22">
      <c r="A31" s="47">
        <v>1200</v>
      </c>
      <c r="B31" s="48" t="s">
        <v>60</v>
      </c>
      <c r="C31" s="49"/>
      <c r="E31" s="783" t="s">
        <v>64</v>
      </c>
      <c r="F31" s="784"/>
      <c r="G31" s="49">
        <f>P27</f>
        <v>0</v>
      </c>
      <c r="J31" s="47" t="s">
        <v>65</v>
      </c>
      <c r="K31" s="49">
        <f>K27</f>
        <v>0</v>
      </c>
      <c r="M31" s="47" t="s">
        <v>66</v>
      </c>
      <c r="N31" s="49">
        <f>Q27</f>
        <v>770</v>
      </c>
    </row>
    <row r="32" spans="1:22">
      <c r="A32" s="47"/>
      <c r="B32" s="23"/>
      <c r="C32" s="49"/>
      <c r="E32" s="796" t="s">
        <v>67</v>
      </c>
      <c r="F32" s="797"/>
      <c r="G32" s="52">
        <f>SUM(G30:G31)</f>
        <v>1700</v>
      </c>
      <c r="J32" s="47" t="s">
        <v>37</v>
      </c>
      <c r="K32" s="49">
        <f>N27</f>
        <v>43222.85</v>
      </c>
      <c r="M32" s="47" t="s">
        <v>37</v>
      </c>
      <c r="N32" s="49">
        <f>U27</f>
        <v>1334</v>
      </c>
    </row>
    <row r="33" spans="1:14">
      <c r="A33" s="47"/>
      <c r="B33" s="23"/>
      <c r="C33" s="49"/>
      <c r="J33" s="47" t="s">
        <v>68</v>
      </c>
      <c r="K33" s="49">
        <f>L27</f>
        <v>1300</v>
      </c>
      <c r="M33" s="47" t="s">
        <v>68</v>
      </c>
      <c r="N33" s="49">
        <f>R27</f>
        <v>0</v>
      </c>
    </row>
    <row r="34" spans="1:14">
      <c r="A34" s="47"/>
      <c r="B34" s="23"/>
      <c r="C34" s="49" t="s">
        <v>252</v>
      </c>
      <c r="E34" s="798" t="s">
        <v>69</v>
      </c>
      <c r="F34" s="799"/>
      <c r="G34" s="799"/>
      <c r="H34" s="53">
        <f>G32-A42</f>
        <v>0</v>
      </c>
      <c r="J34" s="54" t="s">
        <v>55</v>
      </c>
      <c r="K34" s="55">
        <f>SUM(K30:K33)</f>
        <v>46222.85</v>
      </c>
      <c r="M34" s="61" t="s">
        <v>70</v>
      </c>
      <c r="N34" s="49">
        <v>269</v>
      </c>
    </row>
    <row r="35" spans="1:14">
      <c r="A35" s="47"/>
      <c r="B35" s="23"/>
      <c r="C35" s="49"/>
      <c r="J35" s="56" t="s">
        <v>71</v>
      </c>
      <c r="K35" s="57">
        <f>M27</f>
        <v>0</v>
      </c>
      <c r="M35" s="61" t="s">
        <v>51</v>
      </c>
      <c r="N35" s="49">
        <v>252</v>
      </c>
    </row>
    <row r="36" spans="1:14">
      <c r="A36" s="47"/>
      <c r="B36" s="23"/>
      <c r="C36" s="55"/>
      <c r="M36" s="61" t="s">
        <v>72</v>
      </c>
      <c r="N36" s="49">
        <v>101</v>
      </c>
    </row>
    <row r="37" spans="1:14">
      <c r="A37" s="47"/>
      <c r="B37" s="23"/>
      <c r="C37" s="55"/>
      <c r="M37" s="47" t="s">
        <v>73</v>
      </c>
      <c r="N37" s="49">
        <v>0</v>
      </c>
    </row>
    <row r="38" spans="1:14">
      <c r="A38" s="47"/>
      <c r="B38" s="23"/>
      <c r="C38" s="55"/>
      <c r="D38" s="46"/>
      <c r="M38" s="61" t="s">
        <v>52</v>
      </c>
      <c r="N38" s="49">
        <v>33</v>
      </c>
    </row>
    <row r="39" spans="1:14">
      <c r="A39" s="47"/>
      <c r="B39" s="23"/>
      <c r="C39" s="55"/>
      <c r="D39" s="46"/>
      <c r="E39" s="46"/>
      <c r="M39" s="61" t="s">
        <v>53</v>
      </c>
      <c r="N39" s="49">
        <v>76</v>
      </c>
    </row>
    <row r="40" spans="1:14">
      <c r="A40" s="47"/>
      <c r="B40" s="23"/>
      <c r="C40" s="55"/>
      <c r="D40" s="46"/>
      <c r="E40" s="46"/>
      <c r="M40" s="61" t="s">
        <v>165</v>
      </c>
      <c r="N40" s="49">
        <v>210</v>
      </c>
    </row>
    <row r="41" spans="1:14">
      <c r="A41" s="47"/>
      <c r="B41" s="23"/>
      <c r="C41" s="55"/>
      <c r="M41" s="61" t="s">
        <v>54</v>
      </c>
      <c r="N41" s="49">
        <v>25</v>
      </c>
    </row>
    <row r="42" spans="1:14">
      <c r="A42" s="58">
        <f>SUM(A30:A41)</f>
        <v>1700</v>
      </c>
      <c r="B42" s="59"/>
      <c r="C42" s="52" t="s">
        <v>55</v>
      </c>
      <c r="M42" s="54" t="s">
        <v>55</v>
      </c>
      <c r="N42" s="55">
        <f>SUM(N30:N41)</f>
        <v>3070</v>
      </c>
    </row>
    <row r="43" spans="1:14">
      <c r="M43" s="56" t="s">
        <v>71</v>
      </c>
      <c r="N43" s="57">
        <f>T27</f>
        <v>3927</v>
      </c>
    </row>
    <row r="46" spans="1:14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29:D45" name="Range2"/>
    <protectedRange sqref="P29:V42" name="Range3"/>
    <protectedRange sqref="M34:N36 M45:N46 M38:N43" name="Range4"/>
    <protectedRange sqref="A1:B1" name="Range5"/>
    <protectedRange sqref="C16:I16" name="Range1"/>
    <protectedRange sqref="M16" name="Range1_1"/>
  </protectedRanges>
  <mergeCells count="11">
    <mergeCell ref="J1:N1"/>
    <mergeCell ref="P1:V1"/>
    <mergeCell ref="A29:C29"/>
    <mergeCell ref="J29:K29"/>
    <mergeCell ref="M29:N29"/>
    <mergeCell ref="E30:F30"/>
    <mergeCell ref="E31:F31"/>
    <mergeCell ref="E32:F32"/>
    <mergeCell ref="E34:G34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FE0C-EF01-4DC6-85D7-8903F4FFBF31}">
  <dimension ref="A1:V47"/>
  <sheetViews>
    <sheetView topLeftCell="A24" workbookViewId="0">
      <selection activeCell="F16" sqref="F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6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5.28515625" customWidth="1"/>
    <col min="10" max="10" width="9" customWidth="1"/>
    <col min="11" max="11" width="9.140625" customWidth="1"/>
    <col min="12" max="12" width="10.85546875" customWidth="1"/>
    <col min="13" max="13" width="15" customWidth="1"/>
    <col min="14" max="14" width="8.7109375" customWidth="1"/>
    <col min="15" max="15" width="35.140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1304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11239</v>
      </c>
      <c r="C3" s="90">
        <v>11</v>
      </c>
      <c r="D3" s="101" t="s">
        <v>333</v>
      </c>
      <c r="E3" s="91" t="s">
        <v>26</v>
      </c>
      <c r="F3" s="90" t="s">
        <v>1304</v>
      </c>
      <c r="G3" s="92">
        <v>0.45833333333333331</v>
      </c>
      <c r="H3" s="90" t="s">
        <v>1332</v>
      </c>
      <c r="I3" s="93">
        <v>0.45833333333333331</v>
      </c>
      <c r="J3" s="94"/>
      <c r="K3" s="90">
        <v>2000</v>
      </c>
      <c r="L3" s="90"/>
      <c r="M3" s="99"/>
      <c r="N3" s="90"/>
      <c r="O3" s="200" t="s">
        <v>1333</v>
      </c>
      <c r="P3" s="98"/>
      <c r="Q3" s="90">
        <v>567</v>
      </c>
      <c r="R3" s="90"/>
      <c r="S3" s="95"/>
      <c r="T3" s="99"/>
      <c r="U3" s="89"/>
      <c r="V3" s="147"/>
    </row>
    <row r="4" spans="1:22">
      <c r="A4" s="72"/>
      <c r="B4" s="73"/>
      <c r="C4" s="75">
        <v>7</v>
      </c>
      <c r="D4" s="121" t="s">
        <v>1334</v>
      </c>
      <c r="E4" s="105" t="s">
        <v>37</v>
      </c>
      <c r="F4" s="75" t="s">
        <v>1304</v>
      </c>
      <c r="G4" s="86">
        <v>0.45833333333333331</v>
      </c>
      <c r="H4" s="75" t="s">
        <v>1332</v>
      </c>
      <c r="I4" s="106" t="s">
        <v>28</v>
      </c>
      <c r="J4" s="107"/>
      <c r="K4" s="75"/>
      <c r="L4" s="75"/>
      <c r="M4" s="108">
        <v>2495</v>
      </c>
      <c r="N4" s="75">
        <v>2495</v>
      </c>
      <c r="O4" s="109" t="s">
        <v>1335</v>
      </c>
      <c r="P4" s="110"/>
      <c r="Q4" s="75"/>
      <c r="R4" s="75"/>
      <c r="S4" s="111">
        <v>620</v>
      </c>
      <c r="T4" s="187" t="s">
        <v>1336</v>
      </c>
      <c r="U4" s="75"/>
      <c r="V4" s="112"/>
    </row>
    <row r="5" spans="1:22">
      <c r="A5" s="88"/>
      <c r="B5" s="89">
        <v>11231</v>
      </c>
      <c r="C5" s="90">
        <v>10</v>
      </c>
      <c r="D5" s="101" t="s">
        <v>382</v>
      </c>
      <c r="E5" s="91" t="s">
        <v>26</v>
      </c>
      <c r="F5" s="201" t="s">
        <v>1304</v>
      </c>
      <c r="G5" s="92">
        <v>0.55208333333333337</v>
      </c>
      <c r="H5" s="92">
        <v>0.70486111111111116</v>
      </c>
      <c r="I5" s="93">
        <v>0.70833333333333337</v>
      </c>
      <c r="J5" s="94"/>
      <c r="K5" s="90">
        <v>1500</v>
      </c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72"/>
      <c r="B6" s="73">
        <v>802</v>
      </c>
      <c r="C6" s="75">
        <v>14</v>
      </c>
      <c r="D6" s="121" t="s">
        <v>728</v>
      </c>
      <c r="E6" s="105" t="s">
        <v>37</v>
      </c>
      <c r="F6" s="75" t="s">
        <v>1263</v>
      </c>
      <c r="G6" s="86">
        <v>0.2326388888888889</v>
      </c>
      <c r="H6" s="86" t="s">
        <v>1332</v>
      </c>
      <c r="I6" s="106">
        <v>0.33333333333333331</v>
      </c>
      <c r="J6" s="107"/>
      <c r="K6" s="111"/>
      <c r="L6" s="111"/>
      <c r="M6" s="273"/>
      <c r="N6" s="75"/>
      <c r="O6" s="139" t="s">
        <v>1337</v>
      </c>
      <c r="P6" s="110"/>
      <c r="Q6" s="75">
        <v>1009</v>
      </c>
      <c r="R6" s="75"/>
      <c r="S6" s="111"/>
      <c r="T6" s="108"/>
      <c r="U6" s="75"/>
      <c r="V6" s="112"/>
    </row>
    <row r="7" spans="1:22">
      <c r="A7" s="72"/>
      <c r="B7" s="73">
        <v>804</v>
      </c>
      <c r="C7" s="122">
        <v>1</v>
      </c>
      <c r="D7" s="121" t="s">
        <v>1280</v>
      </c>
      <c r="E7" s="105" t="s">
        <v>37</v>
      </c>
      <c r="F7" s="75" t="s">
        <v>582</v>
      </c>
      <c r="G7" s="86">
        <v>0.99305555555555558</v>
      </c>
      <c r="H7" s="75" t="s">
        <v>1332</v>
      </c>
      <c r="I7" s="106">
        <v>0.16666666666666666</v>
      </c>
      <c r="J7" s="107"/>
      <c r="K7" s="75"/>
      <c r="L7" s="75"/>
      <c r="M7" s="108"/>
      <c r="N7" s="75">
        <v>2600.89</v>
      </c>
      <c r="O7" s="109" t="s">
        <v>1338</v>
      </c>
      <c r="P7" s="110"/>
      <c r="Q7" s="75">
        <v>13768</v>
      </c>
      <c r="R7" s="75"/>
      <c r="S7" s="111">
        <v>231</v>
      </c>
      <c r="T7" s="108"/>
      <c r="U7" s="75"/>
      <c r="V7" s="112"/>
    </row>
    <row r="8" spans="1:22">
      <c r="A8" s="88"/>
      <c r="B8" s="89">
        <v>11237</v>
      </c>
      <c r="C8" s="90">
        <v>9</v>
      </c>
      <c r="D8" s="101" t="s">
        <v>1261</v>
      </c>
      <c r="E8" s="91" t="s">
        <v>26</v>
      </c>
      <c r="F8" s="198" t="s">
        <v>582</v>
      </c>
      <c r="G8" s="198">
        <v>0.45833333333333331</v>
      </c>
      <c r="H8" s="90" t="s">
        <v>1332</v>
      </c>
      <c r="I8" s="93">
        <v>0.45833333333333331</v>
      </c>
      <c r="J8" s="94"/>
      <c r="K8" s="90"/>
      <c r="L8" s="90">
        <v>1300</v>
      </c>
      <c r="M8" s="99"/>
      <c r="N8" s="90"/>
      <c r="O8" s="97" t="s">
        <v>1339</v>
      </c>
      <c r="P8" s="98"/>
      <c r="Q8" s="90"/>
      <c r="R8" s="90">
        <v>105</v>
      </c>
      <c r="S8" s="95"/>
      <c r="T8" s="99"/>
      <c r="U8" s="90"/>
      <c r="V8" s="100"/>
    </row>
    <row r="9" spans="1:22" ht="29.25">
      <c r="A9" s="72"/>
      <c r="B9" s="73">
        <v>803</v>
      </c>
      <c r="C9" s="75">
        <v>5</v>
      </c>
      <c r="D9" s="121" t="s">
        <v>1262</v>
      </c>
      <c r="E9" s="105" t="s">
        <v>37</v>
      </c>
      <c r="F9" s="86" t="s">
        <v>582</v>
      </c>
      <c r="G9" s="86">
        <v>0.48680555555555555</v>
      </c>
      <c r="H9" s="75" t="s">
        <v>1263</v>
      </c>
      <c r="I9" s="77">
        <v>0.5</v>
      </c>
      <c r="J9" s="78"/>
      <c r="K9" s="73"/>
      <c r="L9" s="73"/>
      <c r="M9" s="79"/>
      <c r="N9" s="73"/>
      <c r="O9" s="139" t="s">
        <v>1340</v>
      </c>
      <c r="P9" s="110"/>
      <c r="Q9" s="75">
        <v>2773</v>
      </c>
      <c r="R9" s="75"/>
      <c r="S9" s="111"/>
      <c r="T9" s="108"/>
      <c r="U9" s="73">
        <v>861</v>
      </c>
      <c r="V9" s="83"/>
    </row>
    <row r="10" spans="1:22">
      <c r="A10" s="88"/>
      <c r="B10" s="89"/>
      <c r="C10" s="201">
        <v>20</v>
      </c>
      <c r="D10" s="91" t="s">
        <v>1265</v>
      </c>
      <c r="E10" s="91" t="s">
        <v>26</v>
      </c>
      <c r="F10" s="198" t="s">
        <v>582</v>
      </c>
      <c r="G10" s="198">
        <v>0.5625</v>
      </c>
      <c r="H10" s="87" t="s">
        <v>1266</v>
      </c>
      <c r="I10" s="93" t="s">
        <v>28</v>
      </c>
      <c r="J10" s="94"/>
      <c r="K10" s="90"/>
      <c r="L10" s="90"/>
      <c r="M10" s="96" t="s">
        <v>1267</v>
      </c>
      <c r="N10" s="90"/>
      <c r="O10" s="97" t="s">
        <v>1341</v>
      </c>
      <c r="P10" s="98"/>
      <c r="Q10" s="90"/>
      <c r="R10" s="90"/>
      <c r="S10" s="95"/>
      <c r="T10" s="99">
        <v>683</v>
      </c>
      <c r="U10" s="89"/>
      <c r="V10" s="147"/>
    </row>
    <row r="11" spans="1:22">
      <c r="A11" s="88"/>
      <c r="B11" s="89">
        <v>11242</v>
      </c>
      <c r="C11" s="90">
        <v>16</v>
      </c>
      <c r="D11" s="101" t="s">
        <v>215</v>
      </c>
      <c r="E11" s="91" t="s">
        <v>26</v>
      </c>
      <c r="F11" s="92" t="s">
        <v>1263</v>
      </c>
      <c r="G11" s="92">
        <v>0.87777777777777777</v>
      </c>
      <c r="H11" s="92" t="s">
        <v>1323</v>
      </c>
      <c r="I11" s="141">
        <v>0.375</v>
      </c>
      <c r="J11" s="142"/>
      <c r="K11" s="89">
        <v>1600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72"/>
      <c r="B12" s="73">
        <v>807</v>
      </c>
      <c r="C12" s="122">
        <v>4</v>
      </c>
      <c r="D12" s="105" t="s">
        <v>73</v>
      </c>
      <c r="E12" s="105" t="s">
        <v>37</v>
      </c>
      <c r="F12" s="75" t="s">
        <v>1271</v>
      </c>
      <c r="G12" s="86">
        <v>0.625</v>
      </c>
      <c r="H12" s="75" t="s">
        <v>1332</v>
      </c>
      <c r="I12" s="77">
        <v>0.16666666666666666</v>
      </c>
      <c r="J12" s="78"/>
      <c r="K12" s="73"/>
      <c r="L12" s="73"/>
      <c r="M12" s="79"/>
      <c r="N12" s="73">
        <v>2288.09</v>
      </c>
      <c r="O12" s="80"/>
      <c r="P12" s="81"/>
      <c r="Q12" s="73"/>
      <c r="R12" s="73"/>
      <c r="S12" s="82"/>
      <c r="T12" s="79"/>
      <c r="U12" s="73"/>
      <c r="V12" s="83"/>
    </row>
    <row r="13" spans="1:22">
      <c r="A13" s="72"/>
      <c r="B13" s="73">
        <v>805</v>
      </c>
      <c r="C13" s="122" t="s">
        <v>1342</v>
      </c>
      <c r="D13" s="121" t="s">
        <v>1343</v>
      </c>
      <c r="E13" s="105" t="s">
        <v>37</v>
      </c>
      <c r="F13" s="75" t="s">
        <v>1271</v>
      </c>
      <c r="G13" s="86">
        <v>0.875</v>
      </c>
      <c r="H13" s="75" t="s">
        <v>1332</v>
      </c>
      <c r="I13" s="77">
        <v>0.16666666666666666</v>
      </c>
      <c r="J13" s="78"/>
      <c r="K13" s="73"/>
      <c r="L13" s="73"/>
      <c r="M13" s="79"/>
      <c r="N13" s="73">
        <v>4789.28</v>
      </c>
      <c r="O13" s="80" t="s">
        <v>92</v>
      </c>
      <c r="P13" s="81"/>
      <c r="Q13" s="73">
        <v>798</v>
      </c>
      <c r="R13" s="73"/>
      <c r="S13" s="82"/>
      <c r="T13" s="79"/>
      <c r="U13" s="73"/>
      <c r="V13" s="83"/>
    </row>
    <row r="14" spans="1:22">
      <c r="A14" s="88"/>
      <c r="B14" s="89">
        <v>11232</v>
      </c>
      <c r="C14" s="89">
        <v>12</v>
      </c>
      <c r="D14" s="140" t="s">
        <v>1344</v>
      </c>
      <c r="E14" s="140" t="s">
        <v>26</v>
      </c>
      <c r="F14" s="89" t="s">
        <v>1304</v>
      </c>
      <c r="G14" s="203">
        <v>0.63402777777777775</v>
      </c>
      <c r="H14" s="89" t="s">
        <v>1304</v>
      </c>
      <c r="I14" s="141">
        <v>0.72916666666666663</v>
      </c>
      <c r="J14" s="142"/>
      <c r="K14" s="89">
        <v>1500</v>
      </c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72"/>
      <c r="B15" s="73">
        <v>808</v>
      </c>
      <c r="C15" s="73">
        <v>2</v>
      </c>
      <c r="D15" s="85" t="s">
        <v>1345</v>
      </c>
      <c r="E15" s="74" t="s">
        <v>37</v>
      </c>
      <c r="F15" s="75" t="s">
        <v>1304</v>
      </c>
      <c r="G15" s="86">
        <v>0.45833333333333331</v>
      </c>
      <c r="H15" s="75" t="s">
        <v>1332</v>
      </c>
      <c r="I15" s="77">
        <v>0.44444444444444442</v>
      </c>
      <c r="J15" s="78">
        <v>992</v>
      </c>
      <c r="K15" s="73"/>
      <c r="L15" s="73"/>
      <c r="M15" s="79"/>
      <c r="N15" s="73">
        <v>992</v>
      </c>
      <c r="O15" s="80" t="s">
        <v>1346</v>
      </c>
      <c r="P15" s="81">
        <v>84</v>
      </c>
      <c r="Q15" s="73"/>
      <c r="R15" s="73"/>
      <c r="S15" s="82"/>
      <c r="T15" s="79"/>
      <c r="U15" s="73">
        <v>368</v>
      </c>
      <c r="V15" s="83"/>
    </row>
    <row r="16" spans="1:22">
      <c r="A16" s="72"/>
      <c r="B16" s="73">
        <v>806</v>
      </c>
      <c r="C16" s="73" t="s">
        <v>1347</v>
      </c>
      <c r="D16" s="121" t="s">
        <v>1348</v>
      </c>
      <c r="E16" s="105" t="s">
        <v>37</v>
      </c>
      <c r="F16" s="75" t="s">
        <v>1304</v>
      </c>
      <c r="G16" s="86" t="s">
        <v>1349</v>
      </c>
      <c r="H16" s="75" t="s">
        <v>1332</v>
      </c>
      <c r="I16" s="106">
        <v>0.41666666666666669</v>
      </c>
      <c r="J16" s="107"/>
      <c r="K16" s="75"/>
      <c r="L16" s="75"/>
      <c r="M16" s="108"/>
      <c r="N16" s="75">
        <v>5371</v>
      </c>
      <c r="O16" s="80" t="s">
        <v>1350</v>
      </c>
      <c r="P16" s="81"/>
      <c r="Q16" s="73"/>
      <c r="R16" s="73"/>
      <c r="S16" s="82"/>
      <c r="T16" s="79"/>
      <c r="U16" s="73">
        <v>809</v>
      </c>
      <c r="V16" s="83"/>
    </row>
    <row r="17" spans="1:22">
      <c r="A17" s="124"/>
      <c r="B17" s="125">
        <v>11233</v>
      </c>
      <c r="C17" s="262">
        <v>19</v>
      </c>
      <c r="D17" s="278" t="s">
        <v>1351</v>
      </c>
      <c r="E17" s="87" t="s">
        <v>26</v>
      </c>
      <c r="F17" s="87" t="s">
        <v>1304</v>
      </c>
      <c r="G17" s="198">
        <v>0.80694444444444446</v>
      </c>
      <c r="H17" s="87" t="s">
        <v>1332</v>
      </c>
      <c r="I17" s="279">
        <v>0.39583333333333331</v>
      </c>
      <c r="J17" s="280">
        <v>1000</v>
      </c>
      <c r="K17" s="262">
        <v>200</v>
      </c>
      <c r="L17" s="262"/>
      <c r="M17" s="226"/>
      <c r="N17" s="87"/>
      <c r="O17" s="136" t="s">
        <v>1352</v>
      </c>
      <c r="P17" s="137"/>
      <c r="Q17" s="125">
        <v>326</v>
      </c>
      <c r="R17" s="125"/>
      <c r="S17" s="138"/>
      <c r="T17" s="135"/>
      <c r="U17" s="125"/>
      <c r="V17" s="126"/>
    </row>
    <row r="18" spans="1:22">
      <c r="A18" s="124"/>
      <c r="B18" s="125"/>
      <c r="C18" s="125">
        <v>3</v>
      </c>
      <c r="D18" s="220" t="s">
        <v>1353</v>
      </c>
      <c r="E18" s="197" t="s">
        <v>26</v>
      </c>
      <c r="F18" s="87" t="s">
        <v>1304</v>
      </c>
      <c r="G18" s="198">
        <v>0.94791666666666663</v>
      </c>
      <c r="H18" s="87" t="s">
        <v>1332</v>
      </c>
      <c r="I18" s="196" t="s">
        <v>28</v>
      </c>
      <c r="J18" s="221">
        <v>1500</v>
      </c>
      <c r="K18" s="87"/>
      <c r="L18" s="87"/>
      <c r="M18" s="226"/>
      <c r="N18" s="87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220"/>
      <c r="E19" s="197"/>
      <c r="F19" s="87"/>
      <c r="G19" s="198"/>
      <c r="H19" s="87"/>
      <c r="I19" s="196"/>
      <c r="J19" s="221"/>
      <c r="K19" s="87"/>
      <c r="L19" s="87"/>
      <c r="M19" s="226"/>
      <c r="N19" s="87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220"/>
      <c r="E20" s="197"/>
      <c r="F20" s="87"/>
      <c r="G20" s="198"/>
      <c r="H20" s="87"/>
      <c r="I20" s="196"/>
      <c r="J20" s="221"/>
      <c r="K20" s="87"/>
      <c r="L20" s="87"/>
      <c r="M20" s="226"/>
      <c r="N20" s="87"/>
      <c r="O20" s="136"/>
      <c r="P20" s="137"/>
      <c r="Q20" s="125"/>
      <c r="R20" s="125"/>
      <c r="S20" s="138"/>
      <c r="T20" s="135"/>
      <c r="U20" s="125"/>
      <c r="V20" s="126"/>
    </row>
    <row r="21" spans="1:22">
      <c r="A21" s="124"/>
      <c r="B21" s="125"/>
      <c r="C21" s="125"/>
      <c r="D21" s="220"/>
      <c r="E21" s="197"/>
      <c r="F21" s="87"/>
      <c r="G21" s="198"/>
      <c r="H21" s="87"/>
      <c r="I21" s="196"/>
      <c r="J21" s="221"/>
      <c r="K21" s="87"/>
      <c r="L21" s="87"/>
      <c r="M21" s="226"/>
      <c r="N21" s="87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124"/>
      <c r="B22" s="125"/>
      <c r="C22" s="125"/>
      <c r="D22" s="220"/>
      <c r="E22" s="197"/>
      <c r="F22" s="87"/>
      <c r="G22" s="198"/>
      <c r="H22" s="87"/>
      <c r="I22" s="196"/>
      <c r="J22" s="221"/>
      <c r="K22" s="87"/>
      <c r="L22" s="87"/>
      <c r="M22" s="226"/>
      <c r="N22" s="87"/>
      <c r="O22" s="136"/>
      <c r="P22" s="137"/>
      <c r="Q22" s="125"/>
      <c r="R22" s="125"/>
      <c r="S22" s="138"/>
      <c r="T22" s="135"/>
      <c r="U22" s="125"/>
      <c r="V22" s="126"/>
    </row>
    <row r="23" spans="1:22">
      <c r="A23" s="124"/>
      <c r="B23" s="125"/>
      <c r="C23" s="125"/>
      <c r="D23" s="220"/>
      <c r="E23" s="197"/>
      <c r="F23" s="87"/>
      <c r="G23" s="198"/>
      <c r="H23" s="87"/>
      <c r="I23" s="196"/>
      <c r="J23" s="221"/>
      <c r="K23" s="87"/>
      <c r="L23" s="87"/>
      <c r="M23" s="226"/>
      <c r="N23" s="87"/>
      <c r="O23" s="136"/>
      <c r="P23" s="137"/>
      <c r="Q23" s="125"/>
      <c r="R23" s="125"/>
      <c r="S23" s="138"/>
      <c r="T23" s="135"/>
      <c r="U23" s="125"/>
      <c r="V23" s="126"/>
    </row>
    <row r="24" spans="1:22">
      <c r="A24" s="124"/>
      <c r="B24" s="125"/>
      <c r="C24" s="125"/>
      <c r="D24" s="220" t="s">
        <v>117</v>
      </c>
      <c r="E24" s="197"/>
      <c r="F24" s="87"/>
      <c r="G24" s="198"/>
      <c r="H24" s="87"/>
      <c r="I24" s="196"/>
      <c r="J24" s="221"/>
      <c r="K24" s="87"/>
      <c r="L24" s="87"/>
      <c r="M24" s="226"/>
      <c r="N24" s="87"/>
      <c r="O24" s="136" t="s">
        <v>1354</v>
      </c>
      <c r="P24" s="137"/>
      <c r="Q24" s="125">
        <v>68</v>
      </c>
      <c r="R24" s="125"/>
      <c r="S24" s="138"/>
      <c r="T24" s="135"/>
      <c r="U24" s="125"/>
      <c r="V24" s="126"/>
    </row>
    <row r="25" spans="1:22">
      <c r="A25" s="124"/>
      <c r="B25" s="125"/>
      <c r="C25" s="125"/>
      <c r="D25" s="220" t="s">
        <v>51</v>
      </c>
      <c r="E25" s="197"/>
      <c r="F25" s="87"/>
      <c r="G25" s="198"/>
      <c r="H25" s="87"/>
      <c r="I25" s="196"/>
      <c r="J25" s="221"/>
      <c r="K25" s="87"/>
      <c r="L25" s="87"/>
      <c r="M25" s="226"/>
      <c r="N25" s="87"/>
      <c r="O25" s="136" t="s">
        <v>1355</v>
      </c>
      <c r="P25" s="137"/>
      <c r="Q25" s="125"/>
      <c r="R25" s="125"/>
      <c r="S25" s="138"/>
      <c r="T25" s="135"/>
      <c r="U25" s="125"/>
      <c r="V25" s="126">
        <v>64</v>
      </c>
    </row>
    <row r="26" spans="1:22">
      <c r="A26" s="124"/>
      <c r="B26" s="125"/>
      <c r="C26" s="125"/>
      <c r="D26" s="220" t="s">
        <v>115</v>
      </c>
      <c r="E26" s="197"/>
      <c r="F26" s="87"/>
      <c r="G26" s="198"/>
      <c r="H26" s="87"/>
      <c r="I26" s="196"/>
      <c r="J26" s="221"/>
      <c r="K26" s="87"/>
      <c r="L26" s="87"/>
      <c r="M26" s="226"/>
      <c r="N26" s="87"/>
      <c r="O26" s="136" t="s">
        <v>1356</v>
      </c>
      <c r="P26" s="137"/>
      <c r="Q26" s="125"/>
      <c r="R26" s="125"/>
      <c r="S26" s="138"/>
      <c r="T26" s="135"/>
      <c r="U26" s="125"/>
      <c r="V26" s="126">
        <v>95</v>
      </c>
    </row>
    <row r="27" spans="1:22">
      <c r="A27" s="124"/>
      <c r="B27" s="125"/>
      <c r="C27" s="125"/>
      <c r="D27" s="220" t="s">
        <v>113</v>
      </c>
      <c r="E27" s="197"/>
      <c r="F27" s="87"/>
      <c r="G27" s="198"/>
      <c r="H27" s="87"/>
      <c r="I27" s="196"/>
      <c r="J27" s="221"/>
      <c r="K27" s="87"/>
      <c r="L27" s="87"/>
      <c r="M27" s="226"/>
      <c r="N27" s="87"/>
      <c r="O27" s="136" t="s">
        <v>1357</v>
      </c>
      <c r="P27" s="137"/>
      <c r="Q27" s="125"/>
      <c r="R27" s="125"/>
      <c r="S27" s="138"/>
      <c r="T27" s="135"/>
      <c r="U27" s="125"/>
      <c r="V27" s="126">
        <v>32</v>
      </c>
    </row>
    <row r="28" spans="1:22">
      <c r="A28" s="205"/>
      <c r="B28" s="206"/>
      <c r="C28" s="206"/>
      <c r="D28" s="277" t="s">
        <v>52</v>
      </c>
      <c r="E28" s="90"/>
      <c r="F28" s="92"/>
      <c r="G28" s="90"/>
      <c r="H28" s="206"/>
      <c r="I28" s="210"/>
      <c r="J28" s="211"/>
      <c r="K28" s="206"/>
      <c r="L28" s="206"/>
      <c r="M28" s="212"/>
      <c r="N28" s="206"/>
      <c r="O28" s="213" t="s">
        <v>1358</v>
      </c>
      <c r="P28" s="214"/>
      <c r="Q28" s="206"/>
      <c r="R28" s="206"/>
      <c r="S28" s="215"/>
      <c r="T28" s="212"/>
      <c r="U28" s="206"/>
      <c r="V28" s="216">
        <v>33</v>
      </c>
    </row>
    <row r="29" spans="1:22">
      <c r="A29" s="36" t="s">
        <v>55</v>
      </c>
      <c r="B29" s="37"/>
      <c r="C29" s="37"/>
      <c r="D29" s="38"/>
      <c r="E29" s="39"/>
      <c r="F29" s="37"/>
      <c r="G29" s="40"/>
      <c r="H29" s="37"/>
      <c r="I29" s="41"/>
      <c r="J29" s="42">
        <f>SUM(J3:J28)</f>
        <v>3492</v>
      </c>
      <c r="K29" s="42">
        <f>SUM(K3:K28)</f>
        <v>6800</v>
      </c>
      <c r="L29" s="42">
        <f>SUM(L3:L28)</f>
        <v>1300</v>
      </c>
      <c r="M29" s="42">
        <f>SUM(M3:M28)</f>
        <v>2495</v>
      </c>
      <c r="N29" s="42">
        <f>SUM(N3:N28)</f>
        <v>18536.259999999998</v>
      </c>
      <c r="O29" s="42"/>
      <c r="P29" s="42">
        <f>SUM(P3:P28)</f>
        <v>84</v>
      </c>
      <c r="Q29" s="42">
        <f>SUM(Q3:Q28)</f>
        <v>19309</v>
      </c>
      <c r="R29" s="42">
        <f>SUM(R3:R28)</f>
        <v>105</v>
      </c>
      <c r="S29" s="42">
        <f>SUM(S3:S28)</f>
        <v>851</v>
      </c>
      <c r="T29" s="42">
        <f>SUM(T3:T28)</f>
        <v>683</v>
      </c>
      <c r="U29" s="42">
        <f>SUM(U3:U28)</f>
        <v>2038</v>
      </c>
      <c r="V29" s="42">
        <f>SUM(V3:V28)</f>
        <v>224</v>
      </c>
    </row>
    <row r="31" spans="1:22">
      <c r="A31" s="791" t="s">
        <v>56</v>
      </c>
      <c r="B31" s="792"/>
      <c r="C31" s="793"/>
      <c r="E31" s="43" t="s">
        <v>57</v>
      </c>
      <c r="F31" s="44"/>
      <c r="G31" s="45"/>
      <c r="J31" s="794" t="s">
        <v>58</v>
      </c>
      <c r="K31" s="795"/>
      <c r="M31" s="791" t="s">
        <v>59</v>
      </c>
      <c r="N31" s="793"/>
      <c r="O31" s="46"/>
      <c r="P31" s="46"/>
      <c r="Q31" s="46"/>
      <c r="R31" s="46"/>
      <c r="S31" s="46"/>
      <c r="T31" s="46"/>
      <c r="U31" s="46"/>
      <c r="V31" s="46"/>
    </row>
    <row r="32" spans="1:22">
      <c r="A32" s="47">
        <v>2500</v>
      </c>
      <c r="B32" s="48" t="s">
        <v>60</v>
      </c>
      <c r="C32" s="49"/>
      <c r="E32" s="781" t="s">
        <v>61</v>
      </c>
      <c r="F32" s="782"/>
      <c r="G32" s="50">
        <f>J29</f>
        <v>3492</v>
      </c>
      <c r="J32" s="47" t="s">
        <v>62</v>
      </c>
      <c r="K32" s="49">
        <f>J29</f>
        <v>3492</v>
      </c>
      <c r="M32" s="47" t="s">
        <v>62</v>
      </c>
      <c r="N32" s="49">
        <f>P29</f>
        <v>84</v>
      </c>
    </row>
    <row r="33" spans="1:14">
      <c r="A33" s="47">
        <v>1000</v>
      </c>
      <c r="B33" s="102" t="s">
        <v>60</v>
      </c>
      <c r="C33" s="49"/>
      <c r="E33" s="783" t="s">
        <v>64</v>
      </c>
      <c r="F33" s="784"/>
      <c r="G33" s="49">
        <f>P29</f>
        <v>84</v>
      </c>
      <c r="J33" s="47" t="s">
        <v>65</v>
      </c>
      <c r="K33" s="49">
        <f>K29</f>
        <v>6800</v>
      </c>
      <c r="M33" s="47" t="s">
        <v>66</v>
      </c>
      <c r="N33" s="49">
        <f>Q29</f>
        <v>19309</v>
      </c>
    </row>
    <row r="34" spans="1:14">
      <c r="A34" s="47">
        <v>100</v>
      </c>
      <c r="B34" s="114" t="s">
        <v>60</v>
      </c>
      <c r="C34" s="115"/>
      <c r="E34" s="796" t="s">
        <v>67</v>
      </c>
      <c r="F34" s="797"/>
      <c r="G34" s="52">
        <f>SUM(G32:G33)</f>
        <v>3576</v>
      </c>
      <c r="J34" s="47" t="s">
        <v>37</v>
      </c>
      <c r="K34" s="49">
        <f>N29</f>
        <v>18536.259999999998</v>
      </c>
      <c r="M34" s="47" t="s">
        <v>37</v>
      </c>
      <c r="N34" s="49">
        <f>U29</f>
        <v>2038</v>
      </c>
    </row>
    <row r="35" spans="1:14">
      <c r="A35" s="47"/>
      <c r="B35" s="123"/>
      <c r="C35" s="115"/>
      <c r="J35" s="47" t="s">
        <v>68</v>
      </c>
      <c r="K35" s="49">
        <f>L29</f>
        <v>1300</v>
      </c>
      <c r="M35" s="47" t="s">
        <v>68</v>
      </c>
      <c r="N35" s="49">
        <f>R29</f>
        <v>105</v>
      </c>
    </row>
    <row r="36" spans="1:14">
      <c r="A36" s="47"/>
      <c r="B36" s="23"/>
      <c r="C36" s="49"/>
      <c r="E36" s="805" t="s">
        <v>69</v>
      </c>
      <c r="F36" s="806"/>
      <c r="G36" s="799"/>
      <c r="H36" s="53">
        <f>G34-A43</f>
        <v>-24</v>
      </c>
      <c r="J36" s="54" t="s">
        <v>55</v>
      </c>
      <c r="K36" s="55">
        <f>SUM(K32:K35)</f>
        <v>30128.26</v>
      </c>
      <c r="M36" s="61" t="s">
        <v>70</v>
      </c>
      <c r="N36" s="49">
        <v>0</v>
      </c>
    </row>
    <row r="37" spans="1:14">
      <c r="A37" s="47"/>
      <c r="B37" s="23"/>
      <c r="C37" s="281"/>
      <c r="D37" s="282" t="s">
        <v>1359</v>
      </c>
      <c r="E37" s="268"/>
      <c r="F37" s="245"/>
      <c r="J37" s="56" t="s">
        <v>71</v>
      </c>
      <c r="K37" s="57">
        <f>M29</f>
        <v>2495</v>
      </c>
      <c r="M37" s="61" t="s">
        <v>51</v>
      </c>
      <c r="N37" s="49">
        <v>64</v>
      </c>
    </row>
    <row r="38" spans="1:14">
      <c r="A38" s="47"/>
      <c r="B38" s="23"/>
      <c r="C38" s="55"/>
      <c r="M38" s="61" t="s">
        <v>72</v>
      </c>
      <c r="N38" s="49">
        <v>0</v>
      </c>
    </row>
    <row r="39" spans="1:14">
      <c r="A39" s="47"/>
      <c r="B39" s="23"/>
      <c r="C39" s="103"/>
      <c r="D39" s="306"/>
      <c r="F39" s="242" t="s">
        <v>1360</v>
      </c>
      <c r="G39" s="241"/>
      <c r="H39" s="292"/>
      <c r="I39" s="291"/>
      <c r="J39" s="245"/>
      <c r="M39" s="47" t="s">
        <v>73</v>
      </c>
      <c r="N39" s="49">
        <v>0</v>
      </c>
    </row>
    <row r="40" spans="1:14">
      <c r="A40" s="47"/>
      <c r="B40" s="23"/>
      <c r="C40" s="55"/>
      <c r="D40" s="46"/>
      <c r="M40" s="61" t="s">
        <v>52</v>
      </c>
      <c r="N40" s="49">
        <v>33</v>
      </c>
    </row>
    <row r="41" spans="1:14">
      <c r="A41" s="47"/>
      <c r="B41" s="23"/>
      <c r="C41" s="55"/>
      <c r="D41" s="46"/>
      <c r="E41" s="46"/>
      <c r="M41" s="61" t="s">
        <v>53</v>
      </c>
      <c r="N41" s="49">
        <v>95</v>
      </c>
    </row>
    <row r="42" spans="1:14">
      <c r="A42" s="47"/>
      <c r="B42" s="23"/>
      <c r="C42" s="55"/>
      <c r="M42" s="61" t="s">
        <v>54</v>
      </c>
      <c r="N42" s="49">
        <v>32</v>
      </c>
    </row>
    <row r="43" spans="1:14">
      <c r="A43" s="58">
        <f>SUM(A32:A42)</f>
        <v>3600</v>
      </c>
      <c r="B43" s="59"/>
      <c r="C43" s="52" t="s">
        <v>55</v>
      </c>
      <c r="M43" s="54" t="s">
        <v>55</v>
      </c>
      <c r="N43" s="55">
        <f>SUM(N32:N42)</f>
        <v>21760</v>
      </c>
    </row>
    <row r="44" spans="1:14">
      <c r="M44" s="56" t="s">
        <v>71</v>
      </c>
      <c r="N44" s="57">
        <f>T29</f>
        <v>683</v>
      </c>
    </row>
    <row r="47" spans="1:14">
      <c r="M4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8" name="Range1"/>
    <protectedRange sqref="A31:D46" name="Range2"/>
    <protectedRange sqref="P31:V43" name="Range3"/>
    <protectedRange sqref="M36:N38 M40:N44 M46:N47" name="Range4"/>
    <protectedRange sqref="A1:B1" name="Range5"/>
  </protectedRanges>
  <mergeCells count="11">
    <mergeCell ref="J1:N1"/>
    <mergeCell ref="P1:V1"/>
    <mergeCell ref="A31:C31"/>
    <mergeCell ref="J31:K31"/>
    <mergeCell ref="M31:N31"/>
    <mergeCell ref="E32:F32"/>
    <mergeCell ref="E33:F33"/>
    <mergeCell ref="E34:F34"/>
    <mergeCell ref="E36:G3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D38-7F28-4622-9C99-2CC618F79140}">
  <dimension ref="A1:V38"/>
  <sheetViews>
    <sheetView topLeftCell="A20" workbookViewId="0">
      <selection activeCell="N5" sqref="N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4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1332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11243</v>
      </c>
      <c r="C3" s="90">
        <v>17</v>
      </c>
      <c r="D3" s="101" t="s">
        <v>328</v>
      </c>
      <c r="E3" s="91" t="s">
        <v>26</v>
      </c>
      <c r="F3" s="90" t="s">
        <v>1332</v>
      </c>
      <c r="G3" s="92">
        <v>0.32083333333333336</v>
      </c>
      <c r="H3" s="90" t="s">
        <v>1332</v>
      </c>
      <c r="I3" s="93">
        <v>0.64722222222222225</v>
      </c>
      <c r="J3" s="94">
        <v>1200</v>
      </c>
      <c r="K3" s="90"/>
      <c r="L3" s="90"/>
      <c r="M3" s="99"/>
      <c r="N3" s="90"/>
      <c r="O3" s="200" t="s">
        <v>1361</v>
      </c>
      <c r="P3" s="286">
        <v>730</v>
      </c>
      <c r="Q3" s="90"/>
      <c r="R3" s="90"/>
      <c r="S3" s="95"/>
      <c r="T3" s="99"/>
      <c r="U3" s="89"/>
      <c r="V3" s="147"/>
    </row>
    <row r="4" spans="1:22">
      <c r="A4" s="88"/>
      <c r="B4" s="89"/>
      <c r="C4" s="87">
        <v>3</v>
      </c>
      <c r="D4" s="220" t="s">
        <v>1353</v>
      </c>
      <c r="E4" s="197" t="s">
        <v>26</v>
      </c>
      <c r="F4" s="87" t="s">
        <v>1304</v>
      </c>
      <c r="G4" s="198">
        <v>0.94791666666666663</v>
      </c>
      <c r="H4" s="87" t="s">
        <v>1332</v>
      </c>
      <c r="I4" s="196" t="s">
        <v>28</v>
      </c>
      <c r="J4" s="221">
        <v>1500</v>
      </c>
      <c r="K4" s="90"/>
      <c r="L4" s="90"/>
      <c r="M4" s="99"/>
      <c r="N4" s="90"/>
      <c r="O4" s="97"/>
      <c r="P4" s="98">
        <v>1050</v>
      </c>
      <c r="Q4" s="90"/>
      <c r="R4" s="90"/>
      <c r="S4" s="95"/>
      <c r="T4" s="99"/>
      <c r="U4" s="90"/>
      <c r="V4" s="100"/>
    </row>
    <row r="5" spans="1:22">
      <c r="A5" s="72"/>
      <c r="B5" s="73"/>
      <c r="C5" s="75" t="s">
        <v>1362</v>
      </c>
      <c r="D5" s="121" t="s">
        <v>351</v>
      </c>
      <c r="E5" s="105" t="s">
        <v>37</v>
      </c>
      <c r="F5" s="75" t="s">
        <v>1332</v>
      </c>
      <c r="G5" s="86">
        <v>0.5</v>
      </c>
      <c r="H5" s="75" t="s">
        <v>1363</v>
      </c>
      <c r="I5" s="106" t="s">
        <v>28</v>
      </c>
      <c r="J5" s="107"/>
      <c r="K5" s="75"/>
      <c r="L5" s="75"/>
      <c r="M5" s="108"/>
      <c r="N5" s="75">
        <v>10584</v>
      </c>
      <c r="O5" s="139" t="s">
        <v>1364</v>
      </c>
      <c r="P5" s="110"/>
      <c r="Q5" s="75"/>
      <c r="R5" s="75"/>
      <c r="S5" s="111">
        <v>168</v>
      </c>
      <c r="T5" s="108"/>
      <c r="U5" s="75"/>
      <c r="V5" s="112"/>
    </row>
    <row r="6" spans="1:22">
      <c r="A6" s="72"/>
      <c r="B6" s="73">
        <v>812</v>
      </c>
      <c r="C6" s="75">
        <v>7</v>
      </c>
      <c r="D6" s="121" t="s">
        <v>1334</v>
      </c>
      <c r="E6" s="105" t="s">
        <v>37</v>
      </c>
      <c r="F6" s="75" t="s">
        <v>1304</v>
      </c>
      <c r="G6" s="86">
        <v>0.45833333333333331</v>
      </c>
      <c r="H6" s="75" t="s">
        <v>1365</v>
      </c>
      <c r="I6" s="106">
        <v>0.45833333333333331</v>
      </c>
      <c r="J6" s="107"/>
      <c r="K6" s="75">
        <v>2495</v>
      </c>
      <c r="L6" s="75"/>
      <c r="M6" s="108"/>
      <c r="N6" s="75"/>
      <c r="O6" s="109" t="s">
        <v>1366</v>
      </c>
      <c r="P6" s="110"/>
      <c r="Q6" s="75">
        <v>488</v>
      </c>
      <c r="R6" s="75"/>
      <c r="S6" s="111"/>
      <c r="T6" s="108"/>
      <c r="U6" s="75">
        <v>1240</v>
      </c>
      <c r="V6" s="112"/>
    </row>
    <row r="7" spans="1:22">
      <c r="A7" s="88"/>
      <c r="B7" s="89">
        <v>11245</v>
      </c>
      <c r="C7" s="90">
        <v>2</v>
      </c>
      <c r="D7" s="91" t="s">
        <v>1367</v>
      </c>
      <c r="E7" s="91" t="s">
        <v>26</v>
      </c>
      <c r="F7" s="90" t="s">
        <v>1332</v>
      </c>
      <c r="G7" s="92">
        <v>0.32083333333333336</v>
      </c>
      <c r="H7" s="93" t="s">
        <v>1365</v>
      </c>
      <c r="I7" s="93">
        <v>0.33333333333333331</v>
      </c>
      <c r="J7" s="94"/>
      <c r="K7" s="90">
        <v>1800</v>
      </c>
      <c r="L7" s="90"/>
      <c r="M7" s="99"/>
      <c r="N7" s="90"/>
      <c r="O7" s="97" t="s">
        <v>1368</v>
      </c>
      <c r="P7" s="98"/>
      <c r="Q7" s="90">
        <v>609</v>
      </c>
      <c r="R7" s="90"/>
      <c r="S7" s="95"/>
      <c r="T7" s="99"/>
      <c r="U7" s="90"/>
      <c r="V7" s="100"/>
    </row>
    <row r="8" spans="1:22">
      <c r="A8" s="88"/>
      <c r="B8" s="89"/>
      <c r="C8" s="201">
        <v>20</v>
      </c>
      <c r="D8" s="91" t="s">
        <v>1265</v>
      </c>
      <c r="E8" s="91" t="s">
        <v>26</v>
      </c>
      <c r="F8" s="198" t="s">
        <v>582</v>
      </c>
      <c r="G8" s="198">
        <v>0.5625</v>
      </c>
      <c r="H8" s="87" t="s">
        <v>1266</v>
      </c>
      <c r="I8" s="93" t="s">
        <v>28</v>
      </c>
      <c r="J8" s="94"/>
      <c r="K8" s="90"/>
      <c r="L8" s="90"/>
      <c r="M8" s="96" t="s">
        <v>1267</v>
      </c>
      <c r="N8" s="90"/>
      <c r="O8" s="97" t="s">
        <v>1369</v>
      </c>
      <c r="P8" s="98"/>
      <c r="Q8" s="90"/>
      <c r="R8" s="90"/>
      <c r="S8" s="95"/>
      <c r="T8" s="99">
        <v>715</v>
      </c>
      <c r="U8" s="90"/>
      <c r="V8" s="100"/>
    </row>
    <row r="9" spans="1:22">
      <c r="A9" s="88"/>
      <c r="B9" s="89">
        <v>11244</v>
      </c>
      <c r="C9" s="89">
        <v>4</v>
      </c>
      <c r="D9" s="140" t="s">
        <v>1181</v>
      </c>
      <c r="E9" s="140" t="s">
        <v>26</v>
      </c>
      <c r="F9" s="89" t="s">
        <v>1332</v>
      </c>
      <c r="G9" s="203">
        <v>0.79166666666666663</v>
      </c>
      <c r="H9" s="89" t="s">
        <v>1365</v>
      </c>
      <c r="I9" s="141">
        <v>0.3215277777777778</v>
      </c>
      <c r="J9" s="142">
        <v>1500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>
        <v>11249</v>
      </c>
      <c r="C10" s="89">
        <v>10</v>
      </c>
      <c r="D10" s="217" t="s">
        <v>1370</v>
      </c>
      <c r="E10" s="140" t="s">
        <v>26</v>
      </c>
      <c r="F10" s="89" t="s">
        <v>1332</v>
      </c>
      <c r="G10" s="203">
        <v>0.83333333333333337</v>
      </c>
      <c r="H10" s="89" t="s">
        <v>1365</v>
      </c>
      <c r="I10" s="141">
        <v>0.375</v>
      </c>
      <c r="J10" s="142">
        <v>500</v>
      </c>
      <c r="K10" s="89">
        <v>1300</v>
      </c>
      <c r="L10" s="89"/>
      <c r="M10" s="143"/>
      <c r="N10" s="89"/>
      <c r="O10" s="144" t="s">
        <v>1371</v>
      </c>
      <c r="P10" s="145"/>
      <c r="Q10" s="89">
        <v>494</v>
      </c>
      <c r="R10" s="89"/>
      <c r="S10" s="146"/>
      <c r="T10" s="143"/>
      <c r="U10" s="89"/>
      <c r="V10" s="147"/>
    </row>
    <row r="11" spans="1:22">
      <c r="A11" s="124"/>
      <c r="B11" s="125">
        <v>11246</v>
      </c>
      <c r="C11" s="287">
        <v>19</v>
      </c>
      <c r="D11" s="288" t="s">
        <v>1351</v>
      </c>
      <c r="E11" s="87" t="s">
        <v>26</v>
      </c>
      <c r="F11" s="87" t="s">
        <v>1304</v>
      </c>
      <c r="G11" s="198">
        <v>0.80694444444444446</v>
      </c>
      <c r="H11" s="87" t="s">
        <v>1365</v>
      </c>
      <c r="I11" s="133">
        <v>0.43055555555555558</v>
      </c>
      <c r="J11" s="134"/>
      <c r="K11" s="125">
        <v>1200</v>
      </c>
      <c r="L11" s="125"/>
      <c r="M11" s="135"/>
      <c r="N11" s="125"/>
      <c r="O11" s="136"/>
      <c r="P11" s="137"/>
      <c r="Q11" s="125">
        <v>179</v>
      </c>
      <c r="R11" s="125"/>
      <c r="S11" s="138"/>
      <c r="T11" s="135"/>
      <c r="U11" s="125"/>
      <c r="V11" s="126"/>
    </row>
    <row r="12" spans="1:22">
      <c r="A12" s="72"/>
      <c r="B12" s="73">
        <v>813</v>
      </c>
      <c r="C12" s="75">
        <v>1</v>
      </c>
      <c r="D12" s="121" t="s">
        <v>1372</v>
      </c>
      <c r="E12" s="105" t="s">
        <v>37</v>
      </c>
      <c r="F12" s="75" t="s">
        <v>1365</v>
      </c>
      <c r="G12" s="86">
        <v>0.10069444444444445</v>
      </c>
      <c r="H12" s="75" t="s">
        <v>1365</v>
      </c>
      <c r="I12" s="106">
        <v>0.45833333333333331</v>
      </c>
      <c r="J12" s="107"/>
      <c r="K12" s="75"/>
      <c r="L12" s="75"/>
      <c r="M12" s="108"/>
      <c r="N12" s="75">
        <v>2296.42</v>
      </c>
      <c r="O12" s="80" t="s">
        <v>1373</v>
      </c>
      <c r="P12" s="81"/>
      <c r="Q12" s="73"/>
      <c r="R12" s="73"/>
      <c r="S12" s="82"/>
      <c r="T12" s="79"/>
      <c r="U12" s="73">
        <v>336</v>
      </c>
      <c r="V12" s="83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 t="s">
        <v>429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 t="s">
        <v>1374</v>
      </c>
      <c r="P14" s="145"/>
      <c r="Q14" s="89"/>
      <c r="R14" s="89"/>
      <c r="S14" s="89"/>
      <c r="T14" s="143"/>
      <c r="U14" s="89"/>
      <c r="V14" s="147">
        <v>32</v>
      </c>
    </row>
    <row r="15" spans="1:22">
      <c r="A15" s="88"/>
      <c r="B15" s="89"/>
      <c r="C15" s="89"/>
      <c r="D15" s="204" t="s">
        <v>427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 t="s">
        <v>1375</v>
      </c>
      <c r="P15" s="145"/>
      <c r="Q15" s="89"/>
      <c r="R15" s="89"/>
      <c r="S15" s="146"/>
      <c r="T15" s="143"/>
      <c r="U15" s="89"/>
      <c r="V15" s="147">
        <v>95</v>
      </c>
    </row>
    <row r="16" spans="1:22">
      <c r="A16" s="88"/>
      <c r="B16" s="89"/>
      <c r="C16" s="89"/>
      <c r="D16" s="204" t="s">
        <v>51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1376</v>
      </c>
      <c r="P16" s="145"/>
      <c r="Q16" s="89"/>
      <c r="R16" s="89"/>
      <c r="S16" s="146"/>
      <c r="T16" s="143"/>
      <c r="U16" s="89"/>
      <c r="V16" s="147">
        <v>84</v>
      </c>
    </row>
    <row r="17" spans="1:22">
      <c r="A17" s="88"/>
      <c r="B17" s="89"/>
      <c r="C17" s="89"/>
      <c r="D17" s="204" t="s">
        <v>52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1377</v>
      </c>
      <c r="P17" s="145"/>
      <c r="Q17" s="89"/>
      <c r="R17" s="89"/>
      <c r="S17" s="146"/>
      <c r="T17" s="143"/>
      <c r="U17" s="89"/>
      <c r="V17" s="147">
        <v>32</v>
      </c>
    </row>
    <row r="18" spans="1:22">
      <c r="A18" s="88"/>
      <c r="B18" s="89"/>
      <c r="C18" s="89"/>
      <c r="D18" s="204" t="s">
        <v>163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1378</v>
      </c>
      <c r="P18" s="145"/>
      <c r="Q18" s="89"/>
      <c r="R18" s="89"/>
      <c r="S18" s="146"/>
      <c r="T18" s="143"/>
      <c r="U18" s="89"/>
      <c r="V18" s="147">
        <v>250</v>
      </c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4700</v>
      </c>
      <c r="K20" s="42">
        <f>SUM(K3:K19)</f>
        <v>6795</v>
      </c>
      <c r="L20" s="42">
        <f>SUM(L3:L19)</f>
        <v>0</v>
      </c>
      <c r="M20" s="42">
        <f>SUM(M3:M19)</f>
        <v>0</v>
      </c>
      <c r="N20" s="42">
        <f>SUM(N3:N19)</f>
        <v>12880.42</v>
      </c>
      <c r="O20" s="42"/>
      <c r="P20" s="42">
        <f>SUM(P3:P19)</f>
        <v>1780</v>
      </c>
      <c r="Q20" s="42">
        <f>SUM(Q3:Q19)</f>
        <v>1770</v>
      </c>
      <c r="R20" s="42">
        <f>SUM(R3:R19)</f>
        <v>0</v>
      </c>
      <c r="S20" s="42">
        <f>SUM(S3:S19)</f>
        <v>168</v>
      </c>
      <c r="T20" s="42">
        <f>SUM(T3:T19)</f>
        <v>715</v>
      </c>
      <c r="U20" s="42">
        <f>SUM(U3:U19)</f>
        <v>1576</v>
      </c>
      <c r="V20" s="42">
        <f>SUM(V3:V19)</f>
        <v>493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1200</v>
      </c>
      <c r="B23" s="48" t="s">
        <v>60</v>
      </c>
      <c r="C23" s="49"/>
      <c r="E23" s="781" t="s">
        <v>61</v>
      </c>
      <c r="F23" s="782"/>
      <c r="G23" s="50">
        <f>J20</f>
        <v>4700</v>
      </c>
      <c r="J23" s="47" t="s">
        <v>62</v>
      </c>
      <c r="K23" s="49">
        <f>J20</f>
        <v>4700</v>
      </c>
      <c r="M23" s="47" t="s">
        <v>62</v>
      </c>
      <c r="N23" s="49">
        <f>P20</f>
        <v>1780</v>
      </c>
    </row>
    <row r="24" spans="1:22">
      <c r="A24" s="47">
        <v>1500</v>
      </c>
      <c r="B24" s="114" t="s">
        <v>60</v>
      </c>
      <c r="C24" s="115"/>
      <c r="E24" s="783" t="s">
        <v>64</v>
      </c>
      <c r="F24" s="784"/>
      <c r="G24" s="49">
        <f>P20</f>
        <v>1780</v>
      </c>
      <c r="J24" s="47" t="s">
        <v>65</v>
      </c>
      <c r="K24" s="49">
        <f>K20</f>
        <v>6795</v>
      </c>
      <c r="M24" s="47" t="s">
        <v>66</v>
      </c>
      <c r="N24" s="49">
        <f>Q20</f>
        <v>1770</v>
      </c>
    </row>
    <row r="25" spans="1:22">
      <c r="A25" s="47">
        <v>730</v>
      </c>
      <c r="B25" s="114" t="s">
        <v>60</v>
      </c>
      <c r="C25" s="115"/>
      <c r="E25" s="796" t="s">
        <v>67</v>
      </c>
      <c r="F25" s="797"/>
      <c r="G25" s="52">
        <f>SUM(G23:G24)</f>
        <v>6480</v>
      </c>
      <c r="J25" s="47" t="s">
        <v>37</v>
      </c>
      <c r="K25" s="49">
        <f>N20</f>
        <v>12880.42</v>
      </c>
      <c r="M25" s="47" t="s">
        <v>37</v>
      </c>
      <c r="N25" s="49">
        <f>U20</f>
        <v>1576</v>
      </c>
    </row>
    <row r="26" spans="1:22">
      <c r="A26" s="47">
        <v>1500</v>
      </c>
      <c r="B26" s="119" t="s">
        <v>60</v>
      </c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  <c r="R26" s="162"/>
    </row>
    <row r="27" spans="1:22">
      <c r="A27" s="47">
        <v>1550</v>
      </c>
      <c r="B27" s="160" t="s">
        <v>60</v>
      </c>
      <c r="C27" s="115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24375.42</v>
      </c>
      <c r="M27" s="61" t="s">
        <v>70</v>
      </c>
      <c r="N27" s="49">
        <v>250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84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 ht="15.75">
      <c r="A31" s="47"/>
      <c r="B31" s="23"/>
      <c r="C31" s="55"/>
      <c r="D31" s="46"/>
      <c r="E31" s="259" t="s">
        <v>1379</v>
      </c>
      <c r="F31" s="260"/>
      <c r="G31" s="260"/>
      <c r="H31" s="260"/>
      <c r="I31" s="260"/>
      <c r="J31" s="260"/>
      <c r="K31" s="289"/>
      <c r="L31" s="245"/>
      <c r="M31" s="290" t="s">
        <v>52</v>
      </c>
      <c r="N31" s="49">
        <v>32</v>
      </c>
    </row>
    <row r="32" spans="1:22">
      <c r="A32" s="47"/>
      <c r="B32" s="23"/>
      <c r="C32" s="55"/>
      <c r="D32" s="46"/>
      <c r="E32" s="46"/>
      <c r="F32" s="46"/>
      <c r="G32" s="46"/>
      <c r="H32" s="46"/>
      <c r="I32" s="46"/>
      <c r="J32" s="46"/>
      <c r="K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58">
        <f>SUM(A23:A33)</f>
        <v>6480</v>
      </c>
      <c r="B34" s="59"/>
      <c r="C34" s="52" t="s">
        <v>55</v>
      </c>
      <c r="M34" s="54" t="s">
        <v>55</v>
      </c>
      <c r="N34" s="55">
        <f>SUM(N23:N33)</f>
        <v>5619</v>
      </c>
    </row>
    <row r="35" spans="1:14">
      <c r="M35" s="56" t="s">
        <v>71</v>
      </c>
      <c r="N35" s="57">
        <f>T20</f>
        <v>715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CE73-F9CD-4E2F-ACE7-EEEE1D44D738}">
  <dimension ref="A1:V44"/>
  <sheetViews>
    <sheetView topLeftCell="F21" workbookViewId="0">
      <selection activeCell="I12" sqref="I12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5" customWidth="1"/>
    <col min="14" max="14" width="14.42578125" customWidth="1"/>
    <col min="15" max="15" width="35.140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1365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125">
        <v>11252</v>
      </c>
      <c r="C3" s="87">
        <v>8</v>
      </c>
      <c r="D3" s="220" t="s">
        <v>1380</v>
      </c>
      <c r="E3" s="197" t="s">
        <v>26</v>
      </c>
      <c r="F3" s="87" t="s">
        <v>1365</v>
      </c>
      <c r="G3" s="198">
        <v>0.33333333333333331</v>
      </c>
      <c r="H3" s="87" t="s">
        <v>1365</v>
      </c>
      <c r="I3" s="196">
        <v>0.70833333333333337</v>
      </c>
      <c r="J3" s="221"/>
      <c r="K3" s="87">
        <v>1700</v>
      </c>
      <c r="L3" s="87"/>
      <c r="M3" s="226"/>
      <c r="N3" s="87"/>
      <c r="O3" s="283"/>
      <c r="P3" s="224"/>
      <c r="Q3" s="87"/>
      <c r="R3" s="87"/>
      <c r="S3" s="225"/>
      <c r="T3" s="226"/>
      <c r="U3" s="125"/>
      <c r="V3" s="126"/>
    </row>
    <row r="4" spans="1:22">
      <c r="A4" s="88"/>
      <c r="B4" s="125">
        <v>11259</v>
      </c>
      <c r="C4" s="87">
        <v>3</v>
      </c>
      <c r="D4" s="220" t="s">
        <v>1353</v>
      </c>
      <c r="E4" s="197" t="s">
        <v>26</v>
      </c>
      <c r="F4" s="87" t="s">
        <v>1304</v>
      </c>
      <c r="G4" s="198">
        <v>0.94791666666666663</v>
      </c>
      <c r="H4" s="87" t="s">
        <v>1365</v>
      </c>
      <c r="I4" s="196">
        <v>0.5</v>
      </c>
      <c r="J4" s="221">
        <v>1500</v>
      </c>
      <c r="K4" s="87"/>
      <c r="L4" s="87"/>
      <c r="M4" s="226"/>
      <c r="N4" s="87"/>
      <c r="O4" s="223" t="s">
        <v>1381</v>
      </c>
      <c r="P4" s="224">
        <v>250</v>
      </c>
      <c r="Q4" s="87"/>
      <c r="R4" s="87"/>
      <c r="S4" s="225"/>
      <c r="T4" s="226"/>
      <c r="U4" s="87"/>
      <c r="V4" s="227"/>
    </row>
    <row r="5" spans="1:22">
      <c r="A5" s="124"/>
      <c r="B5" s="125">
        <v>11253</v>
      </c>
      <c r="C5" s="87">
        <v>6</v>
      </c>
      <c r="D5" s="220" t="s">
        <v>1382</v>
      </c>
      <c r="E5" s="197" t="s">
        <v>26</v>
      </c>
      <c r="F5" s="87" t="s">
        <v>1365</v>
      </c>
      <c r="G5" s="198">
        <v>0.45833333333333331</v>
      </c>
      <c r="H5" s="87" t="s">
        <v>1365</v>
      </c>
      <c r="I5" s="196">
        <v>0.79166666666666663</v>
      </c>
      <c r="J5" s="221">
        <v>1500</v>
      </c>
      <c r="K5" s="87"/>
      <c r="L5" s="87"/>
      <c r="M5" s="226"/>
      <c r="N5" s="87"/>
      <c r="O5" s="283"/>
      <c r="P5" s="224"/>
      <c r="Q5" s="87"/>
      <c r="R5" s="87"/>
      <c r="S5" s="225"/>
      <c r="T5" s="226"/>
      <c r="U5" s="87"/>
      <c r="V5" s="227"/>
    </row>
    <row r="6" spans="1:22">
      <c r="A6" s="124"/>
      <c r="B6" s="125">
        <v>11258</v>
      </c>
      <c r="C6" s="87">
        <v>11</v>
      </c>
      <c r="D6" s="220" t="s">
        <v>1383</v>
      </c>
      <c r="E6" s="197" t="s">
        <v>26</v>
      </c>
      <c r="F6" s="87" t="s">
        <v>1365</v>
      </c>
      <c r="G6" s="198">
        <v>0.45833333333333331</v>
      </c>
      <c r="H6" s="87" t="s">
        <v>1365</v>
      </c>
      <c r="I6" s="196">
        <v>0.45833333333333331</v>
      </c>
      <c r="J6" s="221"/>
      <c r="K6" s="87">
        <v>1900</v>
      </c>
      <c r="L6" s="87"/>
      <c r="M6" s="226"/>
      <c r="N6" s="87"/>
      <c r="O6" s="223"/>
      <c r="P6" s="224"/>
      <c r="Q6" s="87"/>
      <c r="R6" s="87"/>
      <c r="S6" s="225"/>
      <c r="T6" s="226"/>
      <c r="U6" s="87"/>
      <c r="V6" s="227"/>
    </row>
    <row r="7" spans="1:22">
      <c r="A7" s="88"/>
      <c r="B7" s="125">
        <v>11250</v>
      </c>
      <c r="C7" s="87">
        <v>17</v>
      </c>
      <c r="D7" s="197" t="s">
        <v>443</v>
      </c>
      <c r="E7" s="197" t="s">
        <v>26</v>
      </c>
      <c r="F7" s="87" t="s">
        <v>1365</v>
      </c>
      <c r="G7" s="198">
        <v>0.45833333333333331</v>
      </c>
      <c r="H7" s="87" t="s">
        <v>1365</v>
      </c>
      <c r="I7" s="196">
        <v>0.70833333333333337</v>
      </c>
      <c r="J7" s="221">
        <v>1200</v>
      </c>
      <c r="K7" s="87"/>
      <c r="L7" s="87"/>
      <c r="M7" s="226"/>
      <c r="N7" s="87"/>
      <c r="O7" s="223" t="s">
        <v>1384</v>
      </c>
      <c r="P7" s="224"/>
      <c r="Q7" s="87">
        <v>441</v>
      </c>
      <c r="R7" s="87"/>
      <c r="S7" s="225"/>
      <c r="T7" s="226"/>
      <c r="U7" s="87"/>
      <c r="V7" s="227"/>
    </row>
    <row r="8" spans="1:22">
      <c r="A8" s="88"/>
      <c r="B8" s="125">
        <v>11251</v>
      </c>
      <c r="C8" s="284">
        <v>16</v>
      </c>
      <c r="D8" s="197" t="s">
        <v>1385</v>
      </c>
      <c r="E8" s="197" t="s">
        <v>26</v>
      </c>
      <c r="F8" s="87" t="s">
        <v>1365</v>
      </c>
      <c r="G8" s="198">
        <v>0.45833333333333331</v>
      </c>
      <c r="H8" s="87" t="s">
        <v>1365</v>
      </c>
      <c r="I8" s="196">
        <v>0.66666666666666663</v>
      </c>
      <c r="J8" s="221">
        <v>1000</v>
      </c>
      <c r="K8" s="87"/>
      <c r="L8" s="87"/>
      <c r="M8" s="285"/>
      <c r="N8" s="87"/>
      <c r="O8" s="223" t="s">
        <v>1386</v>
      </c>
      <c r="P8" s="224">
        <v>494</v>
      </c>
      <c r="Q8" s="87"/>
      <c r="R8" s="87"/>
      <c r="S8" s="225"/>
      <c r="T8" s="226"/>
      <c r="U8" s="87"/>
      <c r="V8" s="227"/>
    </row>
    <row r="9" spans="1:22">
      <c r="A9" s="72"/>
      <c r="B9" s="73"/>
      <c r="C9" s="73">
        <v>12</v>
      </c>
      <c r="D9" s="121" t="s">
        <v>351</v>
      </c>
      <c r="E9" s="105" t="s">
        <v>37</v>
      </c>
      <c r="F9" s="75" t="s">
        <v>1332</v>
      </c>
      <c r="G9" s="86">
        <v>0.5</v>
      </c>
      <c r="H9" s="75" t="s">
        <v>1363</v>
      </c>
      <c r="I9" s="106" t="s">
        <v>28</v>
      </c>
      <c r="J9" s="107"/>
      <c r="K9" s="75"/>
      <c r="L9" s="75"/>
      <c r="M9" s="108"/>
      <c r="N9" s="75"/>
      <c r="O9" s="139" t="s">
        <v>1387</v>
      </c>
      <c r="P9" s="110"/>
      <c r="Q9" s="75"/>
      <c r="R9" s="75"/>
      <c r="S9" s="111">
        <v>336</v>
      </c>
      <c r="T9" s="79"/>
      <c r="U9" s="73"/>
      <c r="V9" s="83"/>
    </row>
    <row r="10" spans="1:22">
      <c r="A10" s="88"/>
      <c r="B10" s="89">
        <v>11261</v>
      </c>
      <c r="C10" s="201">
        <v>20</v>
      </c>
      <c r="D10" s="91" t="s">
        <v>1265</v>
      </c>
      <c r="E10" s="91" t="s">
        <v>26</v>
      </c>
      <c r="F10" s="198" t="s">
        <v>582</v>
      </c>
      <c r="G10" s="198">
        <v>0.5625</v>
      </c>
      <c r="H10" s="87" t="s">
        <v>1266</v>
      </c>
      <c r="I10" s="93">
        <v>0.27708333333333335</v>
      </c>
      <c r="J10" s="94"/>
      <c r="K10" s="90"/>
      <c r="L10" s="90"/>
      <c r="M10" s="96" t="s">
        <v>1267</v>
      </c>
      <c r="N10" s="90"/>
      <c r="O10" s="97" t="s">
        <v>1388</v>
      </c>
      <c r="P10" s="98"/>
      <c r="Q10" s="90"/>
      <c r="R10" s="90"/>
      <c r="S10" s="95"/>
      <c r="T10" s="99">
        <v>1072</v>
      </c>
      <c r="U10" s="89"/>
      <c r="V10" s="147"/>
    </row>
    <row r="11" spans="1:22">
      <c r="A11" s="88"/>
      <c r="B11" s="89">
        <v>8338</v>
      </c>
      <c r="C11" s="89">
        <v>2</v>
      </c>
      <c r="D11" s="204" t="s">
        <v>1389</v>
      </c>
      <c r="E11" s="197" t="s">
        <v>26</v>
      </c>
      <c r="F11" s="87" t="s">
        <v>1365</v>
      </c>
      <c r="G11" s="198">
        <v>0.75</v>
      </c>
      <c r="H11" s="87" t="s">
        <v>1390</v>
      </c>
      <c r="I11" s="141">
        <v>0.40486111111111112</v>
      </c>
      <c r="J11" s="142"/>
      <c r="K11" s="89">
        <v>1800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 t="s">
        <v>1391</v>
      </c>
      <c r="D12" s="140" t="s">
        <v>1392</v>
      </c>
      <c r="E12" s="197" t="s">
        <v>26</v>
      </c>
      <c r="F12" s="87" t="s">
        <v>1365</v>
      </c>
      <c r="G12" s="198">
        <v>0.75</v>
      </c>
      <c r="H12" s="87" t="s">
        <v>1390</v>
      </c>
      <c r="I12" s="141" t="s">
        <v>28</v>
      </c>
      <c r="J12" s="142"/>
      <c r="K12" s="89"/>
      <c r="L12" s="89">
        <v>3300</v>
      </c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>
        <v>8340</v>
      </c>
      <c r="C13" s="89">
        <v>4</v>
      </c>
      <c r="D13" s="140" t="s">
        <v>1239</v>
      </c>
      <c r="E13" s="197" t="s">
        <v>26</v>
      </c>
      <c r="F13" s="87" t="s">
        <v>1365</v>
      </c>
      <c r="G13" s="198">
        <v>0.75</v>
      </c>
      <c r="H13" s="87" t="s">
        <v>1390</v>
      </c>
      <c r="I13" s="141">
        <v>0.41111111111111109</v>
      </c>
      <c r="J13" s="142">
        <v>2000</v>
      </c>
      <c r="K13" s="89"/>
      <c r="L13" s="89"/>
      <c r="M13" s="143"/>
      <c r="N13" s="89"/>
      <c r="O13" s="144"/>
      <c r="P13" s="145"/>
      <c r="Q13" s="89"/>
      <c r="R13" s="89"/>
      <c r="S13" s="89"/>
      <c r="T13" s="143"/>
      <c r="U13" s="89"/>
      <c r="V13" s="147"/>
    </row>
    <row r="14" spans="1:22">
      <c r="A14" s="88"/>
      <c r="B14" s="89">
        <v>8341</v>
      </c>
      <c r="C14" s="89">
        <v>8</v>
      </c>
      <c r="D14" s="204" t="s">
        <v>1393</v>
      </c>
      <c r="E14" s="140" t="s">
        <v>26</v>
      </c>
      <c r="F14" s="89" t="s">
        <v>1365</v>
      </c>
      <c r="G14" s="203">
        <v>0.98958333333333337</v>
      </c>
      <c r="H14" s="89" t="s">
        <v>800</v>
      </c>
      <c r="I14" s="141">
        <v>0.39583333333333331</v>
      </c>
      <c r="J14" s="142">
        <v>1700</v>
      </c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 t="s">
        <v>92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115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1394</v>
      </c>
      <c r="P18" s="145"/>
      <c r="Q18" s="89"/>
      <c r="R18" s="89"/>
      <c r="S18" s="146"/>
      <c r="T18" s="143"/>
      <c r="U18" s="89"/>
      <c r="V18" s="100">
        <v>95</v>
      </c>
    </row>
    <row r="19" spans="1:22">
      <c r="A19" s="88"/>
      <c r="B19" s="89"/>
      <c r="C19" s="89"/>
      <c r="D19" s="204" t="s">
        <v>51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14878</v>
      </c>
      <c r="P19" s="145"/>
      <c r="Q19" s="89"/>
      <c r="R19" s="89"/>
      <c r="S19" s="146"/>
      <c r="T19" s="143"/>
      <c r="U19" s="89"/>
      <c r="V19" s="100">
        <v>13</v>
      </c>
    </row>
    <row r="20" spans="1:22">
      <c r="A20" s="88"/>
      <c r="B20" s="89"/>
      <c r="C20" s="89"/>
      <c r="D20" s="204" t="s">
        <v>713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1395</v>
      </c>
      <c r="P20" s="145"/>
      <c r="Q20" s="89"/>
      <c r="R20" s="89"/>
      <c r="S20" s="146"/>
      <c r="T20" s="143"/>
      <c r="U20" s="89"/>
      <c r="V20" s="100">
        <v>101</v>
      </c>
    </row>
    <row r="21" spans="1:22">
      <c r="A21" s="88"/>
      <c r="B21" s="89"/>
      <c r="C21" s="89"/>
      <c r="D21" s="204" t="s">
        <v>52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1396</v>
      </c>
      <c r="P21" s="145"/>
      <c r="Q21" s="89"/>
      <c r="R21" s="89"/>
      <c r="S21" s="146"/>
      <c r="T21" s="143"/>
      <c r="U21" s="89"/>
      <c r="V21" s="100">
        <v>33</v>
      </c>
    </row>
    <row r="22" spans="1:22">
      <c r="A22" s="88"/>
      <c r="B22" s="89"/>
      <c r="C22" s="89"/>
      <c r="D22" s="204" t="s">
        <v>113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1397</v>
      </c>
      <c r="P22" s="145"/>
      <c r="Q22" s="89"/>
      <c r="R22" s="89"/>
      <c r="S22" s="146"/>
      <c r="T22" s="143"/>
      <c r="U22" s="89"/>
      <c r="V22" s="100">
        <v>63</v>
      </c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205"/>
      <c r="B24" s="206"/>
      <c r="C24" s="206"/>
      <c r="D24" s="207" t="s">
        <v>1118</v>
      </c>
      <c r="E24" s="208"/>
      <c r="F24" s="206"/>
      <c r="G24" s="209"/>
      <c r="H24" s="206"/>
      <c r="I24" s="210"/>
      <c r="J24" s="211"/>
      <c r="K24" s="206"/>
      <c r="L24" s="206"/>
      <c r="M24" s="212"/>
      <c r="N24" s="206"/>
      <c r="O24" s="213" t="s">
        <v>1398</v>
      </c>
      <c r="P24" s="214"/>
      <c r="Q24" s="206">
        <v>100</v>
      </c>
      <c r="R24" s="206"/>
      <c r="S24" s="215"/>
      <c r="T24" s="212"/>
      <c r="U24" s="206"/>
      <c r="V24" s="216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8900</v>
      </c>
      <c r="K25" s="42">
        <f>SUM(K3:K24)</f>
        <v>5400</v>
      </c>
      <c r="L25" s="42">
        <f>SUM(L3:L24)</f>
        <v>3300</v>
      </c>
      <c r="M25" s="42">
        <f>SUM(M3:M24)</f>
        <v>0</v>
      </c>
      <c r="N25" s="42">
        <f>SUM(N3:N24)</f>
        <v>0</v>
      </c>
      <c r="O25" s="42"/>
      <c r="P25" s="42">
        <f>SUM(P3:P24)</f>
        <v>744</v>
      </c>
      <c r="Q25" s="42">
        <f>SUM(Q3:Q24)</f>
        <v>541</v>
      </c>
      <c r="R25" s="42">
        <f>SUM(R3:R24)</f>
        <v>0</v>
      </c>
      <c r="S25" s="42">
        <f>SUM(S3:S24)</f>
        <v>336</v>
      </c>
      <c r="T25" s="42">
        <f>SUM(T3:T24)</f>
        <v>1072</v>
      </c>
      <c r="U25" s="42">
        <f>SUM(U3:U24)</f>
        <v>0</v>
      </c>
      <c r="V25" s="42">
        <f>SUM(V3:V24)</f>
        <v>305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3000</v>
      </c>
      <c r="B28" s="48" t="s">
        <v>60</v>
      </c>
      <c r="C28" s="49"/>
      <c r="E28" s="781" t="s">
        <v>61</v>
      </c>
      <c r="F28" s="782"/>
      <c r="G28" s="50">
        <f>J25</f>
        <v>8900</v>
      </c>
      <c r="J28" s="47" t="s">
        <v>62</v>
      </c>
      <c r="K28" s="49">
        <f>J25</f>
        <v>8900</v>
      </c>
      <c r="M28" s="47" t="s">
        <v>62</v>
      </c>
      <c r="N28" s="49">
        <f>P25</f>
        <v>744</v>
      </c>
    </row>
    <row r="29" spans="1:22">
      <c r="A29" s="47">
        <v>2200</v>
      </c>
      <c r="B29" s="114" t="s">
        <v>60</v>
      </c>
      <c r="C29" s="115"/>
      <c r="E29" s="783" t="s">
        <v>64</v>
      </c>
      <c r="F29" s="784"/>
      <c r="G29" s="49">
        <f>P25</f>
        <v>744</v>
      </c>
      <c r="J29" s="47" t="s">
        <v>65</v>
      </c>
      <c r="K29" s="49">
        <f>K25</f>
        <v>5400</v>
      </c>
      <c r="M29" s="47" t="s">
        <v>66</v>
      </c>
      <c r="N29" s="49">
        <f>Q25</f>
        <v>541</v>
      </c>
    </row>
    <row r="30" spans="1:22">
      <c r="A30" s="47">
        <v>500</v>
      </c>
      <c r="B30" s="114" t="s">
        <v>60</v>
      </c>
      <c r="C30" s="115"/>
      <c r="E30" s="796" t="s">
        <v>67</v>
      </c>
      <c r="F30" s="797"/>
      <c r="G30" s="52">
        <f>SUM(G28:G29)</f>
        <v>9644</v>
      </c>
      <c r="J30" s="47" t="s">
        <v>37</v>
      </c>
      <c r="K30" s="49">
        <f>N25</f>
        <v>0</v>
      </c>
      <c r="M30" s="47" t="s">
        <v>37</v>
      </c>
      <c r="N30" s="49">
        <f>U25</f>
        <v>0</v>
      </c>
    </row>
    <row r="31" spans="1:22">
      <c r="A31" s="47">
        <v>2000</v>
      </c>
      <c r="B31" s="119" t="s">
        <v>60</v>
      </c>
      <c r="C31" s="49"/>
      <c r="J31" s="47" t="s">
        <v>68</v>
      </c>
      <c r="K31" s="49">
        <f>L25</f>
        <v>3300</v>
      </c>
      <c r="M31" s="47" t="s">
        <v>68</v>
      </c>
      <c r="N31" s="49">
        <f>R25</f>
        <v>0</v>
      </c>
    </row>
    <row r="32" spans="1:22" ht="15.75">
      <c r="A32" s="47">
        <v>1700</v>
      </c>
      <c r="B32" s="160" t="s">
        <v>60</v>
      </c>
      <c r="C32" s="115"/>
      <c r="E32" s="798" t="s">
        <v>69</v>
      </c>
      <c r="F32" s="799"/>
      <c r="G32" s="799"/>
      <c r="H32" s="53">
        <f>G30-A40</f>
        <v>-6</v>
      </c>
      <c r="J32" s="54" t="s">
        <v>55</v>
      </c>
      <c r="K32" s="55">
        <f>SUM(K28:K31)</f>
        <v>17600</v>
      </c>
      <c r="M32" s="61" t="s">
        <v>70</v>
      </c>
      <c r="N32" s="49">
        <v>0</v>
      </c>
      <c r="P32" s="293" t="s">
        <v>1399</v>
      </c>
      <c r="Q32" s="268"/>
      <c r="R32" s="268"/>
      <c r="S32" s="294" t="s">
        <v>1400</v>
      </c>
      <c r="T32" s="241"/>
      <c r="U32" s="241"/>
      <c r="V32" s="243"/>
    </row>
    <row r="33" spans="1:14">
      <c r="A33" s="47">
        <v>250</v>
      </c>
      <c r="B33" s="160" t="s">
        <v>60</v>
      </c>
      <c r="C33" s="115"/>
      <c r="J33" s="56" t="s">
        <v>71</v>
      </c>
      <c r="K33" s="57">
        <f>M25</f>
        <v>0</v>
      </c>
      <c r="M33" s="61" t="s">
        <v>51</v>
      </c>
      <c r="N33" s="49">
        <v>13</v>
      </c>
    </row>
    <row r="34" spans="1:14">
      <c r="A34" s="47"/>
      <c r="B34" s="23"/>
      <c r="C34" s="55"/>
      <c r="M34" s="61" t="s">
        <v>72</v>
      </c>
      <c r="N34" s="49">
        <v>0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33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95</v>
      </c>
    </row>
    <row r="38" spans="1:14">
      <c r="A38" s="47"/>
      <c r="B38" s="23"/>
      <c r="C38" s="55"/>
      <c r="D38" s="46"/>
      <c r="E38" s="46"/>
      <c r="M38" s="61" t="s">
        <v>94</v>
      </c>
      <c r="N38" s="49">
        <v>101</v>
      </c>
    </row>
    <row r="39" spans="1:14">
      <c r="A39" s="47"/>
      <c r="B39" s="23"/>
      <c r="C39" s="55"/>
      <c r="M39" s="61" t="s">
        <v>54</v>
      </c>
      <c r="N39" s="49">
        <v>63</v>
      </c>
    </row>
    <row r="40" spans="1:14">
      <c r="A40" s="58">
        <f>SUM(A28:A39)</f>
        <v>9650</v>
      </c>
      <c r="B40" s="59"/>
      <c r="C40" s="52" t="s">
        <v>55</v>
      </c>
      <c r="M40" s="54" t="s">
        <v>55</v>
      </c>
      <c r="N40" s="55">
        <f>SUM(N28:N39)</f>
        <v>1590</v>
      </c>
    </row>
    <row r="41" spans="1:14">
      <c r="M41" s="56" t="s">
        <v>71</v>
      </c>
      <c r="N41" s="57">
        <f>T25</f>
        <v>1072</v>
      </c>
    </row>
    <row r="44" spans="1:14">
      <c r="M44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3" name="Range2"/>
    <protectedRange sqref="P27:V40" name="Range3"/>
    <protectedRange sqref="M32:N34 M36:N41 M43:N44" name="Range4"/>
    <protectedRange sqref="A1:B1" name="Range5"/>
  </protectedRanges>
  <mergeCells count="11">
    <mergeCell ref="J1:N1"/>
    <mergeCell ref="P1:V1"/>
    <mergeCell ref="A27:C27"/>
    <mergeCell ref="J27:K27"/>
    <mergeCell ref="M27:N27"/>
    <mergeCell ref="E28:F28"/>
    <mergeCell ref="E29:F29"/>
    <mergeCell ref="E30:F30"/>
    <mergeCell ref="E32:G32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A0B2-106C-4ADC-BB46-D960D19F032F}">
  <dimension ref="A1:V39"/>
  <sheetViews>
    <sheetView topLeftCell="A20" workbookViewId="0">
      <selection activeCell="B29" sqref="B2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1401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11257</v>
      </c>
      <c r="C3" s="90">
        <v>16</v>
      </c>
      <c r="D3" s="101" t="s">
        <v>1181</v>
      </c>
      <c r="E3" s="91" t="s">
        <v>26</v>
      </c>
      <c r="F3" s="92" t="s">
        <v>1401</v>
      </c>
      <c r="G3" s="92">
        <v>0.36666666666666664</v>
      </c>
      <c r="H3" s="92" t="s">
        <v>1401</v>
      </c>
      <c r="I3" s="93" t="s">
        <v>1402</v>
      </c>
      <c r="J3" s="94"/>
      <c r="K3" s="90">
        <v>1200</v>
      </c>
      <c r="L3" s="90"/>
      <c r="M3" s="99"/>
      <c r="N3" s="90"/>
      <c r="O3" s="200" t="s">
        <v>1403</v>
      </c>
      <c r="P3" s="98"/>
      <c r="Q3" s="90"/>
      <c r="R3" s="90"/>
      <c r="S3" s="95"/>
      <c r="T3" s="99"/>
      <c r="U3" s="89"/>
      <c r="V3" s="147"/>
    </row>
    <row r="4" spans="1:22">
      <c r="A4" s="88">
        <v>2</v>
      </c>
      <c r="B4" s="89">
        <v>11263</v>
      </c>
      <c r="C4" s="90" t="s">
        <v>1391</v>
      </c>
      <c r="D4" s="91" t="s">
        <v>1392</v>
      </c>
      <c r="E4" s="197" t="s">
        <v>26</v>
      </c>
      <c r="F4" s="87" t="s">
        <v>1365</v>
      </c>
      <c r="G4" s="198">
        <v>0.75</v>
      </c>
      <c r="H4" s="87" t="s">
        <v>1404</v>
      </c>
      <c r="I4" s="93">
        <v>0.33333333333333331</v>
      </c>
      <c r="J4" s="94"/>
      <c r="K4" s="90"/>
      <c r="L4" s="90">
        <v>3300</v>
      </c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128">
        <v>3</v>
      </c>
      <c r="B5" s="75"/>
      <c r="C5" s="75">
        <v>12</v>
      </c>
      <c r="D5" s="121" t="s">
        <v>351</v>
      </c>
      <c r="E5" s="105" t="s">
        <v>37</v>
      </c>
      <c r="F5" s="75" t="s">
        <v>1332</v>
      </c>
      <c r="G5" s="86">
        <v>0.5</v>
      </c>
      <c r="H5" s="75" t="s">
        <v>1363</v>
      </c>
      <c r="I5" s="106" t="s">
        <v>28</v>
      </c>
      <c r="J5" s="107"/>
      <c r="K5" s="75"/>
      <c r="L5" s="75"/>
      <c r="M5" s="108"/>
      <c r="N5" s="75"/>
      <c r="O5" s="139" t="s">
        <v>1387</v>
      </c>
      <c r="P5" s="110"/>
      <c r="Q5" s="75"/>
      <c r="R5" s="75"/>
      <c r="S5" s="111">
        <v>336</v>
      </c>
      <c r="T5" s="108"/>
      <c r="U5" s="75"/>
      <c r="V5" s="112"/>
    </row>
    <row r="6" spans="1:22">
      <c r="A6" s="231">
        <v>4</v>
      </c>
      <c r="B6" s="89">
        <v>11260</v>
      </c>
      <c r="C6" s="201">
        <v>7</v>
      </c>
      <c r="D6" s="91" t="s">
        <v>1405</v>
      </c>
      <c r="E6" s="91" t="s">
        <v>26</v>
      </c>
      <c r="F6" s="90" t="s">
        <v>1406</v>
      </c>
      <c r="G6" s="92">
        <v>0.45833333333333331</v>
      </c>
      <c r="H6" s="90" t="s">
        <v>1407</v>
      </c>
      <c r="I6" s="93">
        <v>0.54166666666666663</v>
      </c>
      <c r="J6" s="94">
        <v>1500</v>
      </c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231">
        <v>5</v>
      </c>
      <c r="B7" s="89">
        <v>11262</v>
      </c>
      <c r="C7" s="90">
        <v>4</v>
      </c>
      <c r="D7" s="91" t="s">
        <v>589</v>
      </c>
      <c r="E7" s="91" t="s">
        <v>26</v>
      </c>
      <c r="F7" s="92" t="s">
        <v>1401</v>
      </c>
      <c r="G7" s="92">
        <v>0.70833333333333337</v>
      </c>
      <c r="H7" s="92" t="s">
        <v>1401</v>
      </c>
      <c r="I7" s="93">
        <v>0.8125</v>
      </c>
      <c r="J7" s="94">
        <v>1500</v>
      </c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231">
        <v>6</v>
      </c>
      <c r="B8" s="89">
        <v>11264</v>
      </c>
      <c r="C8" s="90">
        <v>8</v>
      </c>
      <c r="D8" s="101" t="s">
        <v>1408</v>
      </c>
      <c r="E8" s="91" t="s">
        <v>26</v>
      </c>
      <c r="F8" s="92" t="s">
        <v>1401</v>
      </c>
      <c r="G8" s="92">
        <v>0.70833333333333337</v>
      </c>
      <c r="H8" s="92" t="s">
        <v>1401</v>
      </c>
      <c r="I8" s="93">
        <v>0.375</v>
      </c>
      <c r="J8" s="94"/>
      <c r="K8" s="90"/>
      <c r="L8" s="90">
        <v>1800</v>
      </c>
      <c r="M8" s="99"/>
      <c r="N8" s="90"/>
      <c r="O8" s="97" t="s">
        <v>1409</v>
      </c>
      <c r="P8" s="98">
        <v>30</v>
      </c>
      <c r="Q8" s="90"/>
      <c r="R8" s="90"/>
      <c r="S8" s="95"/>
      <c r="T8" s="99"/>
      <c r="U8" s="90"/>
      <c r="V8" s="100"/>
    </row>
    <row r="9" spans="1:22">
      <c r="A9" s="231">
        <v>7</v>
      </c>
      <c r="B9" s="89"/>
      <c r="C9" s="89"/>
      <c r="D9" s="140"/>
      <c r="E9" s="140"/>
      <c r="F9" s="89"/>
      <c r="G9" s="203"/>
      <c r="H9" s="89"/>
      <c r="I9" s="141"/>
      <c r="J9" s="142"/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231">
        <v>8</v>
      </c>
      <c r="B10" s="89"/>
      <c r="C10" s="89"/>
      <c r="D10" s="140"/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231">
        <v>9</v>
      </c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231">
        <v>10</v>
      </c>
      <c r="B12" s="89"/>
      <c r="C12" s="89"/>
      <c r="D12" s="204" t="s">
        <v>73</v>
      </c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 t="s">
        <v>1410</v>
      </c>
      <c r="P12" s="145"/>
      <c r="Q12" s="89"/>
      <c r="R12" s="89"/>
      <c r="S12" s="146"/>
      <c r="T12" s="143"/>
      <c r="U12" s="89"/>
      <c r="V12" s="147">
        <v>60</v>
      </c>
    </row>
    <row r="13" spans="1:22">
      <c r="A13" s="231">
        <v>11</v>
      </c>
      <c r="B13" s="89"/>
      <c r="C13" s="89"/>
      <c r="D13" s="140" t="s">
        <v>72</v>
      </c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 t="s">
        <v>1411</v>
      </c>
      <c r="P13" s="145"/>
      <c r="Q13" s="89"/>
      <c r="R13" s="89"/>
      <c r="S13" s="146"/>
      <c r="T13" s="143"/>
      <c r="U13" s="89"/>
      <c r="V13" s="147">
        <v>773</v>
      </c>
    </row>
    <row r="14" spans="1:22">
      <c r="A14" s="231">
        <v>12</v>
      </c>
      <c r="B14" s="89"/>
      <c r="C14" s="89"/>
      <c r="D14" s="140" t="s">
        <v>163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 t="s">
        <v>1412</v>
      </c>
      <c r="P14" s="145"/>
      <c r="Q14" s="89"/>
      <c r="R14" s="89"/>
      <c r="S14" s="89"/>
      <c r="T14" s="143"/>
      <c r="U14" s="89"/>
      <c r="V14" s="147">
        <v>672</v>
      </c>
    </row>
    <row r="15" spans="1:22">
      <c r="A15" s="231">
        <v>13</v>
      </c>
      <c r="B15" s="89"/>
      <c r="C15" s="89"/>
      <c r="D15" s="204" t="s">
        <v>52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 t="s">
        <v>1413</v>
      </c>
      <c r="P15" s="145"/>
      <c r="Q15" s="89"/>
      <c r="R15" s="89"/>
      <c r="S15" s="146"/>
      <c r="T15" s="143"/>
      <c r="U15" s="89"/>
      <c r="V15" s="147">
        <v>33</v>
      </c>
    </row>
    <row r="16" spans="1:22">
      <c r="A16" s="231">
        <v>14</v>
      </c>
      <c r="B16" s="89"/>
      <c r="C16" s="89"/>
      <c r="D16" s="204" t="s">
        <v>51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1414</v>
      </c>
      <c r="P16" s="145"/>
      <c r="Q16" s="89"/>
      <c r="R16" s="89"/>
      <c r="S16" s="146"/>
      <c r="T16" s="143"/>
      <c r="U16" s="89"/>
      <c r="V16" s="147">
        <v>118</v>
      </c>
    </row>
    <row r="17" spans="1:22">
      <c r="A17" s="231">
        <v>15</v>
      </c>
      <c r="B17" s="89"/>
      <c r="C17" s="89"/>
      <c r="D17" s="204">
        <v>1061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1415</v>
      </c>
      <c r="P17" s="145"/>
      <c r="Q17" s="89"/>
      <c r="R17" s="89"/>
      <c r="S17" s="146"/>
      <c r="T17" s="143">
        <v>641</v>
      </c>
      <c r="U17" s="89"/>
      <c r="V17" s="147"/>
    </row>
    <row r="18" spans="1:22">
      <c r="A18" s="231">
        <v>16</v>
      </c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3000</v>
      </c>
      <c r="K20" s="42">
        <f>SUM(K3:K19)</f>
        <v>1200</v>
      </c>
      <c r="L20" s="42">
        <f>SUM(L3:L19)</f>
        <v>5100</v>
      </c>
      <c r="M20" s="42">
        <f>SUM(M3:M19)</f>
        <v>0</v>
      </c>
      <c r="N20" s="42">
        <f>SUM(N3:N19)</f>
        <v>0</v>
      </c>
      <c r="O20" s="42"/>
      <c r="P20" s="42">
        <f>SUM(P3:P19)</f>
        <v>30</v>
      </c>
      <c r="Q20" s="42">
        <f>SUM(Q3:Q19)</f>
        <v>0</v>
      </c>
      <c r="R20" s="42">
        <f>SUM(R3:R19)</f>
        <v>0</v>
      </c>
      <c r="S20" s="42">
        <f>SUM(S3:S19)</f>
        <v>336</v>
      </c>
      <c r="T20" s="42">
        <f>SUM(T3:T19)</f>
        <v>641</v>
      </c>
      <c r="U20" s="42">
        <f>SUM(U3:U19)</f>
        <v>0</v>
      </c>
      <c r="V20" s="42">
        <f>SUM(V3:V19)</f>
        <v>1656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1500</v>
      </c>
      <c r="B23" s="48" t="s">
        <v>60</v>
      </c>
      <c r="C23" s="49"/>
      <c r="E23" s="781" t="s">
        <v>61</v>
      </c>
      <c r="F23" s="782"/>
      <c r="G23" s="50">
        <f>J20</f>
        <v>3000</v>
      </c>
      <c r="J23" s="47" t="s">
        <v>62</v>
      </c>
      <c r="K23" s="49">
        <f>J20</f>
        <v>3000</v>
      </c>
      <c r="M23" s="47" t="s">
        <v>62</v>
      </c>
      <c r="N23" s="49">
        <f>P20</f>
        <v>30</v>
      </c>
    </row>
    <row r="24" spans="1:22">
      <c r="A24" s="47">
        <v>1500</v>
      </c>
      <c r="B24" s="114" t="s">
        <v>60</v>
      </c>
      <c r="C24" s="115"/>
      <c r="E24" s="783" t="s">
        <v>64</v>
      </c>
      <c r="F24" s="784"/>
      <c r="G24" s="49">
        <f>P20</f>
        <v>30</v>
      </c>
      <c r="J24" s="47" t="s">
        <v>65</v>
      </c>
      <c r="K24" s="49">
        <f>K20</f>
        <v>1200</v>
      </c>
      <c r="M24" s="47" t="s">
        <v>66</v>
      </c>
      <c r="N24" s="49">
        <f>Q20</f>
        <v>0</v>
      </c>
    </row>
    <row r="25" spans="1:22">
      <c r="A25" s="47">
        <v>30</v>
      </c>
      <c r="B25" s="114" t="s">
        <v>60</v>
      </c>
      <c r="C25" s="115"/>
      <c r="E25" s="796" t="s">
        <v>67</v>
      </c>
      <c r="F25" s="797"/>
      <c r="G25" s="52">
        <f>SUM(G23:G24)</f>
        <v>3030</v>
      </c>
      <c r="J25" s="47" t="s">
        <v>37</v>
      </c>
      <c r="K25" s="49">
        <f>N20</f>
        <v>0</v>
      </c>
      <c r="M25" s="47" t="s">
        <v>37</v>
      </c>
      <c r="N25" s="49">
        <f>U20</f>
        <v>0</v>
      </c>
    </row>
    <row r="26" spans="1:22">
      <c r="A26" s="47"/>
      <c r="B26" s="23"/>
      <c r="C26" s="49"/>
      <c r="J26" s="47" t="s">
        <v>68</v>
      </c>
      <c r="K26" s="49">
        <f>L20</f>
        <v>5100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G25-A35</f>
        <v>0</v>
      </c>
      <c r="J27" s="54" t="s">
        <v>55</v>
      </c>
      <c r="K27" s="55">
        <f>SUM(K23:K26)</f>
        <v>9300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118</v>
      </c>
    </row>
    <row r="29" spans="1:22">
      <c r="A29" s="47"/>
      <c r="B29" s="23"/>
      <c r="C29" s="55"/>
      <c r="M29" s="61" t="s">
        <v>72</v>
      </c>
      <c r="N29" s="49">
        <v>773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118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D33" s="46"/>
      <c r="E33" s="46"/>
      <c r="M33" s="61" t="s">
        <v>73</v>
      </c>
      <c r="N33" s="49">
        <v>60</v>
      </c>
    </row>
    <row r="34" spans="1:14">
      <c r="A34" s="47"/>
      <c r="B34" s="23"/>
      <c r="C34" s="55"/>
      <c r="M34" s="61" t="s">
        <v>54</v>
      </c>
      <c r="N34" s="49">
        <v>0</v>
      </c>
    </row>
    <row r="35" spans="1:14">
      <c r="A35" s="58">
        <f>SUM(A23:A34)</f>
        <v>3030</v>
      </c>
      <c r="B35" s="59"/>
      <c r="C35" s="52" t="s">
        <v>55</v>
      </c>
      <c r="M35" s="54" t="s">
        <v>55</v>
      </c>
      <c r="N35" s="55">
        <f>SUM(N23:N34)</f>
        <v>1099</v>
      </c>
    </row>
    <row r="36" spans="1:14">
      <c r="M36" s="56" t="s">
        <v>71</v>
      </c>
      <c r="N36" s="57">
        <f>T20</f>
        <v>641</v>
      </c>
    </row>
    <row r="39" spans="1:14">
      <c r="M3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8" name="Range2"/>
    <protectedRange sqref="P22:V35" name="Range3"/>
    <protectedRange sqref="M27:N29 M31:N36 M38:N39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BFB8-B341-4513-ACF9-0185F3CBCFC7}">
  <dimension ref="A1:V39"/>
  <sheetViews>
    <sheetView topLeftCell="A20" workbookViewId="0">
      <selection activeCell="N6" sqref="N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1404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/>
      <c r="B3" s="73">
        <v>831</v>
      </c>
      <c r="C3" s="75">
        <v>12</v>
      </c>
      <c r="D3" s="121" t="s">
        <v>351</v>
      </c>
      <c r="E3" s="105" t="s">
        <v>37</v>
      </c>
      <c r="F3" s="75" t="s">
        <v>1332</v>
      </c>
      <c r="G3" s="86">
        <v>0.5</v>
      </c>
      <c r="H3" s="75" t="s">
        <v>1416</v>
      </c>
      <c r="I3" s="106">
        <v>0.45833333333333331</v>
      </c>
      <c r="J3" s="107"/>
      <c r="K3" s="75"/>
      <c r="L3" s="75"/>
      <c r="M3" s="108"/>
      <c r="N3" s="75"/>
      <c r="O3" s="139" t="s">
        <v>1417</v>
      </c>
      <c r="P3" s="110"/>
      <c r="Q3" s="75"/>
      <c r="R3" s="75"/>
      <c r="S3" s="111"/>
      <c r="T3" s="108"/>
      <c r="U3" s="73">
        <v>504</v>
      </c>
      <c r="V3" s="83"/>
    </row>
    <row r="4" spans="1:22">
      <c r="A4" s="88"/>
      <c r="B4" s="89">
        <v>11265</v>
      </c>
      <c r="C4" s="90">
        <v>8</v>
      </c>
      <c r="D4" s="101" t="s">
        <v>1418</v>
      </c>
      <c r="E4" s="91" t="s">
        <v>26</v>
      </c>
      <c r="F4" s="90" t="s">
        <v>1419</v>
      </c>
      <c r="G4" s="92">
        <v>0.54166666666666663</v>
      </c>
      <c r="H4" s="92" t="s">
        <v>1419</v>
      </c>
      <c r="I4" s="93">
        <v>0.625</v>
      </c>
      <c r="J4" s="94"/>
      <c r="K4" s="90">
        <v>1500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/>
      <c r="B5" s="89">
        <v>11266</v>
      </c>
      <c r="C5" s="90">
        <v>9</v>
      </c>
      <c r="D5" s="101" t="s">
        <v>300</v>
      </c>
      <c r="E5" s="91" t="s">
        <v>26</v>
      </c>
      <c r="F5" s="90" t="s">
        <v>1419</v>
      </c>
      <c r="G5" s="92">
        <v>0.58333333333333337</v>
      </c>
      <c r="H5" s="90" t="s">
        <v>1419</v>
      </c>
      <c r="I5" s="93">
        <v>0.66666666666666663</v>
      </c>
      <c r="J5" s="94">
        <v>1500</v>
      </c>
      <c r="K5" s="90"/>
      <c r="L5" s="90"/>
      <c r="M5" s="99"/>
      <c r="N5" s="90"/>
      <c r="O5" s="200">
        <v>14896</v>
      </c>
      <c r="P5" s="98">
        <v>400</v>
      </c>
      <c r="Q5" s="90"/>
      <c r="R5" s="90"/>
      <c r="S5" s="95"/>
      <c r="T5" s="99"/>
      <c r="U5" s="90"/>
      <c r="V5" s="100"/>
    </row>
    <row r="6" spans="1:22">
      <c r="A6" s="72"/>
      <c r="B6" s="73">
        <v>816</v>
      </c>
      <c r="C6" s="122">
        <v>4</v>
      </c>
      <c r="D6" s="105" t="s">
        <v>1420</v>
      </c>
      <c r="E6" s="105" t="s">
        <v>37</v>
      </c>
      <c r="F6" s="75" t="s">
        <v>1421</v>
      </c>
      <c r="G6" s="86">
        <v>0.72916666666666663</v>
      </c>
      <c r="H6" s="75" t="s">
        <v>1422</v>
      </c>
      <c r="I6" s="106">
        <v>0.45833333333333331</v>
      </c>
      <c r="J6" s="107"/>
      <c r="K6" s="111"/>
      <c r="L6" s="111"/>
      <c r="M6" s="273"/>
      <c r="N6" s="75">
        <v>823</v>
      </c>
      <c r="O6" s="139" t="s">
        <v>1423</v>
      </c>
      <c r="P6" s="110"/>
      <c r="Q6" s="75">
        <v>93</v>
      </c>
      <c r="R6" s="75"/>
      <c r="S6" s="111"/>
      <c r="T6" s="108"/>
      <c r="U6" s="75">
        <v>210</v>
      </c>
      <c r="V6" s="112"/>
    </row>
    <row r="7" spans="1:22">
      <c r="A7" s="72"/>
      <c r="B7" s="73">
        <v>814</v>
      </c>
      <c r="C7" s="75">
        <v>2</v>
      </c>
      <c r="D7" s="105" t="s">
        <v>1424</v>
      </c>
      <c r="E7" s="105" t="s">
        <v>37</v>
      </c>
      <c r="F7" s="75" t="s">
        <v>1421</v>
      </c>
      <c r="G7" s="86">
        <v>0.72916666666666663</v>
      </c>
      <c r="H7" s="75" t="s">
        <v>1422</v>
      </c>
      <c r="I7" s="106">
        <v>0.43194444444444446</v>
      </c>
      <c r="J7" s="107"/>
      <c r="K7" s="75"/>
      <c r="L7" s="75"/>
      <c r="M7" s="108"/>
      <c r="N7" s="75"/>
      <c r="O7" s="109" t="s">
        <v>1425</v>
      </c>
      <c r="P7" s="110"/>
      <c r="Q7" s="75">
        <v>903</v>
      </c>
      <c r="R7" s="75"/>
      <c r="S7" s="111"/>
      <c r="T7" s="108"/>
      <c r="U7" s="75">
        <v>368</v>
      </c>
      <c r="V7" s="112"/>
    </row>
    <row r="8" spans="1:22">
      <c r="A8" s="72"/>
      <c r="B8" s="73">
        <v>815</v>
      </c>
      <c r="C8" s="75">
        <v>3</v>
      </c>
      <c r="D8" s="121" t="s">
        <v>598</v>
      </c>
      <c r="E8" s="105" t="s">
        <v>37</v>
      </c>
      <c r="F8" s="75" t="s">
        <v>1404</v>
      </c>
      <c r="G8" s="86">
        <v>0.48680555555555555</v>
      </c>
      <c r="H8" s="75" t="s">
        <v>1416</v>
      </c>
      <c r="I8" s="106">
        <v>0.45833333333333331</v>
      </c>
      <c r="J8" s="107"/>
      <c r="K8" s="75"/>
      <c r="L8" s="75"/>
      <c r="M8" s="108"/>
      <c r="N8" s="75">
        <v>1642.35</v>
      </c>
      <c r="O8" s="109"/>
      <c r="P8" s="110"/>
      <c r="Q8" s="75"/>
      <c r="R8" s="75"/>
      <c r="S8" s="111"/>
      <c r="T8" s="108"/>
      <c r="U8" s="75"/>
      <c r="V8" s="112"/>
    </row>
    <row r="9" spans="1:22">
      <c r="A9" s="88"/>
      <c r="B9" s="89"/>
      <c r="C9" s="89"/>
      <c r="D9" s="140"/>
      <c r="E9" s="140"/>
      <c r="F9" s="89"/>
      <c r="G9" s="203"/>
      <c r="H9" s="89"/>
      <c r="I9" s="141"/>
      <c r="J9" s="142"/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/>
      <c r="C10" s="89"/>
      <c r="D10" s="140"/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/>
      <c r="C11" s="89"/>
      <c r="D11" s="204">
        <v>1061</v>
      </c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 t="s">
        <v>1426</v>
      </c>
      <c r="P11" s="145"/>
      <c r="Q11" s="89"/>
      <c r="R11" s="89"/>
      <c r="S11" s="146"/>
      <c r="T11" s="143">
        <v>672</v>
      </c>
      <c r="U11" s="89"/>
      <c r="V11" s="147"/>
    </row>
    <row r="12" spans="1:22">
      <c r="A12" s="88"/>
      <c r="B12" s="89"/>
      <c r="C12" s="89"/>
      <c r="D12" s="204" t="s">
        <v>52</v>
      </c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 t="s">
        <v>1427</v>
      </c>
      <c r="P12" s="145"/>
      <c r="Q12" s="89"/>
      <c r="R12" s="89"/>
      <c r="S12" s="146"/>
      <c r="T12" s="143"/>
      <c r="U12" s="89"/>
      <c r="V12" s="147">
        <v>65</v>
      </c>
    </row>
    <row r="13" spans="1:22">
      <c r="A13" s="88"/>
      <c r="B13" s="89"/>
      <c r="C13" s="89"/>
      <c r="D13" s="140" t="s">
        <v>94</v>
      </c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 t="s">
        <v>1428</v>
      </c>
      <c r="P13" s="145"/>
      <c r="Q13" s="89"/>
      <c r="R13" s="89"/>
      <c r="S13" s="146"/>
      <c r="T13" s="143"/>
      <c r="U13" s="89"/>
      <c r="V13" s="147">
        <v>84</v>
      </c>
    </row>
    <row r="14" spans="1:22">
      <c r="A14" s="88"/>
      <c r="B14" s="89"/>
      <c r="C14" s="89"/>
      <c r="D14" s="140" t="s">
        <v>427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 t="s">
        <v>1429</v>
      </c>
      <c r="P14" s="145"/>
      <c r="Q14" s="89"/>
      <c r="R14" s="89"/>
      <c r="S14" s="89"/>
      <c r="T14" s="143"/>
      <c r="U14" s="89"/>
      <c r="V14" s="147">
        <v>110</v>
      </c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>
        <v>100</v>
      </c>
      <c r="Q19" s="206">
        <v>10</v>
      </c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1500</v>
      </c>
      <c r="K20" s="42">
        <f>SUM(K3:K19)</f>
        <v>1500</v>
      </c>
      <c r="L20" s="42">
        <f>SUM(L3:L19)</f>
        <v>0</v>
      </c>
      <c r="M20" s="42">
        <f>SUM(M3:M19)</f>
        <v>0</v>
      </c>
      <c r="N20" s="42">
        <f>SUM(N3:N19)</f>
        <v>2465.35</v>
      </c>
      <c r="O20" s="42"/>
      <c r="P20" s="42">
        <f>SUM(P3:P19)</f>
        <v>500</v>
      </c>
      <c r="Q20" s="42">
        <f>SUM(Q3:Q19)</f>
        <v>1006</v>
      </c>
      <c r="R20" s="42">
        <f>SUM(R3:R19)</f>
        <v>0</v>
      </c>
      <c r="S20" s="42">
        <f>SUM(S3:S19)</f>
        <v>0</v>
      </c>
      <c r="T20" s="42">
        <f>SUM(T3:T19)</f>
        <v>672</v>
      </c>
      <c r="U20" s="42">
        <f>SUM(U3:U19)</f>
        <v>1082</v>
      </c>
      <c r="V20" s="42">
        <f>SUM(V3:V19)</f>
        <v>259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1500</v>
      </c>
      <c r="B23" s="48" t="s">
        <v>60</v>
      </c>
      <c r="C23" s="49"/>
      <c r="E23" s="781" t="s">
        <v>61</v>
      </c>
      <c r="F23" s="782"/>
      <c r="G23" s="50">
        <f>J20</f>
        <v>1500</v>
      </c>
      <c r="J23" s="47" t="s">
        <v>62</v>
      </c>
      <c r="K23" s="49">
        <f>J20</f>
        <v>1500</v>
      </c>
      <c r="M23" s="47" t="s">
        <v>62</v>
      </c>
      <c r="N23" s="49">
        <f>P20</f>
        <v>500</v>
      </c>
    </row>
    <row r="24" spans="1:22">
      <c r="A24" s="47">
        <v>500</v>
      </c>
      <c r="B24" s="114" t="s">
        <v>60</v>
      </c>
      <c r="C24" s="115"/>
      <c r="E24" s="783" t="s">
        <v>64</v>
      </c>
      <c r="F24" s="784"/>
      <c r="G24" s="49">
        <f>P20</f>
        <v>500</v>
      </c>
      <c r="J24" s="47" t="s">
        <v>65</v>
      </c>
      <c r="K24" s="49">
        <f>K20</f>
        <v>1500</v>
      </c>
      <c r="M24" s="47" t="s">
        <v>66</v>
      </c>
      <c r="N24" s="49">
        <f>Q20</f>
        <v>1006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2000</v>
      </c>
      <c r="J25" s="47" t="s">
        <v>37</v>
      </c>
      <c r="K25" s="49">
        <f>N20</f>
        <v>2465.35</v>
      </c>
      <c r="M25" s="47" t="s">
        <v>37</v>
      </c>
      <c r="N25" s="49">
        <f>U20</f>
        <v>1082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G25-A35</f>
        <v>0</v>
      </c>
      <c r="J27" s="54" t="s">
        <v>55</v>
      </c>
      <c r="K27" s="55">
        <f>SUM(K23:K26)</f>
        <v>5465.35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65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110</v>
      </c>
    </row>
    <row r="33" spans="1:14">
      <c r="A33" s="47"/>
      <c r="B33" s="23"/>
      <c r="C33" s="55"/>
      <c r="D33" s="46"/>
      <c r="E33" s="46"/>
      <c r="M33" s="61" t="s">
        <v>94</v>
      </c>
      <c r="N33" s="49">
        <v>84</v>
      </c>
    </row>
    <row r="34" spans="1:14">
      <c r="A34" s="47"/>
      <c r="B34" s="23"/>
      <c r="C34" s="55"/>
      <c r="M34" s="61" t="s">
        <v>54</v>
      </c>
      <c r="N34" s="49">
        <v>0</v>
      </c>
    </row>
    <row r="35" spans="1:14">
      <c r="A35" s="58">
        <f>SUM(A23:A34)</f>
        <v>2000</v>
      </c>
      <c r="B35" s="59"/>
      <c r="C35" s="52" t="s">
        <v>55</v>
      </c>
      <c r="M35" s="54" t="s">
        <v>55</v>
      </c>
      <c r="N35" s="55">
        <f>SUM(N23:N34)</f>
        <v>2847</v>
      </c>
    </row>
    <row r="36" spans="1:14">
      <c r="M36" s="56" t="s">
        <v>71</v>
      </c>
      <c r="N36" s="57">
        <f>T20</f>
        <v>672</v>
      </c>
    </row>
    <row r="39" spans="1:14">
      <c r="M3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8" name="Range2"/>
    <protectedRange sqref="P22:V35" name="Range3"/>
    <protectedRange sqref="M27:N29 M31:N36 M38:N39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DCD6-6106-496C-8128-56E8D6855B04}">
  <dimension ref="A1:V39"/>
  <sheetViews>
    <sheetView topLeftCell="A20" workbookViewId="0">
      <selection activeCell="B3" sqref="B3:B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17.710937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1430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11271</v>
      </c>
      <c r="C3" s="90">
        <v>6</v>
      </c>
      <c r="D3" s="101" t="s">
        <v>844</v>
      </c>
      <c r="E3" s="91" t="s">
        <v>26</v>
      </c>
      <c r="F3" s="299" t="s">
        <v>1416</v>
      </c>
      <c r="G3" s="92">
        <v>0.33333333333333331</v>
      </c>
      <c r="H3" s="90" t="s">
        <v>1416</v>
      </c>
      <c r="I3" s="93">
        <v>0.625</v>
      </c>
      <c r="J3" s="94"/>
      <c r="K3" s="90"/>
      <c r="L3" s="90">
        <v>1500</v>
      </c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>
        <v>2</v>
      </c>
      <c r="B4" s="89">
        <v>11272</v>
      </c>
      <c r="C4" s="90">
        <v>16</v>
      </c>
      <c r="D4" s="101" t="s">
        <v>182</v>
      </c>
      <c r="E4" s="91" t="s">
        <v>26</v>
      </c>
      <c r="F4" s="299" t="s">
        <v>1416</v>
      </c>
      <c r="G4" s="92">
        <v>0.66666666666666663</v>
      </c>
      <c r="H4" s="90" t="s">
        <v>1416</v>
      </c>
      <c r="I4" s="93">
        <v>0.75</v>
      </c>
      <c r="J4" s="94"/>
      <c r="K4" s="90">
        <v>1200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>
        <v>3</v>
      </c>
      <c r="B5" s="89">
        <v>11273</v>
      </c>
      <c r="C5" s="90">
        <v>9</v>
      </c>
      <c r="D5" s="101" t="s">
        <v>1431</v>
      </c>
      <c r="E5" s="91" t="s">
        <v>26</v>
      </c>
      <c r="F5" s="299" t="s">
        <v>1416</v>
      </c>
      <c r="G5" s="92">
        <v>0.66666666666666663</v>
      </c>
      <c r="H5" s="90" t="s">
        <v>1416</v>
      </c>
      <c r="I5" s="93">
        <v>0.79166666666666663</v>
      </c>
      <c r="J5" s="94">
        <v>1500</v>
      </c>
      <c r="K5" s="90"/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>
        <v>4</v>
      </c>
      <c r="B6" s="89">
        <v>11275</v>
      </c>
      <c r="C6" s="201">
        <v>10</v>
      </c>
      <c r="D6" s="91" t="s">
        <v>1432</v>
      </c>
      <c r="E6" s="91" t="s">
        <v>26</v>
      </c>
      <c r="F6" s="299" t="s">
        <v>1416</v>
      </c>
      <c r="G6" s="92">
        <v>0.76041666666666663</v>
      </c>
      <c r="H6" s="90" t="s">
        <v>1433</v>
      </c>
      <c r="I6" s="93">
        <v>0.35416666666666669</v>
      </c>
      <c r="J6" s="94"/>
      <c r="K6" s="95"/>
      <c r="L6" s="95">
        <v>1500</v>
      </c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88">
        <v>5</v>
      </c>
      <c r="B7" s="89">
        <v>11274</v>
      </c>
      <c r="C7" s="90">
        <v>2</v>
      </c>
      <c r="D7" s="91" t="s">
        <v>1434</v>
      </c>
      <c r="E7" s="91" t="s">
        <v>26</v>
      </c>
      <c r="F7" s="299" t="s">
        <v>1416</v>
      </c>
      <c r="G7" s="92">
        <v>0.86944444444444446</v>
      </c>
      <c r="H7" s="90" t="s">
        <v>1433</v>
      </c>
      <c r="I7" s="93">
        <v>0.28819444444444442</v>
      </c>
      <c r="J7" s="94"/>
      <c r="K7" s="90">
        <v>1800</v>
      </c>
      <c r="L7" s="90"/>
      <c r="M7" s="99"/>
      <c r="N7" s="90"/>
      <c r="O7" s="97" t="s">
        <v>1435</v>
      </c>
      <c r="P7" s="98"/>
      <c r="Q7" s="90">
        <v>651</v>
      </c>
      <c r="R7" s="90"/>
      <c r="S7" s="95"/>
      <c r="T7" s="99"/>
      <c r="U7" s="90"/>
      <c r="V7" s="100"/>
    </row>
    <row r="8" spans="1:22">
      <c r="A8" s="88">
        <v>6</v>
      </c>
      <c r="B8" s="89">
        <v>11276</v>
      </c>
      <c r="C8" s="90">
        <v>17</v>
      </c>
      <c r="D8" s="101" t="s">
        <v>1436</v>
      </c>
      <c r="E8" s="91" t="s">
        <v>26</v>
      </c>
      <c r="F8" s="299" t="s">
        <v>1416</v>
      </c>
      <c r="G8" s="92">
        <v>0.88888888888888884</v>
      </c>
      <c r="H8" s="90" t="s">
        <v>1433</v>
      </c>
      <c r="I8" s="93">
        <v>0.35416666666666669</v>
      </c>
      <c r="J8" s="94">
        <v>1100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72">
        <v>7</v>
      </c>
      <c r="B9" s="73"/>
      <c r="C9" s="73">
        <v>4</v>
      </c>
      <c r="D9" s="74" t="s">
        <v>1258</v>
      </c>
      <c r="E9" s="74" t="s">
        <v>37</v>
      </c>
      <c r="F9" s="300" t="s">
        <v>1416</v>
      </c>
      <c r="G9" s="76">
        <v>0.53749999999999998</v>
      </c>
      <c r="H9" s="73" t="s">
        <v>1437</v>
      </c>
      <c r="I9" s="77" t="s">
        <v>28</v>
      </c>
      <c r="J9" s="78" t="s">
        <v>92</v>
      </c>
      <c r="K9" s="73"/>
      <c r="L9" s="73"/>
      <c r="M9" s="79"/>
      <c r="N9" s="73">
        <v>3617.1</v>
      </c>
      <c r="O9" s="80"/>
      <c r="P9" s="81"/>
      <c r="Q9" s="73"/>
      <c r="R9" s="73"/>
      <c r="S9" s="82"/>
      <c r="T9" s="79"/>
      <c r="U9" s="73"/>
      <c r="V9" s="83"/>
    </row>
    <row r="10" spans="1:22">
      <c r="A10" s="88">
        <v>8</v>
      </c>
      <c r="B10" s="89"/>
      <c r="C10" s="89"/>
      <c r="D10" s="140"/>
      <c r="E10" s="140"/>
      <c r="F10" s="301"/>
      <c r="G10" s="203"/>
      <c r="H10" s="89"/>
      <c r="I10" s="141"/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/>
      <c r="C11" s="89"/>
      <c r="D11" s="204"/>
      <c r="E11" s="140"/>
      <c r="F11" s="201" t="s">
        <v>1438</v>
      </c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 t="s">
        <v>92</v>
      </c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 t="s">
        <v>72</v>
      </c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>
        <v>14907</v>
      </c>
      <c r="P13" s="145"/>
      <c r="Q13" s="89"/>
      <c r="R13" s="89"/>
      <c r="S13" s="146"/>
      <c r="T13" s="143"/>
      <c r="U13" s="89"/>
      <c r="V13" s="147">
        <v>378</v>
      </c>
    </row>
    <row r="14" spans="1:22">
      <c r="A14" s="88"/>
      <c r="B14" s="89"/>
      <c r="C14" s="89"/>
      <c r="D14" s="140" t="s">
        <v>52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 t="s">
        <v>1439</v>
      </c>
      <c r="P14" s="145"/>
      <c r="Q14" s="89"/>
      <c r="R14" s="89"/>
      <c r="S14" s="89"/>
      <c r="T14" s="143"/>
      <c r="U14" s="89"/>
      <c r="V14" s="147">
        <v>33</v>
      </c>
    </row>
    <row r="15" spans="1:22">
      <c r="A15" s="88"/>
      <c r="B15" s="89"/>
      <c r="C15" s="89"/>
      <c r="D15" s="204" t="s">
        <v>94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 t="s">
        <v>1440</v>
      </c>
      <c r="P15" s="145"/>
      <c r="Q15" s="89"/>
      <c r="R15" s="89"/>
      <c r="S15" s="146"/>
      <c r="T15" s="143"/>
      <c r="U15" s="89"/>
      <c r="V15" s="147">
        <v>67</v>
      </c>
    </row>
    <row r="16" spans="1:22">
      <c r="A16" s="88"/>
      <c r="B16" s="89"/>
      <c r="C16" s="89"/>
      <c r="D16" s="204" t="s">
        <v>51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1441</v>
      </c>
      <c r="P16" s="145"/>
      <c r="Q16" s="89"/>
      <c r="R16" s="89"/>
      <c r="S16" s="146"/>
      <c r="T16" s="143"/>
      <c r="U16" s="89"/>
      <c r="V16" s="147">
        <v>64</v>
      </c>
    </row>
    <row r="17" spans="1:22">
      <c r="A17" s="88"/>
      <c r="B17" s="89"/>
      <c r="C17" s="89"/>
      <c r="D17" s="204" t="s">
        <v>427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1442</v>
      </c>
      <c r="P17" s="145"/>
      <c r="Q17" s="89"/>
      <c r="R17" s="89"/>
      <c r="S17" s="146"/>
      <c r="T17" s="143"/>
      <c r="U17" s="89"/>
      <c r="V17" s="147">
        <v>126</v>
      </c>
    </row>
    <row r="18" spans="1:22">
      <c r="A18" s="88"/>
      <c r="B18" s="89"/>
      <c r="C18" s="89"/>
      <c r="D18" s="204" t="s">
        <v>429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1443</v>
      </c>
      <c r="P18" s="145"/>
      <c r="Q18" s="89"/>
      <c r="R18" s="89"/>
      <c r="S18" s="146"/>
      <c r="T18" s="143"/>
      <c r="U18" s="89"/>
      <c r="V18" s="147">
        <v>32</v>
      </c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2600</v>
      </c>
      <c r="K20" s="42">
        <f>SUM(K3:K19)</f>
        <v>3000</v>
      </c>
      <c r="L20" s="42">
        <f>SUM(L3:L19)</f>
        <v>3000</v>
      </c>
      <c r="M20" s="42">
        <f>SUM(M3:M19)</f>
        <v>0</v>
      </c>
      <c r="N20" s="42">
        <f>SUM(N3:N19)</f>
        <v>3617.1</v>
      </c>
      <c r="O20" s="42"/>
      <c r="P20" s="42">
        <f>SUM(P3:P19)</f>
        <v>0</v>
      </c>
      <c r="Q20" s="42">
        <f>SUM(Q3:Q19)</f>
        <v>651</v>
      </c>
      <c r="R20" s="42">
        <f>SUM(R3:R19)</f>
        <v>0</v>
      </c>
      <c r="S20" s="42">
        <f>SUM(S3:S19)</f>
        <v>0</v>
      </c>
      <c r="T20" s="42">
        <f>SUM(T3:T19)</f>
        <v>0</v>
      </c>
      <c r="U20" s="42">
        <f>SUM(U3:U19)</f>
        <v>0</v>
      </c>
      <c r="V20" s="42">
        <f>SUM(V3:V19)</f>
        <v>700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1500</v>
      </c>
      <c r="B23" s="48" t="s">
        <v>60</v>
      </c>
      <c r="C23" s="49"/>
      <c r="E23" s="781" t="s">
        <v>61</v>
      </c>
      <c r="F23" s="782"/>
      <c r="G23" s="50">
        <f>J20</f>
        <v>2600</v>
      </c>
      <c r="J23" s="47" t="s">
        <v>62</v>
      </c>
      <c r="K23" s="49">
        <f>J20</f>
        <v>2600</v>
      </c>
      <c r="M23" s="47" t="s">
        <v>62</v>
      </c>
      <c r="N23" s="49">
        <f>P20</f>
        <v>0</v>
      </c>
    </row>
    <row r="24" spans="1:22">
      <c r="A24" s="47">
        <v>1000</v>
      </c>
      <c r="B24" s="114" t="s">
        <v>60</v>
      </c>
      <c r="C24" s="115"/>
      <c r="E24" s="783" t="s">
        <v>64</v>
      </c>
      <c r="F24" s="784"/>
      <c r="G24" s="49">
        <f>P20</f>
        <v>0</v>
      </c>
      <c r="J24" s="47" t="s">
        <v>65</v>
      </c>
      <c r="K24" s="49">
        <f>K20</f>
        <v>3000</v>
      </c>
      <c r="M24" s="47" t="s">
        <v>66</v>
      </c>
      <c r="N24" s="49">
        <f>Q20</f>
        <v>651</v>
      </c>
    </row>
    <row r="25" spans="1:22">
      <c r="A25" s="47">
        <v>100</v>
      </c>
      <c r="B25" s="119" t="s">
        <v>1444</v>
      </c>
      <c r="C25" s="49"/>
      <c r="E25" s="796" t="s">
        <v>67</v>
      </c>
      <c r="F25" s="797"/>
      <c r="G25" s="52">
        <f>SUM(G23:G24)</f>
        <v>2600</v>
      </c>
      <c r="J25" s="47" t="s">
        <v>37</v>
      </c>
      <c r="K25" s="49">
        <f>N20</f>
        <v>3617.1</v>
      </c>
      <c r="M25" s="47" t="s">
        <v>37</v>
      </c>
      <c r="N25" s="49">
        <f>U20</f>
        <v>0</v>
      </c>
    </row>
    <row r="26" spans="1:22">
      <c r="A26" s="47"/>
      <c r="B26" s="23"/>
      <c r="C26" s="49"/>
      <c r="J26" s="47" t="s">
        <v>68</v>
      </c>
      <c r="K26" s="49">
        <f>L20</f>
        <v>3000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G25-A35</f>
        <v>0</v>
      </c>
      <c r="J27" s="54" t="s">
        <v>55</v>
      </c>
      <c r="K27" s="55">
        <f>SUM(K23:K26)</f>
        <v>12217.1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67</v>
      </c>
    </row>
    <row r="29" spans="1:22">
      <c r="A29" s="47"/>
      <c r="B29" s="23"/>
      <c r="C29" s="55"/>
      <c r="M29" s="61" t="s">
        <v>72</v>
      </c>
      <c r="N29" s="49">
        <v>378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33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128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296"/>
      <c r="B34" s="297"/>
      <c r="C34" s="298"/>
      <c r="M34" s="61" t="s">
        <v>94</v>
      </c>
      <c r="N34" s="49">
        <v>67</v>
      </c>
    </row>
    <row r="35" spans="1:14">
      <c r="A35" s="58">
        <f>SUM(A23:A33)</f>
        <v>2600</v>
      </c>
      <c r="B35" s="59"/>
      <c r="C35" s="52" t="s">
        <v>55</v>
      </c>
      <c r="M35" s="54" t="s">
        <v>55</v>
      </c>
      <c r="N35" s="55">
        <f>SUM(N23:N33)</f>
        <v>1289</v>
      </c>
    </row>
    <row r="36" spans="1:14">
      <c r="M36" s="56" t="s">
        <v>71</v>
      </c>
      <c r="N36" s="57">
        <f>T20</f>
        <v>0</v>
      </c>
    </row>
    <row r="39" spans="1:14">
      <c r="M3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8" name="Range2"/>
    <protectedRange sqref="P22:V35" name="Range3"/>
    <protectedRange sqref="M27:N29 M31:N36 M38:N39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DC05-9334-45B8-9682-9664AC2814F9}">
  <dimension ref="A1:V31"/>
  <sheetViews>
    <sheetView topLeftCell="A9" workbookViewId="0">
      <selection activeCell="M7" sqref="M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1445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7</v>
      </c>
      <c r="D3" s="121" t="s">
        <v>1446</v>
      </c>
      <c r="E3" s="105" t="s">
        <v>37</v>
      </c>
      <c r="F3" s="302" t="s">
        <v>1433</v>
      </c>
      <c r="G3" s="86" t="s">
        <v>1447</v>
      </c>
      <c r="H3" s="75" t="s">
        <v>1448</v>
      </c>
      <c r="I3" s="106" t="s">
        <v>28</v>
      </c>
      <c r="J3" s="107"/>
      <c r="K3" s="75"/>
      <c r="L3" s="75"/>
      <c r="M3" s="108"/>
      <c r="N3" s="75">
        <v>3576</v>
      </c>
      <c r="O3" s="139" t="s">
        <v>1449</v>
      </c>
      <c r="P3" s="110"/>
      <c r="Q3" s="75"/>
      <c r="R3" s="75"/>
      <c r="S3" s="111"/>
      <c r="T3" s="108">
        <v>473</v>
      </c>
      <c r="U3" s="73"/>
      <c r="V3" s="83"/>
    </row>
    <row r="4" spans="1:22">
      <c r="A4" s="72">
        <v>2</v>
      </c>
      <c r="B4" s="73"/>
      <c r="C4" s="75">
        <v>4</v>
      </c>
      <c r="D4" s="105" t="s">
        <v>1258</v>
      </c>
      <c r="E4" s="105" t="s">
        <v>37</v>
      </c>
      <c r="F4" s="303" t="s">
        <v>1433</v>
      </c>
      <c r="G4" s="86">
        <v>0.53749999999999998</v>
      </c>
      <c r="H4" s="75" t="s">
        <v>1437</v>
      </c>
      <c r="I4" s="106" t="s">
        <v>28</v>
      </c>
      <c r="J4" s="107" t="s">
        <v>92</v>
      </c>
      <c r="K4" s="75"/>
      <c r="L4" s="75"/>
      <c r="M4" s="108"/>
      <c r="N4" s="75"/>
      <c r="O4" s="109" t="s">
        <v>1450</v>
      </c>
      <c r="P4" s="110"/>
      <c r="Q4" s="75"/>
      <c r="R4" s="75"/>
      <c r="S4" s="111"/>
      <c r="T4" s="108">
        <v>63</v>
      </c>
      <c r="U4" s="75"/>
      <c r="V4" s="112"/>
    </row>
    <row r="5" spans="1:22">
      <c r="A5" s="88"/>
      <c r="B5" s="89"/>
      <c r="C5" s="90"/>
      <c r="D5" s="101"/>
      <c r="E5" s="91"/>
      <c r="F5" s="90"/>
      <c r="G5" s="92"/>
      <c r="H5" s="90"/>
      <c r="I5" s="93"/>
      <c r="J5" s="94"/>
      <c r="K5" s="90"/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/>
      <c r="B6" s="89"/>
      <c r="C6" s="201"/>
      <c r="D6" s="91"/>
      <c r="E6" s="91"/>
      <c r="F6" s="90"/>
      <c r="G6" s="92"/>
      <c r="H6" s="90"/>
      <c r="I6" s="93"/>
      <c r="J6" s="94"/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88"/>
      <c r="B7" s="89"/>
      <c r="C7" s="90"/>
      <c r="D7" s="91"/>
      <c r="E7" s="91"/>
      <c r="F7" s="90"/>
      <c r="G7" s="92"/>
      <c r="H7" s="90"/>
      <c r="I7" s="93"/>
      <c r="J7" s="94"/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/>
      <c r="B8" s="89"/>
      <c r="C8" s="90"/>
      <c r="D8" s="101"/>
      <c r="E8" s="91"/>
      <c r="F8" s="90"/>
      <c r="G8" s="92"/>
      <c r="H8" s="90"/>
      <c r="I8" s="93"/>
      <c r="J8" s="94"/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/>
      <c r="B9" s="89"/>
      <c r="C9" s="89"/>
      <c r="D9" s="140" t="s">
        <v>51</v>
      </c>
      <c r="E9" s="140"/>
      <c r="F9" s="89"/>
      <c r="G9" s="203"/>
      <c r="H9" s="89"/>
      <c r="I9" s="141"/>
      <c r="J9" s="142"/>
      <c r="K9" s="89"/>
      <c r="L9" s="89"/>
      <c r="M9" s="143"/>
      <c r="N9" s="89"/>
      <c r="O9" s="144" t="s">
        <v>1451</v>
      </c>
      <c r="P9" s="145"/>
      <c r="Q9" s="89"/>
      <c r="R9" s="89"/>
      <c r="S9" s="146"/>
      <c r="T9" s="143"/>
      <c r="U9" s="89"/>
      <c r="V9" s="147">
        <v>126</v>
      </c>
    </row>
    <row r="10" spans="1:22">
      <c r="A10" s="88"/>
      <c r="B10" s="89"/>
      <c r="C10" s="89"/>
      <c r="D10" s="140">
        <v>1061</v>
      </c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 t="s">
        <v>1452</v>
      </c>
      <c r="P10" s="145"/>
      <c r="Q10" s="89"/>
      <c r="R10" s="89"/>
      <c r="S10" s="146"/>
      <c r="T10" s="143">
        <v>95</v>
      </c>
      <c r="U10" s="89"/>
      <c r="V10" s="147"/>
    </row>
    <row r="11" spans="1:22">
      <c r="A11" s="88"/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205"/>
      <c r="B12" s="206"/>
      <c r="C12" s="206"/>
      <c r="D12" s="207"/>
      <c r="E12" s="208"/>
      <c r="F12" s="206"/>
      <c r="G12" s="209"/>
      <c r="H12" s="206"/>
      <c r="I12" s="210"/>
      <c r="J12" s="211"/>
      <c r="K12" s="206"/>
      <c r="L12" s="206"/>
      <c r="M12" s="212"/>
      <c r="N12" s="206"/>
      <c r="O12" s="213"/>
      <c r="P12" s="214"/>
      <c r="Q12" s="206"/>
      <c r="R12" s="206"/>
      <c r="S12" s="215"/>
      <c r="T12" s="212"/>
      <c r="U12" s="206"/>
      <c r="V12" s="216"/>
    </row>
    <row r="13" spans="1:22">
      <c r="A13" s="36" t="s">
        <v>55</v>
      </c>
      <c r="B13" s="37"/>
      <c r="C13" s="37"/>
      <c r="D13" s="38"/>
      <c r="E13" s="39"/>
      <c r="F13" s="37"/>
      <c r="G13" s="40"/>
      <c r="H13" s="37"/>
      <c r="I13" s="41"/>
      <c r="J13" s="42">
        <f>SUM(J3:J12)</f>
        <v>0</v>
      </c>
      <c r="K13" s="42">
        <f>SUM(K3:K12)</f>
        <v>0</v>
      </c>
      <c r="L13" s="42">
        <f>SUM(L3:L12)</f>
        <v>0</v>
      </c>
      <c r="M13" s="42">
        <f>SUM(M3:M12)</f>
        <v>0</v>
      </c>
      <c r="N13" s="42">
        <f>SUM(N3:N12)</f>
        <v>3576</v>
      </c>
      <c r="O13" s="42"/>
      <c r="P13" s="42">
        <f>SUM(P3:P12)</f>
        <v>0</v>
      </c>
      <c r="Q13" s="42">
        <f>SUM(Q3:Q12)</f>
        <v>0</v>
      </c>
      <c r="R13" s="42">
        <f>SUM(R3:R12)</f>
        <v>0</v>
      </c>
      <c r="S13" s="42">
        <f>SUM(S3:S12)</f>
        <v>0</v>
      </c>
      <c r="T13" s="42">
        <f>SUM(T3:T12)</f>
        <v>631</v>
      </c>
      <c r="U13" s="42">
        <f>SUM(U3:U12)</f>
        <v>0</v>
      </c>
      <c r="V13" s="42">
        <f>SUM(V3:V12)</f>
        <v>126</v>
      </c>
    </row>
    <row r="15" spans="1:22">
      <c r="A15" s="791" t="s">
        <v>56</v>
      </c>
      <c r="B15" s="792"/>
      <c r="C15" s="793"/>
      <c r="E15" s="43" t="s">
        <v>57</v>
      </c>
      <c r="F15" s="44"/>
      <c r="G15" s="45"/>
      <c r="J15" s="794" t="s">
        <v>58</v>
      </c>
      <c r="K15" s="795"/>
      <c r="M15" s="791" t="s">
        <v>59</v>
      </c>
      <c r="N15" s="793"/>
      <c r="O15" s="46"/>
      <c r="P15" s="46"/>
      <c r="Q15" s="46"/>
      <c r="R15" s="46"/>
      <c r="S15" s="46"/>
      <c r="T15" s="46"/>
      <c r="U15" s="46"/>
      <c r="V15" s="46"/>
    </row>
    <row r="16" spans="1:22">
      <c r="A16" s="47"/>
      <c r="B16" s="48" t="s">
        <v>60</v>
      </c>
      <c r="C16" s="49"/>
      <c r="E16" s="781" t="s">
        <v>61</v>
      </c>
      <c r="F16" s="782"/>
      <c r="G16" s="50">
        <f>J13</f>
        <v>0</v>
      </c>
      <c r="J16" s="47" t="s">
        <v>62</v>
      </c>
      <c r="K16" s="49">
        <f>J13</f>
        <v>0</v>
      </c>
      <c r="M16" s="47" t="s">
        <v>62</v>
      </c>
      <c r="N16" s="49">
        <f>P13</f>
        <v>0</v>
      </c>
    </row>
    <row r="17" spans="1:14">
      <c r="A17" s="47"/>
      <c r="B17" s="51"/>
      <c r="C17" s="49"/>
      <c r="E17" s="783" t="s">
        <v>64</v>
      </c>
      <c r="F17" s="784"/>
      <c r="G17" s="49">
        <f>P13</f>
        <v>0</v>
      </c>
      <c r="J17" s="47" t="s">
        <v>65</v>
      </c>
      <c r="K17" s="49">
        <f>K13</f>
        <v>0</v>
      </c>
      <c r="M17" s="47" t="s">
        <v>66</v>
      </c>
      <c r="N17" s="49">
        <f>Q13</f>
        <v>0</v>
      </c>
    </row>
    <row r="18" spans="1:14">
      <c r="A18" s="47"/>
      <c r="B18" s="23"/>
      <c r="C18" s="49"/>
      <c r="E18" s="796" t="s">
        <v>67</v>
      </c>
      <c r="F18" s="797"/>
      <c r="G18" s="52">
        <f>SUM(G16:G17)</f>
        <v>0</v>
      </c>
      <c r="J18" s="47" t="s">
        <v>37</v>
      </c>
      <c r="K18" s="49">
        <f>N13</f>
        <v>3576</v>
      </c>
      <c r="M18" s="47" t="s">
        <v>37</v>
      </c>
      <c r="N18" s="49">
        <f>U13</f>
        <v>0</v>
      </c>
    </row>
    <row r="19" spans="1:14">
      <c r="A19" s="47"/>
      <c r="B19" s="23"/>
      <c r="C19" s="49"/>
      <c r="J19" s="47" t="s">
        <v>68</v>
      </c>
      <c r="K19" s="49">
        <f>L13</f>
        <v>0</v>
      </c>
      <c r="M19" s="47" t="s">
        <v>68</v>
      </c>
      <c r="N19" s="49">
        <f>R13</f>
        <v>0</v>
      </c>
    </row>
    <row r="20" spans="1:14">
      <c r="A20" s="47"/>
      <c r="B20" s="23"/>
      <c r="C20" s="49"/>
      <c r="E20" s="798" t="s">
        <v>69</v>
      </c>
      <c r="F20" s="799"/>
      <c r="G20" s="799"/>
      <c r="H20" s="53">
        <f>G18-A27</f>
        <v>0</v>
      </c>
      <c r="J20" s="54" t="s">
        <v>55</v>
      </c>
      <c r="K20" s="55">
        <f>SUM(K16:K19)</f>
        <v>3576</v>
      </c>
      <c r="M20" s="61" t="s">
        <v>70</v>
      </c>
      <c r="N20" s="49">
        <v>0</v>
      </c>
    </row>
    <row r="21" spans="1:14">
      <c r="A21" s="47"/>
      <c r="B21" s="23"/>
      <c r="C21" s="49"/>
      <c r="J21" s="56" t="s">
        <v>71</v>
      </c>
      <c r="K21" s="57">
        <f>M13</f>
        <v>0</v>
      </c>
      <c r="M21" s="61" t="s">
        <v>51</v>
      </c>
      <c r="N21" s="49">
        <v>0</v>
      </c>
    </row>
    <row r="22" spans="1:14">
      <c r="A22" s="47"/>
      <c r="B22" s="23"/>
      <c r="C22" s="55"/>
      <c r="M22" s="61" t="s">
        <v>72</v>
      </c>
      <c r="N22" s="49">
        <v>0</v>
      </c>
    </row>
    <row r="23" spans="1:14">
      <c r="A23" s="47"/>
      <c r="B23" s="23"/>
      <c r="C23" s="55"/>
      <c r="M23" s="47" t="s">
        <v>73</v>
      </c>
      <c r="N23" s="49">
        <v>0</v>
      </c>
    </row>
    <row r="24" spans="1:14">
      <c r="A24" s="47"/>
      <c r="B24" s="23"/>
      <c r="C24" s="55"/>
      <c r="D24" s="46"/>
      <c r="M24" s="61" t="s">
        <v>52</v>
      </c>
      <c r="N24" s="49">
        <v>0</v>
      </c>
    </row>
    <row r="25" spans="1:14">
      <c r="A25" s="47"/>
      <c r="B25" s="23"/>
      <c r="C25" s="55"/>
      <c r="D25" s="46"/>
      <c r="E25" s="46"/>
      <c r="M25" s="61" t="s">
        <v>53</v>
      </c>
      <c r="N25" s="49">
        <v>0</v>
      </c>
    </row>
    <row r="26" spans="1:14">
      <c r="A26" s="47"/>
      <c r="B26" s="23"/>
      <c r="C26" s="55"/>
      <c r="M26" s="61" t="s">
        <v>54</v>
      </c>
      <c r="N26" s="49">
        <v>0</v>
      </c>
    </row>
    <row r="27" spans="1:14">
      <c r="A27" s="58">
        <f>SUM(A16:A26)</f>
        <v>0</v>
      </c>
      <c r="B27" s="59"/>
      <c r="C27" s="52" t="s">
        <v>55</v>
      </c>
      <c r="M27" s="54" t="s">
        <v>55</v>
      </c>
      <c r="N27" s="55">
        <f>SUM(N16:N26)</f>
        <v>0</v>
      </c>
    </row>
    <row r="28" spans="1:14">
      <c r="M28" s="56" t="s">
        <v>71</v>
      </c>
      <c r="N28" s="57">
        <f>T13</f>
        <v>631</v>
      </c>
    </row>
    <row r="31" spans="1:14">
      <c r="M31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2" name="Range1"/>
    <protectedRange sqref="A15:D30" name="Range2"/>
    <protectedRange sqref="P15:V27" name="Range3"/>
    <protectedRange sqref="M20:N22 M24:N28 M30:N31" name="Range4"/>
    <protectedRange sqref="A1:B1" name="Range5"/>
  </protectedRanges>
  <mergeCells count="11">
    <mergeCell ref="J1:N1"/>
    <mergeCell ref="P1:V1"/>
    <mergeCell ref="A15:C15"/>
    <mergeCell ref="J15:K15"/>
    <mergeCell ref="M15:N15"/>
    <mergeCell ref="E16:F16"/>
    <mergeCell ref="E17:F17"/>
    <mergeCell ref="E18:F18"/>
    <mergeCell ref="E20:G20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1ADB-CA98-4B51-BA32-C5FAC18E37D2}">
  <dimension ref="A1:V38"/>
  <sheetViews>
    <sheetView topLeftCell="A20" workbookViewId="0">
      <selection activeCell="C4" sqref="C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1453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/>
      <c r="B3" s="73">
        <v>822</v>
      </c>
      <c r="C3" s="75">
        <v>11</v>
      </c>
      <c r="D3" s="121" t="s">
        <v>1454</v>
      </c>
      <c r="E3" s="105" t="s">
        <v>37</v>
      </c>
      <c r="F3" s="75" t="s">
        <v>1437</v>
      </c>
      <c r="G3" s="86">
        <v>0.41666666666666669</v>
      </c>
      <c r="H3" s="75" t="s">
        <v>1448</v>
      </c>
      <c r="I3" s="106">
        <v>0.40277777777777779</v>
      </c>
      <c r="J3" s="107"/>
      <c r="K3" s="75"/>
      <c r="L3" s="75"/>
      <c r="M3" s="108"/>
      <c r="N3" s="75">
        <v>1940.99</v>
      </c>
      <c r="O3" s="139" t="s">
        <v>1455</v>
      </c>
      <c r="P3" s="110">
        <v>510</v>
      </c>
      <c r="Q3" s="75"/>
      <c r="R3" s="75"/>
      <c r="S3" s="111"/>
      <c r="T3" s="108"/>
      <c r="U3" s="73"/>
      <c r="V3" s="83"/>
    </row>
    <row r="4" spans="1:22">
      <c r="A4" s="72"/>
      <c r="B4" s="73"/>
      <c r="C4" s="75">
        <v>7</v>
      </c>
      <c r="D4" s="121" t="s">
        <v>1446</v>
      </c>
      <c r="E4" s="105" t="s">
        <v>37</v>
      </c>
      <c r="F4" s="302" t="s">
        <v>1433</v>
      </c>
      <c r="G4" s="86" t="s">
        <v>1447</v>
      </c>
      <c r="H4" s="75" t="s">
        <v>1448</v>
      </c>
      <c r="I4" s="106" t="s">
        <v>28</v>
      </c>
      <c r="J4" s="107"/>
      <c r="K4" s="75"/>
      <c r="L4" s="75"/>
      <c r="M4" s="108"/>
      <c r="N4" s="75"/>
      <c r="O4" s="139" t="s">
        <v>1456</v>
      </c>
      <c r="P4" s="110"/>
      <c r="Q4" s="75"/>
      <c r="R4" s="75"/>
      <c r="S4" s="111"/>
      <c r="T4" s="108">
        <v>1250</v>
      </c>
      <c r="U4" s="75"/>
      <c r="V4" s="112"/>
    </row>
    <row r="5" spans="1:22">
      <c r="A5" s="72"/>
      <c r="B5" s="73">
        <v>825</v>
      </c>
      <c r="C5" s="75">
        <v>4</v>
      </c>
      <c r="D5" s="105" t="s">
        <v>1258</v>
      </c>
      <c r="E5" s="105" t="s">
        <v>37</v>
      </c>
      <c r="F5" s="303" t="s">
        <v>1416</v>
      </c>
      <c r="G5" s="86">
        <v>0.53749999999999998</v>
      </c>
      <c r="H5" s="75" t="s">
        <v>1437</v>
      </c>
      <c r="I5" s="106">
        <v>0.625</v>
      </c>
      <c r="J5" s="107" t="s">
        <v>92</v>
      </c>
      <c r="K5" s="75"/>
      <c r="L5" s="75"/>
      <c r="M5" s="108"/>
      <c r="N5" s="75">
        <v>1875.67</v>
      </c>
      <c r="O5" s="109" t="s">
        <v>1450</v>
      </c>
      <c r="P5" s="110"/>
      <c r="Q5" s="75">
        <v>63</v>
      </c>
      <c r="R5" s="75"/>
      <c r="S5" s="111"/>
      <c r="T5" s="108"/>
      <c r="U5" s="75"/>
      <c r="V5" s="112"/>
    </row>
    <row r="6" spans="1:22">
      <c r="A6" s="72"/>
      <c r="B6" s="73">
        <v>820</v>
      </c>
      <c r="C6" s="122">
        <v>8</v>
      </c>
      <c r="D6" s="105" t="s">
        <v>824</v>
      </c>
      <c r="E6" s="105" t="s">
        <v>37</v>
      </c>
      <c r="F6" s="303" t="s">
        <v>1437</v>
      </c>
      <c r="G6" s="86">
        <v>0.58333333333333337</v>
      </c>
      <c r="H6" s="75" t="s">
        <v>1448</v>
      </c>
      <c r="I6" s="106">
        <v>0.41666666666666669</v>
      </c>
      <c r="J6" s="107">
        <v>831</v>
      </c>
      <c r="K6" s="111"/>
      <c r="L6" s="111"/>
      <c r="M6" s="304"/>
      <c r="N6" s="75">
        <v>831</v>
      </c>
      <c r="O6" s="139" t="s">
        <v>1457</v>
      </c>
      <c r="P6" s="110">
        <v>169</v>
      </c>
      <c r="Q6" s="75">
        <v>462</v>
      </c>
      <c r="R6" s="75"/>
      <c r="S6" s="111"/>
      <c r="T6" s="108"/>
      <c r="U6" s="75">
        <v>430</v>
      </c>
      <c r="V6" s="112"/>
    </row>
    <row r="7" spans="1:22">
      <c r="A7" s="72"/>
      <c r="B7" s="73">
        <v>826</v>
      </c>
      <c r="C7" s="75">
        <v>6</v>
      </c>
      <c r="D7" s="105" t="s">
        <v>1458</v>
      </c>
      <c r="E7" s="105" t="s">
        <v>37</v>
      </c>
      <c r="F7" s="303" t="s">
        <v>1437</v>
      </c>
      <c r="G7" s="86">
        <v>0.75</v>
      </c>
      <c r="H7" s="75" t="s">
        <v>1448</v>
      </c>
      <c r="I7" s="106" t="s">
        <v>1459</v>
      </c>
      <c r="J7" s="107"/>
      <c r="K7" s="75"/>
      <c r="L7" s="75"/>
      <c r="M7" s="108"/>
      <c r="N7" s="75">
        <v>1740.91</v>
      </c>
      <c r="O7" s="109" t="s">
        <v>1460</v>
      </c>
      <c r="P7" s="110"/>
      <c r="Q7" s="75"/>
      <c r="R7" s="75"/>
      <c r="S7" s="111"/>
      <c r="T7" s="108"/>
      <c r="U7" s="75">
        <v>189</v>
      </c>
      <c r="V7" s="112"/>
    </row>
    <row r="8" spans="1:22">
      <c r="A8" s="88"/>
      <c r="B8" s="89">
        <v>11281</v>
      </c>
      <c r="C8" s="90">
        <v>12</v>
      </c>
      <c r="D8" s="101" t="s">
        <v>679</v>
      </c>
      <c r="E8" s="91" t="s">
        <v>26</v>
      </c>
      <c r="F8" s="90" t="s">
        <v>1437</v>
      </c>
      <c r="G8" s="92">
        <v>0.87083333333333335</v>
      </c>
      <c r="H8" s="90" t="s">
        <v>1448</v>
      </c>
      <c r="I8" s="93">
        <v>0.44374999999999998</v>
      </c>
      <c r="J8" s="94">
        <v>1600</v>
      </c>
      <c r="K8" s="90"/>
      <c r="L8" s="90"/>
      <c r="M8" s="99"/>
      <c r="N8" s="90"/>
      <c r="O8" s="97" t="s">
        <v>1461</v>
      </c>
      <c r="P8" s="98">
        <v>315</v>
      </c>
      <c r="Q8" s="90"/>
      <c r="R8" s="90"/>
      <c r="S8" s="95"/>
      <c r="T8" s="99"/>
      <c r="U8" s="90"/>
      <c r="V8" s="100"/>
    </row>
    <row r="9" spans="1:22">
      <c r="A9" s="72"/>
      <c r="B9" s="73">
        <v>824</v>
      </c>
      <c r="C9" s="73">
        <v>4</v>
      </c>
      <c r="D9" s="74" t="s">
        <v>1462</v>
      </c>
      <c r="E9" s="74" t="s">
        <v>37</v>
      </c>
      <c r="F9" s="73" t="s">
        <v>1437</v>
      </c>
      <c r="G9" s="76">
        <v>0.88958333333333328</v>
      </c>
      <c r="H9" s="73" t="s">
        <v>1448</v>
      </c>
      <c r="I9" s="77">
        <v>0</v>
      </c>
      <c r="J9" s="78">
        <v>1010</v>
      </c>
      <c r="K9" s="73">
        <v>1000</v>
      </c>
      <c r="L9" s="73"/>
      <c r="M9" s="79"/>
      <c r="N9" s="73"/>
      <c r="O9" s="80"/>
      <c r="P9" s="81"/>
      <c r="Q9" s="73"/>
      <c r="R9" s="73"/>
      <c r="S9" s="82"/>
      <c r="T9" s="79"/>
      <c r="U9" s="73"/>
      <c r="V9" s="83"/>
    </row>
    <row r="10" spans="1:22">
      <c r="A10" s="88"/>
      <c r="B10" s="89"/>
      <c r="C10" s="89"/>
      <c r="D10" s="140"/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 t="s">
        <v>52</v>
      </c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 t="s">
        <v>1463</v>
      </c>
      <c r="P13" s="145"/>
      <c r="Q13" s="89"/>
      <c r="R13" s="89"/>
      <c r="S13" s="146"/>
      <c r="T13" s="143"/>
      <c r="U13" s="89"/>
      <c r="V13" s="147">
        <v>33</v>
      </c>
    </row>
    <row r="14" spans="1:22">
      <c r="A14" s="88"/>
      <c r="B14" s="89"/>
      <c r="C14" s="89"/>
      <c r="D14" s="140" t="s">
        <v>51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 t="s">
        <v>1464</v>
      </c>
      <c r="P14" s="145"/>
      <c r="Q14" s="89"/>
      <c r="R14" s="89"/>
      <c r="S14" s="89"/>
      <c r="T14" s="143"/>
      <c r="U14" s="89"/>
      <c r="V14" s="147">
        <v>151</v>
      </c>
    </row>
    <row r="15" spans="1:22">
      <c r="A15" s="88"/>
      <c r="B15" s="89"/>
      <c r="C15" s="89"/>
      <c r="D15" s="204" t="s">
        <v>427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 t="s">
        <v>1465</v>
      </c>
      <c r="P15" s="145"/>
      <c r="Q15" s="89"/>
      <c r="R15" s="89"/>
      <c r="S15" s="146"/>
      <c r="T15" s="143"/>
      <c r="U15" s="89"/>
      <c r="V15" s="147">
        <v>158</v>
      </c>
    </row>
    <row r="16" spans="1:22">
      <c r="A16" s="88"/>
      <c r="B16" s="89"/>
      <c r="C16" s="89"/>
      <c r="D16" s="204" t="s">
        <v>429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1466</v>
      </c>
      <c r="P16" s="145"/>
      <c r="Q16" s="89"/>
      <c r="R16" s="89"/>
      <c r="S16" s="146"/>
      <c r="T16" s="143"/>
      <c r="U16" s="89"/>
      <c r="V16" s="147">
        <v>126</v>
      </c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 t="s">
        <v>117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 t="s">
        <v>1467</v>
      </c>
      <c r="P19" s="214"/>
      <c r="Q19" s="262">
        <v>218</v>
      </c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3441</v>
      </c>
      <c r="K20" s="42">
        <f>SUM(K3:K19)</f>
        <v>1000</v>
      </c>
      <c r="L20" s="42">
        <f>SUM(L3:L19)</f>
        <v>0</v>
      </c>
      <c r="M20" s="42">
        <f>SUM(M3:M19)</f>
        <v>0</v>
      </c>
      <c r="N20" s="42">
        <f>SUM(N3:N19)</f>
        <v>6388.57</v>
      </c>
      <c r="O20" s="42"/>
      <c r="P20" s="42">
        <f>SUM(P3:P19)</f>
        <v>994</v>
      </c>
      <c r="Q20" s="42">
        <f>SUM(Q3:Q19)</f>
        <v>743</v>
      </c>
      <c r="R20" s="42">
        <f>SUM(R3:R19)</f>
        <v>0</v>
      </c>
      <c r="S20" s="42">
        <f>SUM(S3:S19)</f>
        <v>0</v>
      </c>
      <c r="T20" s="42">
        <f>SUM(T3:T19)</f>
        <v>1250</v>
      </c>
      <c r="U20" s="42">
        <f>SUM(U3:U19)</f>
        <v>619</v>
      </c>
      <c r="V20" s="42">
        <f>SUM(V3:V19)</f>
        <v>468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3120</v>
      </c>
      <c r="B23" s="48" t="s">
        <v>60</v>
      </c>
      <c r="C23" s="49"/>
      <c r="E23" s="781" t="s">
        <v>61</v>
      </c>
      <c r="F23" s="782"/>
      <c r="G23" s="50">
        <f>J20</f>
        <v>3441</v>
      </c>
      <c r="J23" s="47" t="s">
        <v>62</v>
      </c>
      <c r="K23" s="49">
        <f>J20</f>
        <v>3441</v>
      </c>
      <c r="M23" s="47" t="s">
        <v>62</v>
      </c>
      <c r="N23" s="49">
        <f>P20</f>
        <v>994</v>
      </c>
    </row>
    <row r="24" spans="1:22">
      <c r="A24" s="47">
        <v>126</v>
      </c>
      <c r="B24" s="102" t="s">
        <v>1468</v>
      </c>
      <c r="C24" s="49"/>
      <c r="E24" s="783" t="s">
        <v>64</v>
      </c>
      <c r="F24" s="784"/>
      <c r="G24" s="49">
        <f>P20</f>
        <v>994</v>
      </c>
      <c r="J24" s="47" t="s">
        <v>65</v>
      </c>
      <c r="K24" s="49">
        <f>K20</f>
        <v>1000</v>
      </c>
      <c r="M24" s="47" t="s">
        <v>66</v>
      </c>
      <c r="N24" s="49">
        <f>Q20</f>
        <v>743</v>
      </c>
    </row>
    <row r="25" spans="1:22">
      <c r="A25" s="47">
        <v>20</v>
      </c>
      <c r="B25" s="119" t="s">
        <v>1469</v>
      </c>
      <c r="C25" s="49"/>
      <c r="E25" s="796" t="s">
        <v>67</v>
      </c>
      <c r="F25" s="797"/>
      <c r="G25" s="52">
        <f>SUM(G23:G24)</f>
        <v>4435</v>
      </c>
      <c r="J25" s="47" t="s">
        <v>37</v>
      </c>
      <c r="K25" s="49">
        <f>N20</f>
        <v>6388.57</v>
      </c>
      <c r="M25" s="47" t="s">
        <v>37</v>
      </c>
      <c r="N25" s="49">
        <f>U20</f>
        <v>619</v>
      </c>
    </row>
    <row r="26" spans="1:22">
      <c r="A26" s="47">
        <v>1000</v>
      </c>
      <c r="B26" s="114" t="s">
        <v>60</v>
      </c>
      <c r="C26" s="115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>
        <v>169</v>
      </c>
      <c r="B27" s="114" t="s">
        <v>60</v>
      </c>
      <c r="C27" s="115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10829.57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116" t="s">
        <v>1470</v>
      </c>
      <c r="N28" s="49">
        <v>151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33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158</v>
      </c>
    </row>
    <row r="33" spans="1:14">
      <c r="A33" s="47"/>
      <c r="B33" s="23"/>
      <c r="C33" s="55"/>
      <c r="M33" s="61" t="s">
        <v>54</v>
      </c>
      <c r="N33" s="49">
        <v>126</v>
      </c>
    </row>
    <row r="34" spans="1:14">
      <c r="A34" s="58">
        <f>SUM(A23:A33)</f>
        <v>4435</v>
      </c>
      <c r="B34" s="59"/>
      <c r="C34" s="52" t="s">
        <v>55</v>
      </c>
      <c r="M34" s="54" t="s">
        <v>55</v>
      </c>
      <c r="N34" s="55">
        <f>SUM(N23:N33)</f>
        <v>2824</v>
      </c>
    </row>
    <row r="35" spans="1:14">
      <c r="M35" s="56" t="s">
        <v>71</v>
      </c>
      <c r="N35" s="57">
        <f>T20</f>
        <v>1250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4375-F2E7-4B36-B6CF-C56D4075CB64}">
  <dimension ref="A1:V44"/>
  <sheetViews>
    <sheetView topLeftCell="A14" workbookViewId="0">
      <selection activeCell="N7" sqref="N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3.7109375" customWidth="1"/>
    <col min="14" max="14" width="11.28515625" customWidth="1"/>
    <col min="15" max="15" width="29.8554687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1363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11288</v>
      </c>
      <c r="C3" s="90">
        <v>11</v>
      </c>
      <c r="D3" s="101" t="s">
        <v>244</v>
      </c>
      <c r="E3" s="91" t="s">
        <v>26</v>
      </c>
      <c r="F3" s="90" t="s">
        <v>1448</v>
      </c>
      <c r="G3" s="92">
        <v>0.375</v>
      </c>
      <c r="H3" s="90" t="s">
        <v>1471</v>
      </c>
      <c r="I3" s="93">
        <v>0.44444444444444442</v>
      </c>
      <c r="J3" s="94"/>
      <c r="K3" s="90">
        <v>1700</v>
      </c>
      <c r="L3" s="90"/>
      <c r="M3" s="99"/>
      <c r="N3" s="90"/>
      <c r="O3" s="200" t="s">
        <v>1472</v>
      </c>
      <c r="P3" s="98"/>
      <c r="Q3" s="90">
        <v>74</v>
      </c>
      <c r="R3" s="90"/>
      <c r="S3" s="95"/>
      <c r="T3" s="99"/>
      <c r="U3" s="89"/>
      <c r="V3" s="147"/>
    </row>
    <row r="4" spans="1:22">
      <c r="A4" s="72"/>
      <c r="B4" s="73"/>
      <c r="C4" s="122">
        <v>7</v>
      </c>
      <c r="D4" s="121" t="s">
        <v>1446</v>
      </c>
      <c r="E4" s="105" t="s">
        <v>37</v>
      </c>
      <c r="F4" s="302" t="s">
        <v>1433</v>
      </c>
      <c r="G4" s="86" t="s">
        <v>1447</v>
      </c>
      <c r="H4" s="75" t="s">
        <v>1473</v>
      </c>
      <c r="I4" s="106" t="s">
        <v>28</v>
      </c>
      <c r="J4" s="107"/>
      <c r="K4" s="75"/>
      <c r="L4" s="75"/>
      <c r="M4" s="108"/>
      <c r="N4" s="75">
        <v>4816.43</v>
      </c>
      <c r="O4" s="139" t="s">
        <v>1474</v>
      </c>
      <c r="P4" s="110"/>
      <c r="Q4" s="75"/>
      <c r="R4" s="75"/>
      <c r="S4" s="111"/>
      <c r="T4" s="108">
        <v>1944</v>
      </c>
      <c r="U4" s="75"/>
      <c r="V4" s="112"/>
    </row>
    <row r="5" spans="1:22">
      <c r="A5" s="88"/>
      <c r="B5" s="89">
        <v>11283</v>
      </c>
      <c r="C5" s="201">
        <v>17</v>
      </c>
      <c r="D5" s="91" t="s">
        <v>332</v>
      </c>
      <c r="E5" s="91" t="s">
        <v>26</v>
      </c>
      <c r="F5" s="90" t="s">
        <v>1448</v>
      </c>
      <c r="G5" s="92">
        <v>0.375</v>
      </c>
      <c r="H5" s="92">
        <v>0.6875</v>
      </c>
      <c r="I5" s="93">
        <v>0.75</v>
      </c>
      <c r="J5" s="94"/>
      <c r="K5" s="95">
        <v>1200</v>
      </c>
      <c r="L5" s="95"/>
      <c r="M5" s="202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/>
      <c r="B6" s="89"/>
      <c r="C6" s="90">
        <v>20</v>
      </c>
      <c r="D6" s="91" t="s">
        <v>42</v>
      </c>
      <c r="E6" s="91" t="s">
        <v>26</v>
      </c>
      <c r="F6" s="90" t="s">
        <v>1448</v>
      </c>
      <c r="G6" s="92">
        <v>0.55555555555555558</v>
      </c>
      <c r="H6" s="90" t="s">
        <v>1448</v>
      </c>
      <c r="I6" s="93" t="s">
        <v>28</v>
      </c>
      <c r="J6" s="94">
        <v>2200</v>
      </c>
      <c r="K6" s="90"/>
      <c r="L6" s="90"/>
      <c r="M6" s="99"/>
      <c r="N6" s="75" t="s">
        <v>1475</v>
      </c>
      <c r="O6" s="97" t="s">
        <v>1476</v>
      </c>
      <c r="P6" s="98"/>
      <c r="Q6" s="90"/>
      <c r="R6" s="90"/>
      <c r="S6" s="95">
        <v>168</v>
      </c>
      <c r="T6" s="99"/>
      <c r="U6" s="90"/>
      <c r="V6" s="100"/>
    </row>
    <row r="7" spans="1:22">
      <c r="A7" s="72"/>
      <c r="B7" s="73"/>
      <c r="C7" s="75">
        <v>12</v>
      </c>
      <c r="D7" s="121" t="s">
        <v>1477</v>
      </c>
      <c r="E7" s="105" t="s">
        <v>37</v>
      </c>
      <c r="F7" s="75" t="s">
        <v>1448</v>
      </c>
      <c r="G7" s="86">
        <v>0.5625</v>
      </c>
      <c r="H7" s="75" t="s">
        <v>1478</v>
      </c>
      <c r="I7" s="106" t="s">
        <v>28</v>
      </c>
      <c r="J7" s="107"/>
      <c r="K7" s="75"/>
      <c r="L7" s="75"/>
      <c r="M7" s="108"/>
      <c r="N7" s="75">
        <v>10584</v>
      </c>
      <c r="O7" s="109"/>
      <c r="P7" s="110"/>
      <c r="Q7" s="75"/>
      <c r="R7" s="75"/>
      <c r="S7" s="111"/>
      <c r="T7" s="108"/>
      <c r="U7" s="75"/>
      <c r="V7" s="112"/>
    </row>
    <row r="8" spans="1:22">
      <c r="A8" s="88"/>
      <c r="B8" s="89">
        <v>11289</v>
      </c>
      <c r="C8" s="89">
        <v>2</v>
      </c>
      <c r="D8" s="140" t="s">
        <v>704</v>
      </c>
      <c r="E8" s="91" t="s">
        <v>26</v>
      </c>
      <c r="F8" s="90" t="s">
        <v>1448</v>
      </c>
      <c r="G8" s="92">
        <v>0.55555555555555558</v>
      </c>
      <c r="H8" s="90" t="s">
        <v>1448</v>
      </c>
      <c r="I8" s="141">
        <v>0.45833333333333331</v>
      </c>
      <c r="J8" s="142"/>
      <c r="K8" s="89">
        <v>2000</v>
      </c>
      <c r="L8" s="89"/>
      <c r="M8" s="143"/>
      <c r="N8" s="89"/>
      <c r="O8" s="144" t="s">
        <v>1479</v>
      </c>
      <c r="P8" s="145"/>
      <c r="Q8" s="89">
        <v>694</v>
      </c>
      <c r="R8" s="89"/>
      <c r="S8" s="146"/>
      <c r="T8" s="143"/>
      <c r="U8" s="89"/>
      <c r="V8" s="147"/>
    </row>
    <row r="9" spans="1:22">
      <c r="A9" s="72"/>
      <c r="B9" s="73">
        <v>830</v>
      </c>
      <c r="C9" s="73" t="s">
        <v>1480</v>
      </c>
      <c r="D9" s="74" t="s">
        <v>1481</v>
      </c>
      <c r="E9" s="105" t="s">
        <v>37</v>
      </c>
      <c r="F9" s="75" t="s">
        <v>1448</v>
      </c>
      <c r="G9" s="86">
        <v>0.78472222222222221</v>
      </c>
      <c r="H9" s="75" t="s">
        <v>1478</v>
      </c>
      <c r="I9" s="77">
        <v>0.43194444444444446</v>
      </c>
      <c r="J9" s="78"/>
      <c r="K9" s="73">
        <v>2433</v>
      </c>
      <c r="L9" s="73"/>
      <c r="M9" s="79"/>
      <c r="N9" s="73">
        <v>2433</v>
      </c>
      <c r="O9" s="80" t="s">
        <v>1482</v>
      </c>
      <c r="P9" s="81"/>
      <c r="Q9" s="73">
        <v>126</v>
      </c>
      <c r="R9" s="73"/>
      <c r="S9" s="82"/>
      <c r="T9" s="79"/>
      <c r="U9" s="73">
        <v>1082</v>
      </c>
      <c r="V9" s="83"/>
    </row>
    <row r="10" spans="1:22">
      <c r="A10" s="88"/>
      <c r="B10" s="89">
        <v>11284</v>
      </c>
      <c r="C10" s="89">
        <v>16</v>
      </c>
      <c r="D10" s="204" t="s">
        <v>1483</v>
      </c>
      <c r="E10" s="91" t="s">
        <v>26</v>
      </c>
      <c r="F10" s="90" t="s">
        <v>1448</v>
      </c>
      <c r="G10" s="92">
        <v>0.79166666666666663</v>
      </c>
      <c r="H10" s="90" t="s">
        <v>1448</v>
      </c>
      <c r="I10" s="93">
        <v>0.875</v>
      </c>
      <c r="J10" s="142"/>
      <c r="K10" s="89">
        <v>1200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>
        <v>11285</v>
      </c>
      <c r="C11" s="89">
        <v>3</v>
      </c>
      <c r="D11" s="204" t="s">
        <v>984</v>
      </c>
      <c r="E11" s="140" t="s">
        <v>26</v>
      </c>
      <c r="F11" s="90" t="s">
        <v>1448</v>
      </c>
      <c r="G11" s="203">
        <v>0.89375000000000004</v>
      </c>
      <c r="H11" s="90" t="s">
        <v>1471</v>
      </c>
      <c r="I11" s="141">
        <v>0.4284722222222222</v>
      </c>
      <c r="J11" s="142"/>
      <c r="K11" s="89">
        <v>2200</v>
      </c>
      <c r="L11" s="89"/>
      <c r="M11" s="135"/>
      <c r="N11" s="73" t="s">
        <v>1475</v>
      </c>
      <c r="O11" s="144" t="s">
        <v>1484</v>
      </c>
      <c r="P11" s="145"/>
      <c r="Q11" s="89">
        <v>473</v>
      </c>
      <c r="R11" s="89"/>
      <c r="S11" s="146"/>
      <c r="T11" s="143"/>
      <c r="U11" s="73">
        <v>420</v>
      </c>
      <c r="V11" s="147"/>
    </row>
    <row r="12" spans="1:22">
      <c r="A12" s="88"/>
      <c r="B12" s="89">
        <v>11287</v>
      </c>
      <c r="C12" s="89">
        <v>10</v>
      </c>
      <c r="D12" s="140" t="s">
        <v>1485</v>
      </c>
      <c r="E12" s="140" t="s">
        <v>26</v>
      </c>
      <c r="F12" s="90" t="s">
        <v>1448</v>
      </c>
      <c r="G12" s="203" t="s">
        <v>1486</v>
      </c>
      <c r="H12" s="90" t="s">
        <v>1471</v>
      </c>
      <c r="I12" s="141">
        <v>0.41666666666666669</v>
      </c>
      <c r="J12" s="142">
        <v>2000</v>
      </c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204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204"/>
      <c r="E14" s="140"/>
      <c r="F14" s="90"/>
      <c r="G14" s="203"/>
      <c r="H14" s="90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</row>
    <row r="15" spans="1:22">
      <c r="A15" s="88"/>
      <c r="B15" s="89"/>
      <c r="C15" s="89"/>
      <c r="D15" s="204"/>
      <c r="E15" s="140"/>
      <c r="F15" s="90"/>
      <c r="G15" s="203"/>
      <c r="H15" s="90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>
        <v>10601</v>
      </c>
      <c r="E16" s="140"/>
      <c r="F16" s="90"/>
      <c r="G16" s="203"/>
      <c r="H16" s="90"/>
      <c r="I16" s="141"/>
      <c r="J16" s="142"/>
      <c r="K16" s="89"/>
      <c r="L16" s="89"/>
      <c r="M16" s="143"/>
      <c r="N16" s="89"/>
      <c r="O16" s="144" t="s">
        <v>1487</v>
      </c>
      <c r="P16" s="145"/>
      <c r="Q16" s="89"/>
      <c r="R16" s="89"/>
      <c r="S16" s="146"/>
      <c r="T16" s="143">
        <v>63</v>
      </c>
      <c r="U16" s="89"/>
      <c r="V16" s="147"/>
    </row>
    <row r="17" spans="1:22">
      <c r="A17" s="88"/>
      <c r="B17" s="89"/>
      <c r="C17" s="89"/>
      <c r="D17" s="204" t="s">
        <v>429</v>
      </c>
      <c r="E17" s="140"/>
      <c r="F17" s="90"/>
      <c r="G17" s="203"/>
      <c r="H17" s="201" t="s">
        <v>1488</v>
      </c>
      <c r="I17" s="141"/>
      <c r="J17" s="142"/>
      <c r="K17" s="89"/>
      <c r="L17" s="89"/>
      <c r="M17" s="143"/>
      <c r="N17" s="89"/>
      <c r="O17" s="144" t="s">
        <v>1489</v>
      </c>
      <c r="P17" s="145"/>
      <c r="Q17" s="89"/>
      <c r="R17" s="89"/>
      <c r="S17" s="146"/>
      <c r="T17" s="143"/>
      <c r="U17" s="89"/>
      <c r="V17" s="147">
        <v>63</v>
      </c>
    </row>
    <row r="18" spans="1:22">
      <c r="A18" s="88"/>
      <c r="B18" s="89"/>
      <c r="C18" s="89"/>
      <c r="D18" s="204" t="s">
        <v>427</v>
      </c>
      <c r="E18" s="140"/>
      <c r="F18" s="90"/>
      <c r="G18" s="203"/>
      <c r="H18" s="90"/>
      <c r="I18" s="141"/>
      <c r="J18" s="142"/>
      <c r="K18" s="89"/>
      <c r="L18" s="89"/>
      <c r="M18" s="143"/>
      <c r="N18" s="89"/>
      <c r="O18" s="144" t="s">
        <v>1490</v>
      </c>
      <c r="P18" s="145"/>
      <c r="Q18" s="89"/>
      <c r="R18" s="89"/>
      <c r="S18" s="146"/>
      <c r="T18" s="143"/>
      <c r="U18" s="89"/>
      <c r="V18" s="147">
        <v>110</v>
      </c>
    </row>
    <row r="19" spans="1:22">
      <c r="A19" s="88"/>
      <c r="B19" s="89"/>
      <c r="C19" s="89"/>
      <c r="D19" s="204" t="s">
        <v>94</v>
      </c>
      <c r="E19" s="140"/>
      <c r="F19" s="90"/>
      <c r="G19" s="203"/>
      <c r="H19" s="90"/>
      <c r="I19" s="141"/>
      <c r="J19" s="142"/>
      <c r="K19" s="89"/>
      <c r="L19" s="89"/>
      <c r="M19" s="143"/>
      <c r="N19" s="89"/>
      <c r="O19" s="144" t="s">
        <v>1491</v>
      </c>
      <c r="P19" s="145"/>
      <c r="Q19" s="89"/>
      <c r="R19" s="89"/>
      <c r="S19" s="146"/>
      <c r="T19" s="143"/>
      <c r="U19" s="89"/>
      <c r="V19" s="147">
        <v>67</v>
      </c>
    </row>
    <row r="20" spans="1:22">
      <c r="A20" s="88"/>
      <c r="B20" s="89"/>
      <c r="C20" s="89"/>
      <c r="D20" s="140" t="s">
        <v>52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1492</v>
      </c>
      <c r="P20" s="145"/>
      <c r="Q20" s="89"/>
      <c r="R20" s="89"/>
      <c r="S20" s="89"/>
      <c r="T20" s="143"/>
      <c r="U20" s="89"/>
      <c r="V20" s="147">
        <v>33</v>
      </c>
    </row>
    <row r="21" spans="1:22">
      <c r="A21" s="88"/>
      <c r="B21" s="89"/>
      <c r="C21" s="89"/>
      <c r="D21" s="204" t="s">
        <v>163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1493</v>
      </c>
      <c r="P21" s="145"/>
      <c r="Q21" s="89"/>
      <c r="R21" s="89"/>
      <c r="S21" s="146"/>
      <c r="T21" s="143"/>
      <c r="U21" s="89"/>
      <c r="V21" s="147">
        <v>67</v>
      </c>
    </row>
    <row r="22" spans="1:22">
      <c r="A22" s="88"/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89"/>
      <c r="D24" s="204"/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/>
      <c r="P24" s="145"/>
      <c r="Q24" s="89"/>
      <c r="R24" s="89"/>
      <c r="S24" s="146"/>
      <c r="T24" s="143"/>
      <c r="U24" s="89"/>
      <c r="V24" s="147"/>
    </row>
    <row r="25" spans="1:22">
      <c r="A25" s="205"/>
      <c r="B25" s="206"/>
      <c r="C25" s="206"/>
      <c r="D25" s="207" t="s">
        <v>117</v>
      </c>
      <c r="E25" s="208"/>
      <c r="F25" s="206"/>
      <c r="G25" s="209"/>
      <c r="H25" s="206"/>
      <c r="I25" s="210"/>
      <c r="J25" s="211"/>
      <c r="K25" s="206"/>
      <c r="L25" s="206"/>
      <c r="M25" s="212"/>
      <c r="N25" s="206"/>
      <c r="O25" s="213" t="s">
        <v>1494</v>
      </c>
      <c r="P25" s="214"/>
      <c r="Q25" s="206">
        <v>109</v>
      </c>
      <c r="R25" s="206"/>
      <c r="S25" s="215"/>
      <c r="T25" s="212"/>
      <c r="U25" s="206"/>
      <c r="V25" s="216"/>
    </row>
    <row r="26" spans="1:22">
      <c r="A26" s="36" t="s">
        <v>55</v>
      </c>
      <c r="B26" s="37"/>
      <c r="C26" s="37"/>
      <c r="D26" s="38"/>
      <c r="E26" s="39"/>
      <c r="F26" s="37"/>
      <c r="G26" s="40"/>
      <c r="H26" s="37"/>
      <c r="I26" s="41"/>
      <c r="J26" s="42">
        <f>SUM(J3:J25)</f>
        <v>4200</v>
      </c>
      <c r="K26" s="42">
        <f>SUM(K3:K25)</f>
        <v>10733</v>
      </c>
      <c r="L26" s="42">
        <f>SUM(L3:L25)</f>
        <v>0</v>
      </c>
      <c r="M26" s="42">
        <f>SUM(M3:M25)</f>
        <v>0</v>
      </c>
      <c r="N26" s="42">
        <f>SUM(N3:N25)</f>
        <v>17833.43</v>
      </c>
      <c r="O26" s="42"/>
      <c r="P26" s="42">
        <f>SUM(P3:P25)</f>
        <v>0</v>
      </c>
      <c r="Q26" s="42">
        <f>SUM(Q3:Q25)</f>
        <v>1476</v>
      </c>
      <c r="R26" s="42">
        <f>SUM(R3:R25)</f>
        <v>0</v>
      </c>
      <c r="S26" s="42">
        <f>SUM(S3:S25)</f>
        <v>168</v>
      </c>
      <c r="T26" s="42">
        <f>SUM(T3:T25)</f>
        <v>2007</v>
      </c>
      <c r="U26" s="42">
        <f>SUM(U3:U25)</f>
        <v>1502</v>
      </c>
      <c r="V26" s="42">
        <f>SUM(V3:V25)</f>
        <v>340</v>
      </c>
    </row>
    <row r="28" spans="1:22">
      <c r="A28" s="791" t="s">
        <v>56</v>
      </c>
      <c r="B28" s="792"/>
      <c r="C28" s="793"/>
      <c r="E28" s="43" t="s">
        <v>57</v>
      </c>
      <c r="F28" s="44"/>
      <c r="G28" s="45"/>
      <c r="J28" s="794" t="s">
        <v>58</v>
      </c>
      <c r="K28" s="795"/>
      <c r="M28" s="791" t="s">
        <v>59</v>
      </c>
      <c r="N28" s="793"/>
      <c r="O28" s="46"/>
      <c r="P28" s="46"/>
      <c r="Q28" s="46"/>
      <c r="R28" s="46"/>
      <c r="S28" s="46"/>
      <c r="T28" s="46"/>
      <c r="U28" s="46"/>
      <c r="V28" s="46"/>
    </row>
    <row r="29" spans="1:22">
      <c r="A29" s="47">
        <v>2200</v>
      </c>
      <c r="B29" s="48" t="s">
        <v>60</v>
      </c>
      <c r="C29" s="49"/>
      <c r="E29" s="781" t="s">
        <v>61</v>
      </c>
      <c r="F29" s="782"/>
      <c r="G29" s="50">
        <f>J26</f>
        <v>4200</v>
      </c>
      <c r="J29" s="47" t="s">
        <v>62</v>
      </c>
      <c r="K29" s="49">
        <f>J26</f>
        <v>4200</v>
      </c>
      <c r="M29" s="47" t="s">
        <v>62</v>
      </c>
      <c r="N29" s="49">
        <f>P26</f>
        <v>0</v>
      </c>
    </row>
    <row r="30" spans="1:22">
      <c r="A30" s="47">
        <v>1000</v>
      </c>
      <c r="B30" s="102" t="s">
        <v>1495</v>
      </c>
      <c r="C30" s="49"/>
      <c r="E30" s="783" t="s">
        <v>64</v>
      </c>
      <c r="F30" s="784"/>
      <c r="G30" s="49">
        <f>P26</f>
        <v>0</v>
      </c>
      <c r="J30" s="47" t="s">
        <v>65</v>
      </c>
      <c r="K30" s="49">
        <f>K26</f>
        <v>10733</v>
      </c>
      <c r="M30" s="47" t="s">
        <v>66</v>
      </c>
      <c r="N30" s="49">
        <f>Q26</f>
        <v>1476</v>
      </c>
    </row>
    <row r="31" spans="1:22">
      <c r="A31" s="47">
        <v>1000</v>
      </c>
      <c r="B31" s="119" t="s">
        <v>60</v>
      </c>
      <c r="C31" s="49"/>
      <c r="E31" s="796" t="s">
        <v>67</v>
      </c>
      <c r="F31" s="797"/>
      <c r="G31" s="52">
        <f>SUM(G29:G30)</f>
        <v>4200</v>
      </c>
      <c r="J31" s="47" t="s">
        <v>37</v>
      </c>
      <c r="K31" s="49">
        <f>N26</f>
        <v>17833.43</v>
      </c>
      <c r="M31" s="47" t="s">
        <v>37</v>
      </c>
      <c r="N31" s="49">
        <f>U26</f>
        <v>1502</v>
      </c>
    </row>
    <row r="32" spans="1:22">
      <c r="A32" s="47"/>
      <c r="B32" s="23"/>
      <c r="C32" s="49"/>
      <c r="J32" s="47" t="s">
        <v>68</v>
      </c>
      <c r="K32" s="49">
        <f>L26</f>
        <v>0</v>
      </c>
      <c r="M32" s="47" t="s">
        <v>68</v>
      </c>
      <c r="N32" s="49">
        <f>R26</f>
        <v>0</v>
      </c>
    </row>
    <row r="33" spans="1:14">
      <c r="A33" s="47"/>
      <c r="B33" s="23"/>
      <c r="C33" s="49"/>
      <c r="E33" s="798" t="s">
        <v>69</v>
      </c>
      <c r="F33" s="799"/>
      <c r="G33" s="799"/>
      <c r="H33" s="53">
        <f>G31-A40</f>
        <v>0</v>
      </c>
      <c r="J33" s="54" t="s">
        <v>55</v>
      </c>
      <c r="K33" s="55">
        <f>SUM(K29:K32)</f>
        <v>32766.43</v>
      </c>
      <c r="M33" s="61" t="s">
        <v>70</v>
      </c>
      <c r="N33" s="49">
        <v>0</v>
      </c>
    </row>
    <row r="34" spans="1:14">
      <c r="A34" s="47"/>
      <c r="B34" s="23"/>
      <c r="C34" s="49"/>
      <c r="J34" s="56" t="s">
        <v>71</v>
      </c>
      <c r="K34" s="57">
        <f>M26</f>
        <v>0</v>
      </c>
      <c r="M34" s="61" t="s">
        <v>51</v>
      </c>
      <c r="N34" s="49">
        <v>0</v>
      </c>
    </row>
    <row r="35" spans="1:14">
      <c r="A35" s="47"/>
      <c r="B35" s="23"/>
      <c r="C35" s="55"/>
      <c r="M35" s="61" t="s">
        <v>72</v>
      </c>
      <c r="N35" s="49">
        <v>0</v>
      </c>
    </row>
    <row r="36" spans="1:14">
      <c r="A36" s="47"/>
      <c r="B36" s="23"/>
      <c r="C36" s="55"/>
      <c r="M36" s="47" t="s">
        <v>73</v>
      </c>
      <c r="N36" s="49">
        <v>0</v>
      </c>
    </row>
    <row r="37" spans="1:14">
      <c r="A37" s="47"/>
      <c r="B37" s="23"/>
      <c r="C37" s="55"/>
      <c r="D37" s="46"/>
      <c r="M37" s="61" t="s">
        <v>52</v>
      </c>
      <c r="N37" s="49">
        <v>0</v>
      </c>
    </row>
    <row r="38" spans="1:14">
      <c r="A38" s="47"/>
      <c r="B38" s="23"/>
      <c r="C38" s="55"/>
      <c r="D38" s="46"/>
      <c r="E38" s="46"/>
      <c r="M38" s="61" t="s">
        <v>53</v>
      </c>
      <c r="N38" s="49">
        <v>0</v>
      </c>
    </row>
    <row r="39" spans="1:14">
      <c r="A39" s="47"/>
      <c r="B39" s="23"/>
      <c r="C39" s="55"/>
      <c r="M39" s="61" t="s">
        <v>54</v>
      </c>
      <c r="N39" s="49">
        <v>0</v>
      </c>
    </row>
    <row r="40" spans="1:14">
      <c r="A40" s="58">
        <f>SUM(A29:A39)</f>
        <v>4200</v>
      </c>
      <c r="B40" s="59"/>
      <c r="C40" s="52" t="s">
        <v>55</v>
      </c>
      <c r="M40" s="54" t="s">
        <v>55</v>
      </c>
      <c r="N40" s="55">
        <f>SUM(N29:N39)</f>
        <v>2978</v>
      </c>
    </row>
    <row r="41" spans="1:14">
      <c r="M41" s="56" t="s">
        <v>71</v>
      </c>
      <c r="N41" s="57">
        <f>T26</f>
        <v>2007</v>
      </c>
    </row>
    <row r="44" spans="1:14">
      <c r="M44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5" name="Range1"/>
    <protectedRange sqref="A28:D43" name="Range2"/>
    <protectedRange sqref="P28:V40" name="Range3"/>
    <protectedRange sqref="M33:N35 M37:N41 M43:N44" name="Range4"/>
    <protectedRange sqref="A1:B1" name="Range5"/>
  </protectedRanges>
  <mergeCells count="11">
    <mergeCell ref="J1:N1"/>
    <mergeCell ref="P1:V1"/>
    <mergeCell ref="A28:C28"/>
    <mergeCell ref="J28:K28"/>
    <mergeCell ref="M28:N28"/>
    <mergeCell ref="E29:F29"/>
    <mergeCell ref="E30:F30"/>
    <mergeCell ref="E31:F31"/>
    <mergeCell ref="E33:G3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B2B0-6ED4-4C42-A127-7FC04D0D71E7}">
  <dimension ref="A1:V46"/>
  <sheetViews>
    <sheetView topLeftCell="A25" workbookViewId="0">
      <selection activeCell="I18" sqref="I1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10.8554687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16.28515625" customWidth="1"/>
    <col min="15" max="15" width="35.28515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1266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305"/>
      <c r="B3" s="89">
        <v>11290</v>
      </c>
      <c r="C3" s="90">
        <v>4</v>
      </c>
      <c r="D3" s="101" t="s">
        <v>440</v>
      </c>
      <c r="E3" s="91" t="s">
        <v>26</v>
      </c>
      <c r="F3" s="90" t="s">
        <v>1471</v>
      </c>
      <c r="G3" s="92">
        <v>0.4201388888888889</v>
      </c>
      <c r="H3" s="90" t="s">
        <v>1471</v>
      </c>
      <c r="I3" s="93" t="s">
        <v>1496</v>
      </c>
      <c r="J3" s="94">
        <v>1500</v>
      </c>
      <c r="K3" s="90"/>
      <c r="L3" s="90"/>
      <c r="M3" s="99"/>
      <c r="N3" s="90"/>
      <c r="O3" s="200" t="s">
        <v>1497</v>
      </c>
      <c r="P3" s="98">
        <v>300</v>
      </c>
      <c r="Q3" s="90"/>
      <c r="R3" s="90"/>
      <c r="S3" s="95"/>
      <c r="T3" s="99"/>
      <c r="U3" s="89"/>
      <c r="V3" s="147"/>
    </row>
    <row r="4" spans="1:22">
      <c r="A4" s="72"/>
      <c r="B4" s="73"/>
      <c r="C4" s="75">
        <v>7</v>
      </c>
      <c r="D4" s="121" t="s">
        <v>1446</v>
      </c>
      <c r="E4" s="105" t="s">
        <v>37</v>
      </c>
      <c r="F4" s="302" t="s">
        <v>1433</v>
      </c>
      <c r="G4" s="86" t="s">
        <v>1447</v>
      </c>
      <c r="H4" s="75" t="s">
        <v>1473</v>
      </c>
      <c r="I4" s="106" t="s">
        <v>28</v>
      </c>
      <c r="J4" s="107"/>
      <c r="K4" s="75"/>
      <c r="L4" s="75"/>
      <c r="M4" s="108"/>
      <c r="N4" s="75"/>
      <c r="O4" s="109" t="s">
        <v>1498</v>
      </c>
      <c r="P4" s="110"/>
      <c r="Q4" s="75"/>
      <c r="R4" s="75"/>
      <c r="S4" s="111"/>
      <c r="T4" s="108">
        <v>2784</v>
      </c>
      <c r="U4" s="75"/>
      <c r="V4" s="112"/>
    </row>
    <row r="5" spans="1:22">
      <c r="A5" s="88"/>
      <c r="B5" s="89">
        <v>11295</v>
      </c>
      <c r="C5" s="90">
        <v>20</v>
      </c>
      <c r="D5" s="91" t="s">
        <v>42</v>
      </c>
      <c r="E5" s="91" t="s">
        <v>26</v>
      </c>
      <c r="F5" s="90" t="s">
        <v>1448</v>
      </c>
      <c r="G5" s="92">
        <v>0.55555555555555558</v>
      </c>
      <c r="H5" s="90" t="s">
        <v>1448</v>
      </c>
      <c r="I5" s="93">
        <v>0.45833333333333331</v>
      </c>
      <c r="J5" s="94"/>
      <c r="K5" s="90"/>
      <c r="L5" s="90"/>
      <c r="M5" s="226"/>
      <c r="N5" s="87"/>
      <c r="O5" s="223" t="s">
        <v>1476</v>
      </c>
      <c r="P5" s="98"/>
      <c r="Q5" s="90"/>
      <c r="R5" s="90"/>
      <c r="S5" s="95"/>
      <c r="T5" s="99"/>
      <c r="U5" s="90">
        <v>168</v>
      </c>
      <c r="V5" s="100"/>
    </row>
    <row r="6" spans="1:22">
      <c r="A6" s="72"/>
      <c r="B6" s="73"/>
      <c r="C6" s="75">
        <v>12</v>
      </c>
      <c r="D6" s="121" t="s">
        <v>1477</v>
      </c>
      <c r="E6" s="105" t="s">
        <v>37</v>
      </c>
      <c r="F6" s="75" t="s">
        <v>1448</v>
      </c>
      <c r="G6" s="86">
        <v>0.5625</v>
      </c>
      <c r="H6" s="75" t="s">
        <v>1478</v>
      </c>
      <c r="I6" s="106" t="s">
        <v>28</v>
      </c>
      <c r="J6" s="107"/>
      <c r="K6" s="111"/>
      <c r="L6" s="111"/>
      <c r="M6" s="273"/>
      <c r="N6" s="75"/>
      <c r="O6" s="139"/>
      <c r="P6" s="110"/>
      <c r="Q6" s="75"/>
      <c r="R6" s="75"/>
      <c r="S6" s="111"/>
      <c r="T6" s="108"/>
      <c r="U6" s="75"/>
      <c r="V6" s="112"/>
    </row>
    <row r="7" spans="1:22">
      <c r="A7" s="88"/>
      <c r="B7" s="89">
        <v>11291</v>
      </c>
      <c r="C7" s="90">
        <v>8</v>
      </c>
      <c r="D7" s="91" t="s">
        <v>625</v>
      </c>
      <c r="E7" s="91" t="s">
        <v>26</v>
      </c>
      <c r="F7" s="90" t="s">
        <v>1471</v>
      </c>
      <c r="G7" s="92">
        <v>0.52361111111111114</v>
      </c>
      <c r="H7" s="90" t="s">
        <v>1471</v>
      </c>
      <c r="I7" s="93">
        <v>5</v>
      </c>
      <c r="J7" s="94">
        <v>1500</v>
      </c>
      <c r="K7" s="90">
        <v>100</v>
      </c>
      <c r="L7" s="90"/>
      <c r="M7" s="99"/>
      <c r="N7" s="90"/>
      <c r="O7" s="97" t="s">
        <v>1499</v>
      </c>
      <c r="P7" s="98"/>
      <c r="Q7" s="90">
        <v>360</v>
      </c>
      <c r="R7" s="90"/>
      <c r="S7" s="95"/>
      <c r="T7" s="99"/>
      <c r="U7" s="90"/>
      <c r="V7" s="100"/>
    </row>
    <row r="8" spans="1:22">
      <c r="A8" s="88"/>
      <c r="B8" s="89">
        <v>11294</v>
      </c>
      <c r="C8" s="90">
        <v>6</v>
      </c>
      <c r="D8" s="101" t="s">
        <v>276</v>
      </c>
      <c r="E8" s="91" t="s">
        <v>26</v>
      </c>
      <c r="F8" s="90" t="s">
        <v>1471</v>
      </c>
      <c r="G8" s="92">
        <v>0.52361111111111114</v>
      </c>
      <c r="H8" s="90" t="s">
        <v>1500</v>
      </c>
      <c r="I8" s="93">
        <v>0.4513888888888889</v>
      </c>
      <c r="J8" s="94">
        <v>1600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/>
      <c r="B9" s="89">
        <v>11292</v>
      </c>
      <c r="C9" s="89">
        <v>2</v>
      </c>
      <c r="D9" s="217" t="s">
        <v>1501</v>
      </c>
      <c r="E9" s="91" t="s">
        <v>26</v>
      </c>
      <c r="F9" s="90" t="s">
        <v>1471</v>
      </c>
      <c r="G9" s="92">
        <v>0.55902777777777779</v>
      </c>
      <c r="H9" s="90" t="s">
        <v>1471</v>
      </c>
      <c r="I9" s="141">
        <v>0.80347222222222225</v>
      </c>
      <c r="J9" s="142"/>
      <c r="K9" s="89">
        <v>1600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>
        <v>11296</v>
      </c>
      <c r="C10" s="89">
        <v>16</v>
      </c>
      <c r="D10" s="204" t="s">
        <v>253</v>
      </c>
      <c r="E10" s="91" t="s">
        <v>26</v>
      </c>
      <c r="F10" s="90" t="s">
        <v>1471</v>
      </c>
      <c r="G10" s="92">
        <v>0.60416666666666663</v>
      </c>
      <c r="H10" s="90" t="s">
        <v>1500</v>
      </c>
      <c r="I10" s="141">
        <v>0.5</v>
      </c>
      <c r="J10" s="142">
        <v>1200</v>
      </c>
      <c r="K10" s="89"/>
      <c r="L10" s="89"/>
      <c r="M10" s="143"/>
      <c r="N10" s="89"/>
      <c r="O10" s="144" t="s">
        <v>1502</v>
      </c>
      <c r="P10" s="145">
        <v>84</v>
      </c>
      <c r="Q10" s="89"/>
      <c r="R10" s="89"/>
      <c r="S10" s="146"/>
      <c r="T10" s="143"/>
      <c r="U10" s="89"/>
      <c r="V10" s="147"/>
    </row>
    <row r="11" spans="1:22">
      <c r="A11" s="88"/>
      <c r="B11" s="89">
        <v>11293</v>
      </c>
      <c r="C11" s="89">
        <v>11</v>
      </c>
      <c r="D11" s="204" t="s">
        <v>1503</v>
      </c>
      <c r="E11" s="91" t="s">
        <v>26</v>
      </c>
      <c r="F11" s="90" t="s">
        <v>1471</v>
      </c>
      <c r="G11" s="92">
        <v>0.60416666666666663</v>
      </c>
      <c r="H11" s="90" t="s">
        <v>1500</v>
      </c>
      <c r="I11" s="141">
        <v>0.16666666666666666</v>
      </c>
      <c r="J11" s="142">
        <v>2000</v>
      </c>
      <c r="K11" s="89"/>
      <c r="L11" s="89"/>
      <c r="M11" s="143"/>
      <c r="N11" s="89"/>
      <c r="O11" s="144" t="s">
        <v>1504</v>
      </c>
      <c r="P11" s="145">
        <v>698</v>
      </c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140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89"/>
      <c r="G13" s="203"/>
      <c r="H13" s="89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89"/>
      <c r="T13" s="143"/>
      <c r="U13" s="89"/>
      <c r="V13" s="147"/>
    </row>
    <row r="14" spans="1:22">
      <c r="A14" s="88"/>
      <c r="B14" s="89"/>
      <c r="C14" s="89"/>
      <c r="D14" s="204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</row>
    <row r="15" spans="1:22">
      <c r="A15" s="88"/>
      <c r="B15" s="89"/>
      <c r="C15" s="89"/>
      <c r="D15" s="204" t="s">
        <v>109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 t="s">
        <v>1505</v>
      </c>
      <c r="P15" s="145"/>
      <c r="Q15" s="89"/>
      <c r="R15" s="89"/>
      <c r="S15" s="146"/>
      <c r="T15" s="143"/>
      <c r="U15" s="89"/>
      <c r="V15" s="147">
        <v>134</v>
      </c>
    </row>
    <row r="16" spans="1:22">
      <c r="A16" s="88"/>
      <c r="B16" s="89"/>
      <c r="C16" s="89"/>
      <c r="D16" s="204" t="s">
        <v>163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1506</v>
      </c>
      <c r="P16" s="145"/>
      <c r="Q16" s="89"/>
      <c r="R16" s="89"/>
      <c r="S16" s="146"/>
      <c r="T16" s="143"/>
      <c r="U16" s="89"/>
      <c r="V16" s="147">
        <v>254</v>
      </c>
    </row>
    <row r="17" spans="1:22">
      <c r="A17" s="88"/>
      <c r="B17" s="89"/>
      <c r="C17" s="89"/>
      <c r="D17" s="204" t="s">
        <v>52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1507</v>
      </c>
      <c r="P17" s="145"/>
      <c r="Q17" s="89"/>
      <c r="R17" s="89"/>
      <c r="S17" s="146"/>
      <c r="T17" s="143"/>
      <c r="U17" s="89"/>
      <c r="V17" s="147">
        <v>165</v>
      </c>
    </row>
    <row r="18" spans="1:22">
      <c r="A18" s="88"/>
      <c r="B18" s="89"/>
      <c r="C18" s="89"/>
      <c r="D18" s="204" t="s">
        <v>602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1508</v>
      </c>
      <c r="P18" s="145"/>
      <c r="Q18" s="89"/>
      <c r="R18" s="89"/>
      <c r="S18" s="146"/>
      <c r="T18" s="143"/>
      <c r="U18" s="89"/>
      <c r="V18" s="147">
        <v>34</v>
      </c>
    </row>
    <row r="19" spans="1:22">
      <c r="A19" s="88"/>
      <c r="B19" s="89"/>
      <c r="C19" s="89"/>
      <c r="D19" s="204" t="s">
        <v>94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1509</v>
      </c>
      <c r="P19" s="145"/>
      <c r="Q19" s="89"/>
      <c r="R19" s="89"/>
      <c r="S19" s="146"/>
      <c r="T19" s="143"/>
      <c r="U19" s="89"/>
      <c r="V19" s="147">
        <v>67</v>
      </c>
    </row>
    <row r="20" spans="1:22">
      <c r="A20" s="88"/>
      <c r="B20" s="89"/>
      <c r="C20" s="89"/>
      <c r="D20" s="204" t="s">
        <v>51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1510</v>
      </c>
      <c r="P20" s="145"/>
      <c r="Q20" s="89"/>
      <c r="R20" s="89"/>
      <c r="S20" s="146"/>
      <c r="T20" s="143"/>
      <c r="U20" s="89"/>
      <c r="V20" s="147">
        <v>252</v>
      </c>
    </row>
    <row r="21" spans="1:22">
      <c r="A21" s="88"/>
      <c r="B21" s="89"/>
      <c r="C21" s="89"/>
      <c r="D21" s="204" t="s">
        <v>606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1511</v>
      </c>
      <c r="P21" s="145"/>
      <c r="Q21" s="89"/>
      <c r="R21" s="89"/>
      <c r="S21" s="146"/>
      <c r="T21" s="143"/>
      <c r="U21" s="89"/>
      <c r="V21" s="147">
        <v>79</v>
      </c>
    </row>
    <row r="22" spans="1:22">
      <c r="A22" s="88"/>
      <c r="B22" s="89"/>
      <c r="C22" s="89"/>
      <c r="D22" s="204" t="s">
        <v>429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>
        <v>14963</v>
      </c>
      <c r="P22" s="145"/>
      <c r="Q22" s="89"/>
      <c r="R22" s="89"/>
      <c r="S22" s="146"/>
      <c r="T22" s="143"/>
      <c r="U22" s="89"/>
      <c r="V22" s="147">
        <v>32</v>
      </c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89"/>
      <c r="D24" s="204" t="s">
        <v>1118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1512</v>
      </c>
      <c r="P24" s="145"/>
      <c r="Q24" s="89">
        <v>34</v>
      </c>
      <c r="R24" s="89"/>
      <c r="S24" s="146"/>
      <c r="T24" s="143"/>
      <c r="U24" s="89"/>
      <c r="V24" s="147"/>
    </row>
    <row r="25" spans="1:22">
      <c r="A25" s="205"/>
      <c r="B25" s="206"/>
      <c r="C25" s="206"/>
      <c r="D25" s="207" t="s">
        <v>119</v>
      </c>
      <c r="E25" s="208"/>
      <c r="F25" s="206"/>
      <c r="G25" s="209"/>
      <c r="H25" s="206"/>
      <c r="I25" s="210"/>
      <c r="J25" s="211"/>
      <c r="K25" s="206"/>
      <c r="L25" s="206"/>
      <c r="M25" s="212"/>
      <c r="N25" s="206"/>
      <c r="O25" s="213" t="s">
        <v>1513</v>
      </c>
      <c r="P25" s="214"/>
      <c r="Q25" s="206">
        <v>59</v>
      </c>
      <c r="R25" s="206"/>
      <c r="S25" s="215"/>
      <c r="T25" s="212"/>
      <c r="U25" s="206"/>
      <c r="V25" s="216"/>
    </row>
    <row r="26" spans="1:22">
      <c r="A26" s="36" t="s">
        <v>55</v>
      </c>
      <c r="B26" s="37"/>
      <c r="C26" s="37"/>
      <c r="D26" s="38"/>
      <c r="E26" s="39"/>
      <c r="F26" s="37"/>
      <c r="G26" s="40"/>
      <c r="H26" s="37"/>
      <c r="I26" s="41"/>
      <c r="J26" s="42">
        <f>SUM(J3:J25)</f>
        <v>7800</v>
      </c>
      <c r="K26" s="42">
        <f>SUM(K3:K25)</f>
        <v>1700</v>
      </c>
      <c r="L26" s="42">
        <f>SUM(L3:L25)</f>
        <v>0</v>
      </c>
      <c r="M26" s="42">
        <f>SUM(M3:M25)</f>
        <v>0</v>
      </c>
      <c r="N26" s="42">
        <f>SUM(N3:N25)</f>
        <v>0</v>
      </c>
      <c r="O26" s="42"/>
      <c r="P26" s="42">
        <f>SUM(P3:P25)</f>
        <v>1082</v>
      </c>
      <c r="Q26" s="42">
        <f>SUM(Q3:Q25)</f>
        <v>453</v>
      </c>
      <c r="R26" s="42">
        <f>SUM(R3:R25)</f>
        <v>0</v>
      </c>
      <c r="S26" s="42">
        <f>SUM(S3:S25)</f>
        <v>0</v>
      </c>
      <c r="T26" s="42">
        <f>SUM(T3:T25)</f>
        <v>2784</v>
      </c>
      <c r="U26" s="42">
        <f>SUM(U3:U25)</f>
        <v>168</v>
      </c>
      <c r="V26" s="42">
        <f>SUM(V3:V25)</f>
        <v>1017</v>
      </c>
    </row>
    <row r="28" spans="1:22">
      <c r="A28" s="791" t="s">
        <v>56</v>
      </c>
      <c r="B28" s="792"/>
      <c r="C28" s="793"/>
      <c r="E28" s="43" t="s">
        <v>57</v>
      </c>
      <c r="F28" s="44"/>
      <c r="G28" s="45"/>
      <c r="J28" s="794" t="s">
        <v>58</v>
      </c>
      <c r="K28" s="795"/>
      <c r="M28" s="791" t="s">
        <v>59</v>
      </c>
      <c r="N28" s="793"/>
      <c r="O28" s="46"/>
      <c r="P28" s="46"/>
      <c r="Q28" s="46"/>
      <c r="R28" s="46"/>
      <c r="S28" s="46"/>
      <c r="T28" s="46"/>
      <c r="U28" s="46"/>
      <c r="V28" s="46"/>
    </row>
    <row r="29" spans="1:22">
      <c r="A29" s="47">
        <v>4600</v>
      </c>
      <c r="B29" s="48" t="s">
        <v>60</v>
      </c>
      <c r="C29" s="49"/>
      <c r="E29" s="781" t="s">
        <v>61</v>
      </c>
      <c r="F29" s="782"/>
      <c r="G29" s="50">
        <f>J26</f>
        <v>7800</v>
      </c>
      <c r="J29" s="47" t="s">
        <v>62</v>
      </c>
      <c r="K29" s="49">
        <f>J26</f>
        <v>7800</v>
      </c>
      <c r="M29" s="47" t="s">
        <v>62</v>
      </c>
      <c r="N29" s="49">
        <f>P26</f>
        <v>1082</v>
      </c>
    </row>
    <row r="30" spans="1:22">
      <c r="A30" s="47">
        <v>1500</v>
      </c>
      <c r="B30" s="114" t="s">
        <v>60</v>
      </c>
      <c r="C30" s="115"/>
      <c r="E30" s="783" t="s">
        <v>64</v>
      </c>
      <c r="F30" s="784"/>
      <c r="G30" s="49">
        <f>P26</f>
        <v>1082</v>
      </c>
      <c r="J30" s="47" t="s">
        <v>65</v>
      </c>
      <c r="K30" s="49">
        <f>K26</f>
        <v>1700</v>
      </c>
      <c r="M30" s="47" t="s">
        <v>66</v>
      </c>
      <c r="N30" s="49">
        <f>Q26</f>
        <v>453</v>
      </c>
    </row>
    <row r="31" spans="1:22">
      <c r="A31" s="47">
        <v>1980</v>
      </c>
      <c r="B31" s="119" t="s">
        <v>60</v>
      </c>
      <c r="C31" s="49"/>
      <c r="E31" s="796" t="s">
        <v>67</v>
      </c>
      <c r="F31" s="797"/>
      <c r="G31" s="52">
        <f>SUM(G29:G30)</f>
        <v>8882</v>
      </c>
      <c r="J31" s="47" t="s">
        <v>37</v>
      </c>
      <c r="K31" s="49">
        <f>N26</f>
        <v>0</v>
      </c>
      <c r="M31" s="47" t="s">
        <v>37</v>
      </c>
      <c r="N31" s="49">
        <f>U26</f>
        <v>168</v>
      </c>
    </row>
    <row r="32" spans="1:22">
      <c r="A32" s="47">
        <v>20</v>
      </c>
      <c r="B32" s="119" t="s">
        <v>1514</v>
      </c>
      <c r="C32" s="49"/>
      <c r="J32" s="47" t="s">
        <v>68</v>
      </c>
      <c r="K32" s="49">
        <f>L26</f>
        <v>0</v>
      </c>
      <c r="M32" s="47" t="s">
        <v>68</v>
      </c>
      <c r="N32" s="49">
        <f>R26</f>
        <v>0</v>
      </c>
    </row>
    <row r="33" spans="1:14">
      <c r="A33" s="47">
        <v>698</v>
      </c>
      <c r="B33" s="119" t="s">
        <v>60</v>
      </c>
      <c r="C33" s="49"/>
      <c r="E33" s="798" t="s">
        <v>69</v>
      </c>
      <c r="F33" s="799"/>
      <c r="G33" s="799"/>
      <c r="H33" s="53">
        <f>G31-A42</f>
        <v>0</v>
      </c>
      <c r="J33" s="54" t="s">
        <v>55</v>
      </c>
      <c r="K33" s="55">
        <f>SUM(K29:K32)</f>
        <v>9500</v>
      </c>
      <c r="M33" s="61" t="s">
        <v>70</v>
      </c>
      <c r="N33" s="49">
        <v>254</v>
      </c>
    </row>
    <row r="34" spans="1:14">
      <c r="A34" s="47">
        <v>84</v>
      </c>
      <c r="B34" s="160" t="s">
        <v>60</v>
      </c>
      <c r="C34" s="115"/>
      <c r="J34" s="56" t="s">
        <v>71</v>
      </c>
      <c r="K34" s="57">
        <f>M26</f>
        <v>0</v>
      </c>
      <c r="M34" s="61" t="s">
        <v>51</v>
      </c>
      <c r="N34" s="49">
        <v>252</v>
      </c>
    </row>
    <row r="35" spans="1:14">
      <c r="A35" s="47"/>
      <c r="B35" s="23"/>
      <c r="C35" s="55"/>
      <c r="M35" s="116" t="s">
        <v>109</v>
      </c>
      <c r="N35" s="49">
        <v>134</v>
      </c>
    </row>
    <row r="36" spans="1:14">
      <c r="A36" s="47"/>
      <c r="B36" s="23"/>
      <c r="C36" s="55"/>
      <c r="M36" s="47" t="s">
        <v>73</v>
      </c>
      <c r="N36" s="49">
        <v>0</v>
      </c>
    </row>
    <row r="37" spans="1:14">
      <c r="A37" s="47"/>
      <c r="B37" s="23"/>
      <c r="C37" s="55"/>
      <c r="D37" s="46"/>
      <c r="M37" s="61" t="s">
        <v>52</v>
      </c>
      <c r="N37" s="49">
        <v>165</v>
      </c>
    </row>
    <row r="38" spans="1:14">
      <c r="A38" s="47"/>
      <c r="B38" s="23"/>
      <c r="C38" s="55"/>
      <c r="D38" s="46"/>
      <c r="M38" s="61" t="s">
        <v>94</v>
      </c>
      <c r="N38" s="49">
        <v>67</v>
      </c>
    </row>
    <row r="39" spans="1:14">
      <c r="A39" s="47"/>
      <c r="B39" s="23"/>
      <c r="C39" s="55"/>
      <c r="D39" s="46"/>
      <c r="M39" s="61" t="s">
        <v>165</v>
      </c>
      <c r="N39" s="49">
        <v>34</v>
      </c>
    </row>
    <row r="40" spans="1:14">
      <c r="A40" s="47"/>
      <c r="B40" s="23"/>
      <c r="C40" s="55"/>
      <c r="D40" s="46"/>
      <c r="E40" s="46"/>
      <c r="M40" s="61" t="s">
        <v>53</v>
      </c>
      <c r="N40" s="49">
        <v>79</v>
      </c>
    </row>
    <row r="41" spans="1:14">
      <c r="A41" s="47"/>
      <c r="B41" s="23"/>
      <c r="C41" s="55"/>
      <c r="M41" s="61" t="s">
        <v>54</v>
      </c>
      <c r="N41" s="49">
        <v>32</v>
      </c>
    </row>
    <row r="42" spans="1:14">
      <c r="A42" s="58">
        <f>SUM(A29:A41)</f>
        <v>8882</v>
      </c>
      <c r="B42" s="59"/>
      <c r="C42" s="52" t="s">
        <v>55</v>
      </c>
      <c r="M42" s="54" t="s">
        <v>55</v>
      </c>
      <c r="N42" s="55">
        <f>SUM(N29:N41)</f>
        <v>2720</v>
      </c>
    </row>
    <row r="43" spans="1:14">
      <c r="M43" s="56" t="s">
        <v>71</v>
      </c>
      <c r="N43" s="57">
        <f>T26</f>
        <v>2784</v>
      </c>
    </row>
    <row r="46" spans="1:14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5" name="Range1"/>
    <protectedRange sqref="A28:D45" name="Range2"/>
    <protectedRange sqref="P28:V42" name="Range3"/>
    <protectedRange sqref="M33:N35 M37:N43 M45:N46" name="Range4"/>
    <protectedRange sqref="A1:B1" name="Range5"/>
  </protectedRanges>
  <mergeCells count="11">
    <mergeCell ref="J1:N1"/>
    <mergeCell ref="P1:V1"/>
    <mergeCell ref="A28:C28"/>
    <mergeCell ref="J28:K28"/>
    <mergeCell ref="M28:N28"/>
    <mergeCell ref="E29:F29"/>
    <mergeCell ref="E30:F30"/>
    <mergeCell ref="E31:F31"/>
    <mergeCell ref="E33:G3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5567-ED62-41BA-82D7-D4B274D1916C}">
  <dimension ref="A1:V42"/>
  <sheetViews>
    <sheetView topLeftCell="A19" workbookViewId="0">
      <selection activeCell="I7" sqref="I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42578125" customWidth="1"/>
    <col min="6" max="6" width="9.28515625" customWidth="1"/>
    <col min="7" max="7" width="9.140625" customWidth="1"/>
    <col min="8" max="8" width="10.42578125" customWidth="1"/>
    <col min="9" max="9" width="13.710937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43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1515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/>
      <c r="B3" s="73">
        <v>834</v>
      </c>
      <c r="C3" s="75">
        <v>7</v>
      </c>
      <c r="D3" s="121" t="s">
        <v>1446</v>
      </c>
      <c r="E3" s="105" t="s">
        <v>37</v>
      </c>
      <c r="F3" s="302" t="s">
        <v>1433</v>
      </c>
      <c r="G3" s="86" t="s">
        <v>1447</v>
      </c>
      <c r="H3" s="75" t="s">
        <v>1473</v>
      </c>
      <c r="I3" s="106">
        <v>0.75</v>
      </c>
      <c r="J3" s="107"/>
      <c r="K3" s="75"/>
      <c r="L3" s="75"/>
      <c r="M3" s="108"/>
      <c r="N3" s="75"/>
      <c r="O3" s="109" t="s">
        <v>1516</v>
      </c>
      <c r="P3" s="110"/>
      <c r="Q3" s="75"/>
      <c r="R3" s="75"/>
      <c r="S3" s="111"/>
      <c r="T3" s="108">
        <v>3971</v>
      </c>
      <c r="U3" s="73"/>
      <c r="V3" s="83"/>
    </row>
    <row r="4" spans="1:22">
      <c r="A4" s="72"/>
      <c r="B4" s="73"/>
      <c r="C4" s="75">
        <v>12</v>
      </c>
      <c r="D4" s="121" t="s">
        <v>1477</v>
      </c>
      <c r="E4" s="105" t="s">
        <v>37</v>
      </c>
      <c r="F4" s="75" t="s">
        <v>1448</v>
      </c>
      <c r="G4" s="86">
        <v>0.5625</v>
      </c>
      <c r="H4" s="75" t="s">
        <v>1478</v>
      </c>
      <c r="I4" s="106" t="s">
        <v>28</v>
      </c>
      <c r="J4" s="107"/>
      <c r="K4" s="111"/>
      <c r="L4" s="111"/>
      <c r="M4" s="273"/>
      <c r="N4" s="75"/>
      <c r="O4" s="139" t="s">
        <v>1517</v>
      </c>
      <c r="P4" s="139"/>
      <c r="Q4" s="110"/>
      <c r="R4" s="75"/>
      <c r="S4" s="75">
        <v>168</v>
      </c>
      <c r="T4" s="111"/>
      <c r="U4" s="108"/>
      <c r="V4" s="112"/>
    </row>
    <row r="5" spans="1:22">
      <c r="A5" s="88"/>
      <c r="B5" s="89">
        <v>11303</v>
      </c>
      <c r="C5" s="90">
        <v>17</v>
      </c>
      <c r="D5" s="101" t="s">
        <v>1518</v>
      </c>
      <c r="E5" s="91" t="s">
        <v>26</v>
      </c>
      <c r="F5" s="90" t="s">
        <v>1500</v>
      </c>
      <c r="G5" s="92">
        <v>0.5</v>
      </c>
      <c r="H5" s="90" t="s">
        <v>1473</v>
      </c>
      <c r="I5" s="93">
        <v>0.46527777777777779</v>
      </c>
      <c r="J5" s="94"/>
      <c r="K5" s="90">
        <v>1500</v>
      </c>
      <c r="L5" s="90"/>
      <c r="M5" s="99"/>
      <c r="N5" s="90"/>
      <c r="O5" s="200" t="s">
        <v>1519</v>
      </c>
      <c r="P5" s="98"/>
      <c r="Q5" s="90">
        <v>284</v>
      </c>
      <c r="R5" s="90"/>
      <c r="S5" s="95"/>
      <c r="T5" s="99"/>
      <c r="U5" s="90"/>
      <c r="V5" s="100"/>
    </row>
    <row r="6" spans="1:22">
      <c r="A6" s="88"/>
      <c r="B6" s="89">
        <v>11297</v>
      </c>
      <c r="C6" s="90">
        <v>6</v>
      </c>
      <c r="D6" s="101" t="s">
        <v>681</v>
      </c>
      <c r="E6" s="91" t="s">
        <v>26</v>
      </c>
      <c r="F6" s="90" t="s">
        <v>1500</v>
      </c>
      <c r="G6" s="92">
        <v>0.58333333333333337</v>
      </c>
      <c r="H6" s="90" t="s">
        <v>1500</v>
      </c>
      <c r="I6" s="92">
        <v>0.76180555555555551</v>
      </c>
      <c r="J6" s="94">
        <v>1500</v>
      </c>
      <c r="K6" s="90"/>
      <c r="L6" s="95"/>
      <c r="M6" s="202"/>
      <c r="N6" s="90"/>
      <c r="O6" s="200" t="s">
        <v>1520</v>
      </c>
      <c r="P6" s="98"/>
      <c r="Q6" s="90">
        <v>360</v>
      </c>
      <c r="R6" s="90"/>
      <c r="S6" s="95"/>
      <c r="T6" s="99"/>
      <c r="U6" s="90"/>
      <c r="V6" s="100"/>
    </row>
    <row r="7" spans="1:22">
      <c r="A7" s="88"/>
      <c r="B7" s="89"/>
      <c r="C7" s="201">
        <v>16</v>
      </c>
      <c r="D7" s="91" t="s">
        <v>1521</v>
      </c>
      <c r="E7" s="91" t="s">
        <v>26</v>
      </c>
      <c r="F7" s="90" t="s">
        <v>1500</v>
      </c>
      <c r="G7" s="92">
        <v>0.60416666666666663</v>
      </c>
      <c r="H7" s="90" t="s">
        <v>1522</v>
      </c>
      <c r="I7" s="93" t="s">
        <v>28</v>
      </c>
      <c r="J7" s="94"/>
      <c r="K7" s="95">
        <v>1000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/>
      <c r="B8" s="89">
        <v>11298</v>
      </c>
      <c r="C8" s="90">
        <v>2</v>
      </c>
      <c r="D8" s="101" t="s">
        <v>1523</v>
      </c>
      <c r="E8" s="91" t="s">
        <v>26</v>
      </c>
      <c r="F8" s="90" t="s">
        <v>1500</v>
      </c>
      <c r="G8" s="92">
        <v>0.76527777777777772</v>
      </c>
      <c r="H8" s="90" t="s">
        <v>1500</v>
      </c>
      <c r="I8" s="93">
        <v>0.89444444444444449</v>
      </c>
      <c r="J8" s="94"/>
      <c r="K8" s="90">
        <v>2000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/>
      <c r="B9" s="89">
        <v>11302</v>
      </c>
      <c r="C9" s="89">
        <v>20</v>
      </c>
      <c r="D9" s="140" t="s">
        <v>527</v>
      </c>
      <c r="E9" s="91" t="s">
        <v>26</v>
      </c>
      <c r="F9" s="90" t="s">
        <v>1500</v>
      </c>
      <c r="G9" s="92">
        <v>0.81458333333333333</v>
      </c>
      <c r="H9" s="89" t="s">
        <v>1473</v>
      </c>
      <c r="I9" s="141">
        <v>0.35416666666666669</v>
      </c>
      <c r="J9" s="142">
        <v>1200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>
        <v>11300</v>
      </c>
      <c r="C10" s="89">
        <v>11</v>
      </c>
      <c r="D10" s="140" t="s">
        <v>187</v>
      </c>
      <c r="E10" s="91" t="s">
        <v>26</v>
      </c>
      <c r="F10" s="90" t="s">
        <v>1500</v>
      </c>
      <c r="G10" s="92" t="s">
        <v>1524</v>
      </c>
      <c r="H10" s="89" t="s">
        <v>1473</v>
      </c>
      <c r="I10" s="141">
        <v>0.28263888888888888</v>
      </c>
      <c r="J10" s="142"/>
      <c r="K10" s="89">
        <v>1500</v>
      </c>
      <c r="L10" s="89"/>
      <c r="M10" s="143"/>
      <c r="N10" s="89"/>
      <c r="O10" s="144" t="s">
        <v>1525</v>
      </c>
      <c r="P10" s="145">
        <v>265</v>
      </c>
      <c r="Q10" s="89"/>
      <c r="R10" s="89"/>
      <c r="S10" s="146"/>
      <c r="T10" s="143"/>
      <c r="U10" s="89"/>
      <c r="V10" s="147"/>
    </row>
    <row r="11" spans="1:22">
      <c r="A11" s="88"/>
      <c r="B11" s="89">
        <v>11299</v>
      </c>
      <c r="C11" s="89">
        <v>6</v>
      </c>
      <c r="D11" s="204" t="s">
        <v>1526</v>
      </c>
      <c r="E11" s="140" t="s">
        <v>26</v>
      </c>
      <c r="F11" s="90" t="s">
        <v>1500</v>
      </c>
      <c r="G11" s="203">
        <v>0.88611111111111107</v>
      </c>
      <c r="H11" s="90" t="s">
        <v>1473</v>
      </c>
      <c r="I11" s="141">
        <v>0.27847222222222223</v>
      </c>
      <c r="J11" s="142">
        <v>1500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>
        <v>11301</v>
      </c>
      <c r="C12" s="89" t="s">
        <v>1527</v>
      </c>
      <c r="D12" s="204" t="s">
        <v>1528</v>
      </c>
      <c r="E12" s="140" t="s">
        <v>26</v>
      </c>
      <c r="F12" s="90" t="s">
        <v>1500</v>
      </c>
      <c r="G12" s="203">
        <v>0.90416666666666667</v>
      </c>
      <c r="H12" s="90" t="s">
        <v>1473</v>
      </c>
      <c r="I12" s="141">
        <v>0.375</v>
      </c>
      <c r="J12" s="142">
        <v>3600</v>
      </c>
      <c r="K12" s="89"/>
      <c r="L12" s="89"/>
      <c r="M12" s="143"/>
      <c r="N12" s="89"/>
      <c r="O12" s="144" t="s">
        <v>1529</v>
      </c>
      <c r="P12" s="145">
        <v>980</v>
      </c>
      <c r="Q12" s="89"/>
      <c r="R12" s="89"/>
      <c r="S12" s="146"/>
      <c r="T12" s="143"/>
      <c r="U12" s="89"/>
      <c r="V12" s="147"/>
    </row>
    <row r="13" spans="1:22">
      <c r="A13" s="88"/>
      <c r="B13" s="89">
        <v>11304</v>
      </c>
      <c r="C13" s="89">
        <v>10</v>
      </c>
      <c r="D13" s="140" t="s">
        <v>860</v>
      </c>
      <c r="E13" s="140" t="s">
        <v>26</v>
      </c>
      <c r="F13" s="90" t="s">
        <v>1473</v>
      </c>
      <c r="G13" s="203">
        <v>0.25208333333333333</v>
      </c>
      <c r="H13" s="90" t="s">
        <v>1473</v>
      </c>
      <c r="I13" s="141">
        <v>0.5</v>
      </c>
      <c r="J13" s="142">
        <v>1800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 t="s">
        <v>111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1530</v>
      </c>
      <c r="P17" s="145"/>
      <c r="Q17" s="89"/>
      <c r="R17" s="89"/>
      <c r="S17" s="146"/>
      <c r="T17" s="143"/>
      <c r="U17" s="89"/>
      <c r="V17" s="147">
        <v>151</v>
      </c>
    </row>
    <row r="18" spans="1:22">
      <c r="A18" s="88"/>
      <c r="B18" s="89"/>
      <c r="C18" s="89"/>
      <c r="D18" s="204" t="s">
        <v>94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1531</v>
      </c>
      <c r="P18" s="145"/>
      <c r="Q18" s="89"/>
      <c r="R18" s="89"/>
      <c r="S18" s="146"/>
      <c r="T18" s="143"/>
      <c r="U18" s="89"/>
      <c r="V18" s="147">
        <v>101</v>
      </c>
    </row>
    <row r="19" spans="1:22">
      <c r="A19" s="88"/>
      <c r="B19" s="89"/>
      <c r="C19" s="89"/>
      <c r="D19" s="204" t="s">
        <v>70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1532</v>
      </c>
      <c r="P19" s="145"/>
      <c r="Q19" s="89"/>
      <c r="R19" s="89"/>
      <c r="S19" s="146"/>
      <c r="T19" s="143"/>
      <c r="U19" s="89"/>
      <c r="V19" s="147">
        <v>34</v>
      </c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205"/>
      <c r="B23" s="206"/>
      <c r="C23" s="206"/>
      <c r="D23" s="207"/>
      <c r="E23" s="208"/>
      <c r="F23" s="206"/>
      <c r="G23" s="209"/>
      <c r="H23" s="206"/>
      <c r="I23" s="210"/>
      <c r="J23" s="211"/>
      <c r="K23" s="206"/>
      <c r="L23" s="206"/>
      <c r="M23" s="212"/>
      <c r="N23" s="206"/>
      <c r="O23" s="213"/>
      <c r="P23" s="214"/>
      <c r="Q23" s="206"/>
      <c r="R23" s="206"/>
      <c r="S23" s="215"/>
      <c r="T23" s="212"/>
      <c r="U23" s="206"/>
      <c r="V23" s="216"/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9600</v>
      </c>
      <c r="K24" s="42">
        <f>SUM(K3:K23)</f>
        <v>6000</v>
      </c>
      <c r="L24" s="42">
        <f>SUM(L3:L23)</f>
        <v>0</v>
      </c>
      <c r="M24" s="42">
        <f>SUM(M3:M23)</f>
        <v>0</v>
      </c>
      <c r="N24" s="42">
        <f>SUM(N3:N23)</f>
        <v>0</v>
      </c>
      <c r="O24" s="42"/>
      <c r="P24" s="42">
        <f>SUM(P3:P23)</f>
        <v>1245</v>
      </c>
      <c r="Q24" s="42">
        <f>SUM(Q3:Q23)</f>
        <v>644</v>
      </c>
      <c r="R24" s="42">
        <f>SUM(R3:R23)</f>
        <v>0</v>
      </c>
      <c r="S24" s="42">
        <f>SUM(S3:S23)</f>
        <v>168</v>
      </c>
      <c r="T24" s="42">
        <f>SUM(T3:T23)</f>
        <v>3971</v>
      </c>
      <c r="U24" s="42">
        <f>SUM(U3:U23)</f>
        <v>0</v>
      </c>
      <c r="V24" s="42">
        <f>SUM(V3:V23)</f>
        <v>286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1500</v>
      </c>
      <c r="B27" s="48" t="s">
        <v>60</v>
      </c>
      <c r="C27" s="49"/>
      <c r="E27" s="781" t="s">
        <v>61</v>
      </c>
      <c r="F27" s="782"/>
      <c r="G27" s="50">
        <f>J24</f>
        <v>9600</v>
      </c>
      <c r="J27" s="47" t="s">
        <v>62</v>
      </c>
      <c r="K27" s="49">
        <f>J24</f>
        <v>9600</v>
      </c>
      <c r="M27" s="47" t="s">
        <v>62</v>
      </c>
      <c r="N27" s="49">
        <f>P24</f>
        <v>1245</v>
      </c>
    </row>
    <row r="28" spans="1:22">
      <c r="A28" s="47">
        <v>9185</v>
      </c>
      <c r="B28" s="114" t="s">
        <v>60</v>
      </c>
      <c r="C28" s="115"/>
      <c r="E28" s="783" t="s">
        <v>64</v>
      </c>
      <c r="F28" s="784"/>
      <c r="G28" s="49">
        <f>P24</f>
        <v>1245</v>
      </c>
      <c r="J28" s="47" t="s">
        <v>65</v>
      </c>
      <c r="K28" s="49">
        <f>K24</f>
        <v>6000</v>
      </c>
      <c r="M28" s="47" t="s">
        <v>66</v>
      </c>
      <c r="N28" s="49">
        <f>Q24</f>
        <v>644</v>
      </c>
    </row>
    <row r="29" spans="1:22">
      <c r="A29" s="47">
        <v>160</v>
      </c>
      <c r="B29" s="114" t="s">
        <v>60</v>
      </c>
      <c r="C29" s="115"/>
      <c r="E29" s="796" t="s">
        <v>67</v>
      </c>
      <c r="F29" s="797"/>
      <c r="G29" s="52">
        <f>SUM(G27:G28)</f>
        <v>10845</v>
      </c>
      <c r="J29" s="47" t="s">
        <v>37</v>
      </c>
      <c r="K29" s="49">
        <f>N24</f>
        <v>0</v>
      </c>
      <c r="M29" s="47" t="s">
        <v>37</v>
      </c>
      <c r="N29" s="49">
        <f>U24</f>
        <v>0</v>
      </c>
    </row>
    <row r="30" spans="1:22">
      <c r="A30" s="47"/>
      <c r="B30" s="23"/>
      <c r="C30" s="49"/>
      <c r="J30" s="47" t="s">
        <v>68</v>
      </c>
      <c r="K30" s="49">
        <f>L24</f>
        <v>0</v>
      </c>
      <c r="M30" s="47" t="s">
        <v>68</v>
      </c>
      <c r="N30" s="49">
        <f>R24</f>
        <v>0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15600</v>
      </c>
      <c r="M31" s="61" t="s">
        <v>70</v>
      </c>
      <c r="N31" s="49">
        <v>0</v>
      </c>
    </row>
    <row r="32" spans="1:22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72</v>
      </c>
      <c r="N33" s="49">
        <v>0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0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0</v>
      </c>
    </row>
    <row r="37" spans="1:14">
      <c r="A37" s="47"/>
      <c r="B37" s="23"/>
      <c r="C37" s="55"/>
      <c r="M37" s="61" t="s">
        <v>54</v>
      </c>
      <c r="N37" s="49">
        <v>0</v>
      </c>
    </row>
    <row r="38" spans="1:14">
      <c r="A38" s="58">
        <f>SUM(A27:A37)</f>
        <v>10845</v>
      </c>
      <c r="B38" s="59"/>
      <c r="C38" s="52" t="s">
        <v>55</v>
      </c>
      <c r="M38" s="54" t="s">
        <v>55</v>
      </c>
      <c r="N38" s="55">
        <f>SUM(N27:N37)</f>
        <v>1889</v>
      </c>
    </row>
    <row r="39" spans="1:14">
      <c r="M39" s="56" t="s">
        <v>71</v>
      </c>
      <c r="N39" s="57">
        <f>T24</f>
        <v>3971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J1:N1"/>
    <mergeCell ref="P1:V1"/>
    <mergeCell ref="A26:C26"/>
    <mergeCell ref="J26:K26"/>
    <mergeCell ref="M26:N26"/>
    <mergeCell ref="E27:F27"/>
    <mergeCell ref="E28:F28"/>
    <mergeCell ref="E29:F29"/>
    <mergeCell ref="E31:G31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5244-41BE-4E7A-96FC-4D05231A9573}">
  <dimension ref="A1:V41"/>
  <sheetViews>
    <sheetView topLeftCell="A20" workbookViewId="0">
      <selection activeCell="L16" sqref="L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11.140625" customWidth="1"/>
    <col min="12" max="12" width="9.5703125" customWidth="1"/>
    <col min="13" max="13" width="16" customWidth="1"/>
    <col min="14" max="14" width="9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1533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11305</v>
      </c>
      <c r="C3" s="90">
        <v>8</v>
      </c>
      <c r="D3" s="101" t="s">
        <v>1098</v>
      </c>
      <c r="E3" s="91" t="s">
        <v>26</v>
      </c>
      <c r="F3" s="90" t="s">
        <v>1473</v>
      </c>
      <c r="G3" s="92">
        <v>0.44305555555555554</v>
      </c>
      <c r="H3" s="90" t="s">
        <v>1473</v>
      </c>
      <c r="I3" s="93">
        <v>0.58333333333333337</v>
      </c>
      <c r="J3" s="94"/>
      <c r="K3" s="90">
        <v>1500</v>
      </c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72"/>
      <c r="B4" s="73">
        <v>838</v>
      </c>
      <c r="C4" s="75">
        <v>5</v>
      </c>
      <c r="D4" s="121" t="s">
        <v>1534</v>
      </c>
      <c r="E4" s="105" t="s">
        <v>37</v>
      </c>
      <c r="F4" s="75" t="s">
        <v>1473</v>
      </c>
      <c r="G4" s="86">
        <v>0.44305555555555554</v>
      </c>
      <c r="H4" s="75" t="s">
        <v>1473</v>
      </c>
      <c r="I4" s="106">
        <v>0.5625</v>
      </c>
      <c r="J4" s="107"/>
      <c r="K4" s="75">
        <v>1873</v>
      </c>
      <c r="L4" s="75"/>
      <c r="M4" s="108"/>
      <c r="N4" s="75">
        <v>1374</v>
      </c>
      <c r="O4" s="109" t="s">
        <v>1535</v>
      </c>
      <c r="P4" s="110"/>
      <c r="Q4" s="75">
        <v>63</v>
      </c>
      <c r="R4" s="75"/>
      <c r="S4" s="111"/>
      <c r="T4" s="108"/>
      <c r="U4" s="75">
        <v>552</v>
      </c>
      <c r="V4" s="112"/>
    </row>
    <row r="5" spans="1:22">
      <c r="A5" s="88"/>
      <c r="B5" s="89"/>
      <c r="C5" s="90">
        <v>11</v>
      </c>
      <c r="D5" s="101" t="s">
        <v>1536</v>
      </c>
      <c r="E5" s="91" t="s">
        <v>26</v>
      </c>
      <c r="F5" s="90" t="s">
        <v>1473</v>
      </c>
      <c r="G5" s="92">
        <v>0.44305555555555554</v>
      </c>
      <c r="H5" s="90" t="s">
        <v>1473</v>
      </c>
      <c r="I5" s="93" t="s">
        <v>28</v>
      </c>
      <c r="J5" s="94"/>
      <c r="K5" s="90">
        <v>1800</v>
      </c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72"/>
      <c r="B6" s="73"/>
      <c r="C6" s="75">
        <v>12</v>
      </c>
      <c r="D6" s="121" t="s">
        <v>1477</v>
      </c>
      <c r="E6" s="105" t="s">
        <v>37</v>
      </c>
      <c r="F6" s="75" t="s">
        <v>1448</v>
      </c>
      <c r="G6" s="86">
        <v>0.5625</v>
      </c>
      <c r="H6" s="75" t="s">
        <v>1478</v>
      </c>
      <c r="I6" s="106" t="s">
        <v>28</v>
      </c>
      <c r="J6" s="107"/>
      <c r="K6" s="111"/>
      <c r="L6" s="111"/>
      <c r="M6" s="273"/>
      <c r="N6" s="75"/>
      <c r="O6" s="139" t="s">
        <v>1537</v>
      </c>
      <c r="P6" s="139"/>
      <c r="Q6" s="110"/>
      <c r="R6" s="75"/>
      <c r="S6" s="75">
        <v>347</v>
      </c>
      <c r="T6" s="108"/>
      <c r="U6" s="75"/>
      <c r="V6" s="112"/>
    </row>
    <row r="7" spans="1:22">
      <c r="A7" s="88"/>
      <c r="B7" s="89">
        <v>11309</v>
      </c>
      <c r="C7" s="201">
        <v>16</v>
      </c>
      <c r="D7" s="91" t="s">
        <v>1521</v>
      </c>
      <c r="E7" s="91" t="s">
        <v>26</v>
      </c>
      <c r="F7" s="90" t="s">
        <v>1500</v>
      </c>
      <c r="G7" s="92">
        <v>0.60416666666666663</v>
      </c>
      <c r="H7" s="90" t="s">
        <v>1522</v>
      </c>
      <c r="I7" s="93">
        <v>0.40972222222222221</v>
      </c>
      <c r="J7" s="94"/>
      <c r="K7" s="90">
        <v>1000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/>
      <c r="B8" s="89">
        <v>11307</v>
      </c>
      <c r="C8" s="90">
        <v>8</v>
      </c>
      <c r="D8" s="101" t="s">
        <v>589</v>
      </c>
      <c r="E8" s="91" t="s">
        <v>26</v>
      </c>
      <c r="F8" s="90" t="s">
        <v>1473</v>
      </c>
      <c r="G8" s="92">
        <v>0.60416666666666663</v>
      </c>
      <c r="H8" s="90" t="s">
        <v>1522</v>
      </c>
      <c r="I8" s="93">
        <v>0.83333333333333337</v>
      </c>
      <c r="J8" s="94">
        <v>1500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72"/>
      <c r="B9" s="73"/>
      <c r="C9" s="73">
        <v>3</v>
      </c>
      <c r="D9" s="74" t="s">
        <v>1538</v>
      </c>
      <c r="E9" s="105" t="s">
        <v>37</v>
      </c>
      <c r="F9" s="75" t="s">
        <v>1473</v>
      </c>
      <c r="G9" s="76">
        <v>0.30763888888888891</v>
      </c>
      <c r="H9" s="73" t="s">
        <v>1539</v>
      </c>
      <c r="I9" s="77" t="s">
        <v>28</v>
      </c>
      <c r="J9" s="78"/>
      <c r="K9" s="73"/>
      <c r="L9" s="73"/>
      <c r="M9" s="79"/>
      <c r="N9" s="73">
        <v>11145.61</v>
      </c>
      <c r="O9" s="80" t="s">
        <v>1540</v>
      </c>
      <c r="P9" s="81"/>
      <c r="Q9" s="73"/>
      <c r="R9" s="73"/>
      <c r="S9" s="82">
        <v>137</v>
      </c>
      <c r="T9" s="79">
        <v>95</v>
      </c>
      <c r="U9" s="73"/>
      <c r="V9" s="83"/>
    </row>
    <row r="10" spans="1:22">
      <c r="A10" s="88"/>
      <c r="B10" s="89"/>
      <c r="C10" s="89" t="s">
        <v>1541</v>
      </c>
      <c r="D10" s="140" t="s">
        <v>1542</v>
      </c>
      <c r="E10" s="140" t="s">
        <v>26</v>
      </c>
      <c r="F10" s="89" t="s">
        <v>1473</v>
      </c>
      <c r="G10" s="203">
        <v>0.40625</v>
      </c>
      <c r="H10" s="89" t="s">
        <v>1522</v>
      </c>
      <c r="I10" s="141" t="s">
        <v>28</v>
      </c>
      <c r="J10" s="142">
        <v>3000</v>
      </c>
      <c r="K10" s="89"/>
      <c r="L10" s="89"/>
      <c r="M10" s="143">
        <v>2100</v>
      </c>
      <c r="N10" s="89"/>
      <c r="O10" s="144" t="s">
        <v>1543</v>
      </c>
      <c r="P10" s="145"/>
      <c r="Q10" s="89"/>
      <c r="R10" s="89"/>
      <c r="S10" s="146"/>
      <c r="T10" s="143">
        <v>32</v>
      </c>
      <c r="U10" s="89"/>
      <c r="V10" s="147"/>
    </row>
    <row r="11" spans="1:22">
      <c r="A11" s="72"/>
      <c r="B11" s="73">
        <v>837</v>
      </c>
      <c r="C11" s="73">
        <v>8</v>
      </c>
      <c r="D11" s="85" t="s">
        <v>1181</v>
      </c>
      <c r="E11" s="74" t="s">
        <v>37</v>
      </c>
      <c r="F11" s="75" t="s">
        <v>1473</v>
      </c>
      <c r="G11" s="76">
        <v>0.87777777777777777</v>
      </c>
      <c r="H11" s="75" t="s">
        <v>1522</v>
      </c>
      <c r="I11" s="77">
        <v>0.375</v>
      </c>
      <c r="J11" s="78"/>
      <c r="K11" s="73"/>
      <c r="L11" s="73"/>
      <c r="M11" s="79"/>
      <c r="N11" s="73">
        <v>1858.58</v>
      </c>
      <c r="O11" s="80"/>
      <c r="P11" s="81"/>
      <c r="Q11" s="73"/>
      <c r="R11" s="73"/>
      <c r="S11" s="82"/>
      <c r="T11" s="79"/>
      <c r="U11" s="73"/>
      <c r="V11" s="83"/>
    </row>
    <row r="12" spans="1:22">
      <c r="A12" s="88"/>
      <c r="B12" s="89">
        <v>11311</v>
      </c>
      <c r="C12" s="89">
        <v>20</v>
      </c>
      <c r="D12" s="204" t="s">
        <v>984</v>
      </c>
      <c r="E12" s="140" t="s">
        <v>26</v>
      </c>
      <c r="F12" s="90" t="s">
        <v>1473</v>
      </c>
      <c r="G12" s="203">
        <v>0.875</v>
      </c>
      <c r="H12" s="90" t="s">
        <v>1522</v>
      </c>
      <c r="I12" s="141">
        <v>0.52083333333333337</v>
      </c>
      <c r="J12" s="142"/>
      <c r="K12" s="89">
        <v>1200</v>
      </c>
      <c r="L12" s="89"/>
      <c r="M12" s="143"/>
      <c r="N12" s="89"/>
      <c r="O12" s="144" t="s">
        <v>1544</v>
      </c>
      <c r="P12" s="145"/>
      <c r="Q12" s="89">
        <v>441</v>
      </c>
      <c r="R12" s="89"/>
      <c r="S12" s="146"/>
      <c r="T12" s="143"/>
      <c r="U12" s="89"/>
      <c r="V12" s="147"/>
    </row>
    <row r="13" spans="1:22">
      <c r="A13" s="88"/>
      <c r="B13" s="89">
        <v>11310</v>
      </c>
      <c r="C13" s="89">
        <v>9</v>
      </c>
      <c r="D13" s="140" t="s">
        <v>1545</v>
      </c>
      <c r="E13" s="140" t="s">
        <v>26</v>
      </c>
      <c r="F13" s="90" t="s">
        <v>1473</v>
      </c>
      <c r="G13" s="203">
        <v>0.88888888888888884</v>
      </c>
      <c r="H13" s="90" t="s">
        <v>1522</v>
      </c>
      <c r="I13" s="141">
        <v>0.46875</v>
      </c>
      <c r="J13" s="142"/>
      <c r="K13" s="89">
        <v>1500</v>
      </c>
      <c r="L13" s="89"/>
      <c r="M13" s="143"/>
      <c r="N13" s="89"/>
      <c r="O13" s="144" t="s">
        <v>1546</v>
      </c>
      <c r="P13" s="145"/>
      <c r="Q13" s="89">
        <v>1061</v>
      </c>
      <c r="R13" s="89"/>
      <c r="S13" s="146"/>
      <c r="T13" s="143"/>
      <c r="U13" s="89"/>
      <c r="V13" s="147"/>
    </row>
    <row r="14" spans="1:22">
      <c r="A14" s="72"/>
      <c r="B14" s="73"/>
      <c r="C14" s="73">
        <v>6</v>
      </c>
      <c r="D14" s="74" t="s">
        <v>1547</v>
      </c>
      <c r="E14" s="74" t="s">
        <v>37</v>
      </c>
      <c r="F14" s="73" t="s">
        <v>1473</v>
      </c>
      <c r="G14" s="76">
        <v>0.92222222222222228</v>
      </c>
      <c r="H14" s="73" t="s">
        <v>1548</v>
      </c>
      <c r="I14" s="77" t="s">
        <v>28</v>
      </c>
      <c r="J14" s="78"/>
      <c r="K14" s="73"/>
      <c r="L14" s="73"/>
      <c r="M14" s="79"/>
      <c r="N14" s="73">
        <v>5280.96</v>
      </c>
      <c r="O14" s="80" t="s">
        <v>1549</v>
      </c>
      <c r="P14" s="81"/>
      <c r="Q14" s="73"/>
      <c r="R14" s="73"/>
      <c r="S14" s="73">
        <v>336</v>
      </c>
      <c r="T14" s="79">
        <v>630</v>
      </c>
      <c r="U14" s="73"/>
      <c r="V14" s="83"/>
    </row>
    <row r="15" spans="1:22">
      <c r="A15" s="88"/>
      <c r="B15" s="89"/>
      <c r="C15" s="89">
        <v>19</v>
      </c>
      <c r="D15" s="204" t="s">
        <v>1550</v>
      </c>
      <c r="E15" s="140" t="s">
        <v>26</v>
      </c>
      <c r="F15" s="89" t="s">
        <v>1522</v>
      </c>
      <c r="G15" s="203">
        <v>8.3333333333333329E-2</v>
      </c>
      <c r="H15" s="89" t="s">
        <v>1539</v>
      </c>
      <c r="I15" s="141" t="s">
        <v>28</v>
      </c>
      <c r="J15" s="142"/>
      <c r="K15" s="89"/>
      <c r="L15" s="89"/>
      <c r="M15" s="143" t="s">
        <v>1551</v>
      </c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 t="s">
        <v>163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1552</v>
      </c>
      <c r="P17" s="145"/>
      <c r="Q17" s="89"/>
      <c r="R17" s="89"/>
      <c r="S17" s="146"/>
      <c r="T17" s="143"/>
      <c r="U17" s="89"/>
      <c r="V17" s="147">
        <v>101</v>
      </c>
    </row>
    <row r="18" spans="1:22">
      <c r="A18" s="88"/>
      <c r="B18" s="89"/>
      <c r="C18" s="89"/>
      <c r="D18" s="204" t="s">
        <v>72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1553</v>
      </c>
      <c r="P18" s="145"/>
      <c r="Q18" s="89"/>
      <c r="R18" s="89"/>
      <c r="S18" s="146"/>
      <c r="T18" s="143"/>
      <c r="U18" s="89"/>
      <c r="V18" s="147">
        <v>25</v>
      </c>
    </row>
    <row r="19" spans="1:22">
      <c r="A19" s="88"/>
      <c r="B19" s="89"/>
      <c r="C19" s="89"/>
      <c r="D19" s="204" t="s">
        <v>73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1554</v>
      </c>
      <c r="P19" s="145"/>
      <c r="Q19" s="89"/>
      <c r="R19" s="89"/>
      <c r="S19" s="146"/>
      <c r="T19" s="143"/>
      <c r="U19" s="89"/>
      <c r="V19" s="147">
        <v>512</v>
      </c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205"/>
      <c r="B22" s="206"/>
      <c r="C22" s="206"/>
      <c r="D22" s="207"/>
      <c r="E22" s="208"/>
      <c r="F22" s="206"/>
      <c r="G22" s="209"/>
      <c r="H22" s="206"/>
      <c r="I22" s="210"/>
      <c r="J22" s="211"/>
      <c r="K22" s="206"/>
      <c r="L22" s="206"/>
      <c r="M22" s="212"/>
      <c r="N22" s="206"/>
      <c r="O22" s="213"/>
      <c r="P22" s="214"/>
      <c r="Q22" s="206"/>
      <c r="R22" s="206"/>
      <c r="S22" s="215"/>
      <c r="T22" s="212"/>
      <c r="U22" s="206"/>
      <c r="V22" s="216"/>
    </row>
    <row r="23" spans="1:22">
      <c r="A23" s="36" t="s">
        <v>55</v>
      </c>
      <c r="B23" s="37"/>
      <c r="C23" s="37"/>
      <c r="D23" s="38"/>
      <c r="E23" s="39"/>
      <c r="F23" s="37"/>
      <c r="G23" s="40"/>
      <c r="H23" s="37"/>
      <c r="I23" s="41"/>
      <c r="J23" s="42">
        <f>SUM(J3:J22)</f>
        <v>4500</v>
      </c>
      <c r="K23" s="42">
        <f>SUM(K3:K22)</f>
        <v>8873</v>
      </c>
      <c r="L23" s="42">
        <f>SUM(L3:L22)</f>
        <v>0</v>
      </c>
      <c r="M23" s="42">
        <f>SUM(M3:M22)</f>
        <v>2100</v>
      </c>
      <c r="N23" s="42">
        <f>SUM(N3:N22)</f>
        <v>19659.150000000001</v>
      </c>
      <c r="O23" s="42"/>
      <c r="P23" s="42">
        <f>SUM(P3:P22)</f>
        <v>0</v>
      </c>
      <c r="Q23" s="42">
        <f>SUM(Q3:Q22)</f>
        <v>1565</v>
      </c>
      <c r="R23" s="42">
        <f>SUM(R3:R22)</f>
        <v>0</v>
      </c>
      <c r="S23" s="42">
        <f>SUM(S3:S22)</f>
        <v>820</v>
      </c>
      <c r="T23" s="42">
        <f>SUM(T3:T22)</f>
        <v>757</v>
      </c>
      <c r="U23" s="42">
        <f>SUM(U3:U22)</f>
        <v>552</v>
      </c>
      <c r="V23" s="42">
        <f>SUM(V3:V22)</f>
        <v>638</v>
      </c>
    </row>
    <row r="25" spans="1:22">
      <c r="A25" s="791" t="s">
        <v>56</v>
      </c>
      <c r="B25" s="792"/>
      <c r="C25" s="793"/>
      <c r="E25" s="43" t="s">
        <v>57</v>
      </c>
      <c r="F25" s="44"/>
      <c r="G25" s="45"/>
      <c r="J25" s="794" t="s">
        <v>58</v>
      </c>
      <c r="K25" s="795"/>
      <c r="M25" s="791" t="s">
        <v>59</v>
      </c>
      <c r="N25" s="793"/>
      <c r="O25" s="46"/>
      <c r="P25" s="46"/>
      <c r="Q25" s="46"/>
      <c r="R25" s="46"/>
      <c r="S25" s="46"/>
      <c r="T25" s="46"/>
      <c r="U25" s="46"/>
      <c r="V25" s="46"/>
    </row>
    <row r="26" spans="1:22">
      <c r="A26" s="47">
        <v>3000</v>
      </c>
      <c r="B26" s="48" t="s">
        <v>60</v>
      </c>
      <c r="C26" s="49"/>
      <c r="E26" s="781" t="s">
        <v>61</v>
      </c>
      <c r="F26" s="782"/>
      <c r="G26" s="50">
        <f>J23</f>
        <v>4500</v>
      </c>
      <c r="J26" s="47" t="s">
        <v>62</v>
      </c>
      <c r="K26" s="49">
        <f>J23</f>
        <v>4500</v>
      </c>
      <c r="M26" s="47" t="s">
        <v>62</v>
      </c>
      <c r="N26" s="49">
        <f>P23</f>
        <v>0</v>
      </c>
    </row>
    <row r="27" spans="1:22">
      <c r="A27" s="47">
        <v>1500</v>
      </c>
      <c r="B27" s="102" t="s">
        <v>60</v>
      </c>
      <c r="C27" s="49"/>
      <c r="E27" s="783" t="s">
        <v>64</v>
      </c>
      <c r="F27" s="784"/>
      <c r="G27" s="49">
        <f>P23</f>
        <v>0</v>
      </c>
      <c r="J27" s="47" t="s">
        <v>65</v>
      </c>
      <c r="K27" s="49">
        <f>K23</f>
        <v>8873</v>
      </c>
      <c r="M27" s="47" t="s">
        <v>66</v>
      </c>
      <c r="N27" s="49">
        <f>Q23</f>
        <v>1565</v>
      </c>
    </row>
    <row r="28" spans="1:22">
      <c r="A28" s="47"/>
      <c r="B28" s="23"/>
      <c r="C28" s="49"/>
      <c r="E28" s="796" t="s">
        <v>67</v>
      </c>
      <c r="F28" s="797"/>
      <c r="G28" s="52">
        <f>SUM(G26:G27)</f>
        <v>4500</v>
      </c>
      <c r="J28" s="47" t="s">
        <v>37</v>
      </c>
      <c r="K28" s="49">
        <f>N23</f>
        <v>19659.150000000001</v>
      </c>
      <c r="M28" s="47" t="s">
        <v>37</v>
      </c>
      <c r="N28" s="49">
        <f>U23</f>
        <v>552</v>
      </c>
    </row>
    <row r="29" spans="1:22">
      <c r="A29" s="47"/>
      <c r="B29" s="23"/>
      <c r="C29" s="49"/>
      <c r="J29" s="47" t="s">
        <v>68</v>
      </c>
      <c r="K29" s="49">
        <f>L23</f>
        <v>0</v>
      </c>
      <c r="M29" s="47" t="s">
        <v>68</v>
      </c>
      <c r="N29" s="49">
        <f>R23</f>
        <v>0</v>
      </c>
    </row>
    <row r="30" spans="1:22">
      <c r="A30" s="47"/>
      <c r="B30" s="23"/>
      <c r="C30" s="49"/>
      <c r="E30" s="798" t="s">
        <v>69</v>
      </c>
      <c r="F30" s="799"/>
      <c r="G30" s="799"/>
      <c r="H30" s="53">
        <f>G28-A37</f>
        <v>0</v>
      </c>
      <c r="J30" s="54" t="s">
        <v>55</v>
      </c>
      <c r="K30" s="55">
        <f>SUM(K26:K29)</f>
        <v>33032.15</v>
      </c>
      <c r="M30" s="61" t="s">
        <v>70</v>
      </c>
      <c r="N30" s="49">
        <v>101</v>
      </c>
    </row>
    <row r="31" spans="1:22">
      <c r="A31" s="47"/>
      <c r="B31" s="23"/>
      <c r="C31" s="49"/>
      <c r="J31" s="56" t="s">
        <v>71</v>
      </c>
      <c r="K31" s="57">
        <f>M23</f>
        <v>2100</v>
      </c>
      <c r="M31" s="61" t="s">
        <v>73</v>
      </c>
      <c r="N31" s="49">
        <v>512</v>
      </c>
    </row>
    <row r="32" spans="1:22">
      <c r="A32" s="47"/>
      <c r="B32" s="23"/>
      <c r="C32" s="55"/>
      <c r="M32" s="61" t="s">
        <v>72</v>
      </c>
      <c r="N32" s="49">
        <v>25</v>
      </c>
    </row>
    <row r="33" spans="1:14">
      <c r="A33" s="47"/>
      <c r="B33" s="23"/>
      <c r="C33" s="55"/>
      <c r="M33" s="47" t="s">
        <v>73</v>
      </c>
      <c r="N33" s="49">
        <v>0</v>
      </c>
    </row>
    <row r="34" spans="1:14">
      <c r="A34" s="47"/>
      <c r="B34" s="23"/>
      <c r="C34" s="55"/>
      <c r="D34" s="46"/>
      <c r="M34" s="61" t="s">
        <v>52</v>
      </c>
      <c r="N34" s="49">
        <v>0</v>
      </c>
    </row>
    <row r="35" spans="1:14">
      <c r="A35" s="47"/>
      <c r="B35" s="23"/>
      <c r="C35" s="55"/>
      <c r="D35" s="46"/>
      <c r="E35" s="46"/>
      <c r="M35" s="61" t="s">
        <v>53</v>
      </c>
      <c r="N35" s="49">
        <v>0</v>
      </c>
    </row>
    <row r="36" spans="1:14">
      <c r="A36" s="47"/>
      <c r="B36" s="23"/>
      <c r="C36" s="55"/>
      <c r="M36" s="61" t="s">
        <v>54</v>
      </c>
      <c r="N36" s="49">
        <v>0</v>
      </c>
    </row>
    <row r="37" spans="1:14">
      <c r="A37" s="58">
        <f>SUM(A26:A36)</f>
        <v>4500</v>
      </c>
      <c r="B37" s="59"/>
      <c r="C37" s="52" t="s">
        <v>55</v>
      </c>
      <c r="M37" s="54" t="s">
        <v>55</v>
      </c>
      <c r="N37" s="55">
        <f>SUM(N26:N36)</f>
        <v>2755</v>
      </c>
    </row>
    <row r="38" spans="1:14">
      <c r="M38" s="56" t="s">
        <v>71</v>
      </c>
      <c r="N38" s="57">
        <f>T23</f>
        <v>757</v>
      </c>
    </row>
    <row r="41" spans="1:14">
      <c r="M41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2" name="Range1"/>
    <protectedRange sqref="A25:D40" name="Range2"/>
    <protectedRange sqref="P25:V37" name="Range3"/>
    <protectedRange sqref="M30:N32 M34:N38 M40:N41" name="Range4"/>
    <protectedRange sqref="A1:B1" name="Range5"/>
  </protectedRanges>
  <mergeCells count="11">
    <mergeCell ref="J1:N1"/>
    <mergeCell ref="P1:V1"/>
    <mergeCell ref="A25:C25"/>
    <mergeCell ref="J25:K25"/>
    <mergeCell ref="M25:N25"/>
    <mergeCell ref="E26:F26"/>
    <mergeCell ref="E27:F27"/>
    <mergeCell ref="E28:F28"/>
    <mergeCell ref="E30:G30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7258-0BC9-434E-874F-758AA4D9EE75}">
  <dimension ref="A1:V48"/>
  <sheetViews>
    <sheetView topLeftCell="A25" workbookViewId="0">
      <selection activeCell="O5" sqref="O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11.28515625" customWidth="1"/>
    <col min="13" max="13" width="11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1555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11313</v>
      </c>
      <c r="C3" s="90">
        <v>7</v>
      </c>
      <c r="D3" s="101" t="s">
        <v>328</v>
      </c>
      <c r="E3" s="91" t="s">
        <v>26</v>
      </c>
      <c r="F3" s="90" t="s">
        <v>1522</v>
      </c>
      <c r="G3" s="92">
        <v>0.34375</v>
      </c>
      <c r="H3" s="90" t="s">
        <v>1473</v>
      </c>
      <c r="I3" s="93">
        <v>0.68402777777777779</v>
      </c>
      <c r="J3" s="94">
        <v>1700</v>
      </c>
      <c r="K3" s="90"/>
      <c r="L3" s="90"/>
      <c r="M3" s="99"/>
      <c r="N3" s="90"/>
      <c r="O3" s="200" t="s">
        <v>1556</v>
      </c>
      <c r="P3" s="98">
        <v>300</v>
      </c>
      <c r="Q3" s="90">
        <v>36</v>
      </c>
      <c r="R3" s="90"/>
      <c r="S3" s="95"/>
      <c r="T3" s="99"/>
      <c r="U3" s="89"/>
      <c r="V3" s="147"/>
    </row>
    <row r="4" spans="1:22">
      <c r="A4" s="72"/>
      <c r="B4" s="73"/>
      <c r="C4" s="75">
        <v>6</v>
      </c>
      <c r="D4" s="105" t="s">
        <v>1547</v>
      </c>
      <c r="E4" s="105" t="s">
        <v>37</v>
      </c>
      <c r="F4" s="75" t="s">
        <v>1473</v>
      </c>
      <c r="G4" s="86">
        <v>0.92222222222222228</v>
      </c>
      <c r="H4" s="75" t="s">
        <v>1548</v>
      </c>
      <c r="I4" s="106" t="s">
        <v>28</v>
      </c>
      <c r="J4" s="107"/>
      <c r="K4" s="75"/>
      <c r="L4" s="75"/>
      <c r="M4" s="108"/>
      <c r="N4" s="75"/>
      <c r="O4" s="109" t="s">
        <v>1557</v>
      </c>
      <c r="P4" s="110"/>
      <c r="Q4" s="75"/>
      <c r="R4" s="75"/>
      <c r="S4" s="75">
        <v>357</v>
      </c>
      <c r="T4" s="108">
        <v>630</v>
      </c>
      <c r="U4" s="75"/>
      <c r="V4" s="112"/>
    </row>
    <row r="5" spans="1:22">
      <c r="A5" s="88"/>
      <c r="B5" s="89"/>
      <c r="C5" s="90">
        <v>20</v>
      </c>
      <c r="D5" s="101" t="s">
        <v>1550</v>
      </c>
      <c r="E5" s="91" t="s">
        <v>26</v>
      </c>
      <c r="F5" s="90" t="s">
        <v>1522</v>
      </c>
      <c r="G5" s="92">
        <v>8.3333333333333329E-2</v>
      </c>
      <c r="H5" s="90" t="s">
        <v>1539</v>
      </c>
      <c r="I5" s="93" t="s">
        <v>28</v>
      </c>
      <c r="J5" s="94"/>
      <c r="K5" s="90"/>
      <c r="L5" s="90"/>
      <c r="M5" s="99" t="s">
        <v>1551</v>
      </c>
      <c r="N5" s="90"/>
      <c r="O5" s="97" t="s">
        <v>1558</v>
      </c>
      <c r="P5" s="98"/>
      <c r="Q5" s="90"/>
      <c r="R5" s="90"/>
      <c r="S5" s="95"/>
      <c r="T5" s="99">
        <v>431</v>
      </c>
      <c r="U5" s="90"/>
      <c r="V5" s="100"/>
    </row>
    <row r="6" spans="1:22">
      <c r="A6" s="88"/>
      <c r="B6" s="89">
        <v>11316</v>
      </c>
      <c r="C6" s="90" t="s">
        <v>1541</v>
      </c>
      <c r="D6" s="91" t="s">
        <v>1542</v>
      </c>
      <c r="E6" s="91" t="s">
        <v>26</v>
      </c>
      <c r="F6" s="90" t="s">
        <v>1473</v>
      </c>
      <c r="G6" s="92">
        <v>0.40625</v>
      </c>
      <c r="H6" s="90" t="s">
        <v>1522</v>
      </c>
      <c r="I6" s="93">
        <v>0.33333333333333331</v>
      </c>
      <c r="J6" s="94">
        <v>7000</v>
      </c>
      <c r="K6" s="90">
        <v>200</v>
      </c>
      <c r="L6" s="90"/>
      <c r="M6" s="99"/>
      <c r="N6" s="90"/>
      <c r="O6" s="97" t="s">
        <v>1543</v>
      </c>
      <c r="P6" s="98"/>
      <c r="Q6" s="90">
        <v>32</v>
      </c>
      <c r="R6" s="90"/>
      <c r="S6" s="95"/>
      <c r="T6" s="99"/>
      <c r="U6" s="90"/>
      <c r="V6" s="100"/>
    </row>
    <row r="7" spans="1:22">
      <c r="A7" s="72"/>
      <c r="B7" s="73"/>
      <c r="C7" s="75">
        <v>3</v>
      </c>
      <c r="D7" s="105" t="s">
        <v>1538</v>
      </c>
      <c r="E7" s="105" t="s">
        <v>37</v>
      </c>
      <c r="F7" s="75" t="s">
        <v>1448</v>
      </c>
      <c r="G7" s="86">
        <v>0.30763888888888891</v>
      </c>
      <c r="H7" s="75" t="s">
        <v>1539</v>
      </c>
      <c r="I7" s="106" t="s">
        <v>28</v>
      </c>
      <c r="J7" s="107"/>
      <c r="K7" s="75"/>
      <c r="L7" s="75"/>
      <c r="M7" s="108"/>
      <c r="N7" s="75"/>
      <c r="O7" s="109" t="s">
        <v>1559</v>
      </c>
      <c r="P7" s="110"/>
      <c r="Q7" s="75"/>
      <c r="R7" s="75"/>
      <c r="S7" s="111">
        <v>263</v>
      </c>
      <c r="T7" s="108">
        <v>211</v>
      </c>
      <c r="U7" s="75"/>
      <c r="V7" s="112"/>
    </row>
    <row r="8" spans="1:22">
      <c r="A8" s="72"/>
      <c r="B8" s="73"/>
      <c r="C8" s="75">
        <v>12</v>
      </c>
      <c r="D8" s="121" t="s">
        <v>1477</v>
      </c>
      <c r="E8" s="105" t="s">
        <v>37</v>
      </c>
      <c r="F8" s="75" t="s">
        <v>1448</v>
      </c>
      <c r="G8" s="86">
        <v>0.5625</v>
      </c>
      <c r="H8" s="75" t="s">
        <v>1478</v>
      </c>
      <c r="I8" s="106" t="s">
        <v>28</v>
      </c>
      <c r="J8" s="107"/>
      <c r="K8" s="111"/>
      <c r="L8" s="111"/>
      <c r="M8" s="273"/>
      <c r="N8" s="75"/>
      <c r="O8" s="139" t="s">
        <v>1537</v>
      </c>
      <c r="P8" s="139"/>
      <c r="Q8" s="110"/>
      <c r="R8" s="75"/>
      <c r="S8" s="75">
        <v>347</v>
      </c>
      <c r="T8" s="108"/>
      <c r="U8" s="75"/>
      <c r="V8" s="112"/>
    </row>
    <row r="9" spans="1:22">
      <c r="A9" s="88"/>
      <c r="B9" s="89"/>
      <c r="C9" s="90">
        <v>11</v>
      </c>
      <c r="D9" s="101" t="s">
        <v>1536</v>
      </c>
      <c r="E9" s="91" t="s">
        <v>26</v>
      </c>
      <c r="F9" s="90" t="s">
        <v>1473</v>
      </c>
      <c r="G9" s="92">
        <v>0.44305555555555554</v>
      </c>
      <c r="H9" s="90" t="s">
        <v>1548</v>
      </c>
      <c r="I9" s="93" t="s">
        <v>28</v>
      </c>
      <c r="J9" s="142"/>
      <c r="K9" s="89"/>
      <c r="L9" s="89"/>
      <c r="M9" s="143">
        <v>1800</v>
      </c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72"/>
      <c r="B10" s="73"/>
      <c r="C10" s="73">
        <v>8</v>
      </c>
      <c r="D10" s="74" t="s">
        <v>1560</v>
      </c>
      <c r="E10" s="74" t="s">
        <v>37</v>
      </c>
      <c r="F10" s="73" t="s">
        <v>1522</v>
      </c>
      <c r="G10" s="76">
        <v>0.55000000000000004</v>
      </c>
      <c r="H10" s="73" t="s">
        <v>1561</v>
      </c>
      <c r="I10" s="77" t="s">
        <v>28</v>
      </c>
      <c r="J10" s="78"/>
      <c r="K10" s="73"/>
      <c r="L10" s="73"/>
      <c r="M10" s="79"/>
      <c r="N10" s="73">
        <v>4959.78</v>
      </c>
      <c r="O10" s="80" t="s">
        <v>1562</v>
      </c>
      <c r="P10" s="81"/>
      <c r="Q10" s="73"/>
      <c r="R10" s="73"/>
      <c r="S10" s="82"/>
      <c r="T10" s="79">
        <v>714</v>
      </c>
      <c r="U10" s="73"/>
      <c r="V10" s="83"/>
    </row>
    <row r="11" spans="1:22">
      <c r="A11" s="88"/>
      <c r="B11" s="89">
        <v>11314</v>
      </c>
      <c r="C11" s="89">
        <v>9</v>
      </c>
      <c r="D11" s="204" t="s">
        <v>1418</v>
      </c>
      <c r="E11" s="91" t="s">
        <v>26</v>
      </c>
      <c r="F11" s="90" t="s">
        <v>1473</v>
      </c>
      <c r="G11" s="203">
        <v>0.65694444444444444</v>
      </c>
      <c r="H11" s="90" t="s">
        <v>1473</v>
      </c>
      <c r="I11" s="141">
        <v>0.75</v>
      </c>
      <c r="J11" s="142"/>
      <c r="K11" s="89">
        <v>1500</v>
      </c>
      <c r="L11" s="89"/>
      <c r="M11" s="143"/>
      <c r="N11" s="89"/>
      <c r="O11" s="144" t="s">
        <v>1563</v>
      </c>
      <c r="P11" s="145"/>
      <c r="Q11" s="89"/>
      <c r="R11" s="89"/>
      <c r="S11" s="146"/>
      <c r="T11" s="143">
        <v>252</v>
      </c>
      <c r="U11" s="89"/>
      <c r="V11" s="147"/>
    </row>
    <row r="12" spans="1:22">
      <c r="A12" s="88"/>
      <c r="B12" s="89"/>
      <c r="C12" s="89">
        <v>17</v>
      </c>
      <c r="D12" s="204" t="s">
        <v>1564</v>
      </c>
      <c r="E12" s="91" t="s">
        <v>26</v>
      </c>
      <c r="F12" s="90" t="s">
        <v>1522</v>
      </c>
      <c r="G12" s="92">
        <v>0.80902777777777779</v>
      </c>
      <c r="H12" s="90" t="s">
        <v>1548</v>
      </c>
      <c r="I12" s="93">
        <v>0.68402777777777779</v>
      </c>
      <c r="J12" s="142">
        <v>2500</v>
      </c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>
        <v>11315</v>
      </c>
      <c r="C13" s="89">
        <v>9</v>
      </c>
      <c r="D13" s="140" t="s">
        <v>1064</v>
      </c>
      <c r="E13" s="140" t="s">
        <v>26</v>
      </c>
      <c r="F13" s="90" t="s">
        <v>1522</v>
      </c>
      <c r="G13" s="203">
        <v>0.83472222222222225</v>
      </c>
      <c r="H13" s="90" t="s">
        <v>1565</v>
      </c>
      <c r="I13" s="141">
        <v>0.25347222222222221</v>
      </c>
      <c r="J13" s="142"/>
      <c r="K13" s="89">
        <v>1800</v>
      </c>
      <c r="L13" s="89" t="s">
        <v>92</v>
      </c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>
        <v>11318</v>
      </c>
      <c r="C14" s="89">
        <v>14</v>
      </c>
      <c r="D14" s="140" t="s">
        <v>574</v>
      </c>
      <c r="E14" s="140" t="s">
        <v>26</v>
      </c>
      <c r="F14" s="89" t="s">
        <v>1522</v>
      </c>
      <c r="G14" s="203">
        <v>0.88055555555555554</v>
      </c>
      <c r="H14" s="89" t="s">
        <v>1548</v>
      </c>
      <c r="I14" s="141">
        <v>0.51041666666666663</v>
      </c>
      <c r="J14" s="142"/>
      <c r="K14" s="89">
        <v>2300</v>
      </c>
      <c r="L14" s="89"/>
      <c r="M14" s="143"/>
      <c r="N14" s="89"/>
      <c r="O14" s="144" t="s">
        <v>1566</v>
      </c>
      <c r="P14" s="145"/>
      <c r="Q14" s="89"/>
      <c r="R14" s="89"/>
      <c r="S14" s="89"/>
      <c r="T14" s="143">
        <v>399</v>
      </c>
      <c r="U14" s="89"/>
      <c r="V14" s="147"/>
    </row>
    <row r="15" spans="1:22">
      <c r="A15" s="88"/>
      <c r="B15" s="89"/>
      <c r="C15" s="89">
        <v>1</v>
      </c>
      <c r="D15" s="204" t="s">
        <v>1567</v>
      </c>
      <c r="E15" s="140" t="s">
        <v>26</v>
      </c>
      <c r="F15" s="89" t="s">
        <v>1565</v>
      </c>
      <c r="G15" s="203">
        <v>1.8749999999999999E-2</v>
      </c>
      <c r="H15" s="89" t="s">
        <v>1565</v>
      </c>
      <c r="I15" s="141" t="s">
        <v>28</v>
      </c>
      <c r="J15" s="142"/>
      <c r="K15" s="89">
        <v>2300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>
        <v>5</v>
      </c>
      <c r="D16" s="204" t="s">
        <v>1568</v>
      </c>
      <c r="E16" s="140" t="s">
        <v>26</v>
      </c>
      <c r="F16" s="89" t="s">
        <v>1565</v>
      </c>
      <c r="G16" s="203">
        <v>0.27916666666666667</v>
      </c>
      <c r="H16" s="89" t="s">
        <v>1569</v>
      </c>
      <c r="I16" s="141" t="s">
        <v>28</v>
      </c>
      <c r="J16" s="142"/>
      <c r="K16" s="89">
        <v>1100</v>
      </c>
      <c r="L16" s="89"/>
      <c r="M16" s="143">
        <v>1200</v>
      </c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>
        <v>11317</v>
      </c>
      <c r="C17" s="89">
        <v>7</v>
      </c>
      <c r="D17" s="204" t="s">
        <v>1570</v>
      </c>
      <c r="E17" s="91" t="s">
        <v>26</v>
      </c>
      <c r="F17" s="90" t="s">
        <v>1522</v>
      </c>
      <c r="G17" s="203">
        <v>0.92986111111111114</v>
      </c>
      <c r="H17" s="89" t="s">
        <v>1522</v>
      </c>
      <c r="I17" s="141">
        <v>0.44861111111111113</v>
      </c>
      <c r="J17" s="142"/>
      <c r="K17" s="89">
        <v>2000</v>
      </c>
      <c r="L17" s="89"/>
      <c r="M17" s="143"/>
      <c r="N17" s="89"/>
      <c r="O17" s="144" t="s">
        <v>1571</v>
      </c>
      <c r="P17" s="145">
        <v>130</v>
      </c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 t="s">
        <v>72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1572</v>
      </c>
      <c r="P22" s="145"/>
      <c r="Q22" s="89"/>
      <c r="R22" s="89"/>
      <c r="S22" s="146"/>
      <c r="T22" s="143"/>
      <c r="U22" s="89"/>
      <c r="V22" s="147">
        <v>143</v>
      </c>
    </row>
    <row r="23" spans="1:22">
      <c r="A23" s="88"/>
      <c r="B23" s="89"/>
      <c r="C23" s="89"/>
      <c r="D23" s="204" t="s">
        <v>52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1573</v>
      </c>
      <c r="P23" s="145"/>
      <c r="Q23" s="89"/>
      <c r="R23" s="89"/>
      <c r="S23" s="146"/>
      <c r="T23" s="143"/>
      <c r="U23" s="89"/>
      <c r="V23" s="147">
        <v>33</v>
      </c>
    </row>
    <row r="24" spans="1:22">
      <c r="A24" s="88"/>
      <c r="B24" s="89"/>
      <c r="C24" s="89"/>
      <c r="D24" s="204" t="s">
        <v>427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1574</v>
      </c>
      <c r="P24" s="145"/>
      <c r="Q24" s="89"/>
      <c r="R24" s="89"/>
      <c r="S24" s="146"/>
      <c r="T24" s="143"/>
      <c r="U24" s="89"/>
      <c r="V24" s="147">
        <v>252</v>
      </c>
    </row>
    <row r="25" spans="1:22">
      <c r="A25" s="88"/>
      <c r="B25" s="89"/>
      <c r="C25" s="89"/>
      <c r="D25" s="204" t="s">
        <v>429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1575</v>
      </c>
      <c r="P25" s="145"/>
      <c r="Q25" s="89"/>
      <c r="R25" s="89"/>
      <c r="S25" s="146"/>
      <c r="T25" s="143"/>
      <c r="U25" s="89"/>
      <c r="V25" s="147">
        <v>47</v>
      </c>
    </row>
    <row r="26" spans="1:22">
      <c r="A26" s="88"/>
      <c r="B26" s="89"/>
      <c r="C26" s="89"/>
      <c r="D26" s="204"/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/>
    </row>
    <row r="27" spans="1:22">
      <c r="A27" s="88"/>
      <c r="B27" s="89"/>
      <c r="C27" s="89"/>
      <c r="D27" s="204"/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/>
      <c r="P27" s="145"/>
      <c r="Q27" s="89"/>
      <c r="R27" s="89"/>
      <c r="S27" s="146"/>
      <c r="T27" s="143"/>
      <c r="U27" s="89"/>
      <c r="V27" s="147"/>
    </row>
    <row r="28" spans="1:22">
      <c r="A28" s="88"/>
      <c r="B28" s="89"/>
      <c r="C28" s="89"/>
      <c r="D28" s="204"/>
      <c r="E28" s="140"/>
      <c r="F28" s="89"/>
      <c r="G28" s="203"/>
      <c r="H28" s="89"/>
      <c r="I28" s="141"/>
      <c r="J28" s="142"/>
      <c r="K28" s="89"/>
      <c r="L28" s="89"/>
      <c r="M28" s="143"/>
      <c r="N28" s="89"/>
      <c r="O28" s="144"/>
      <c r="P28" s="145"/>
      <c r="Q28" s="89"/>
      <c r="R28" s="89"/>
      <c r="S28" s="146"/>
      <c r="T28" s="143"/>
      <c r="U28" s="89"/>
      <c r="V28" s="147"/>
    </row>
    <row r="29" spans="1:22">
      <c r="A29" s="205"/>
      <c r="B29" s="206"/>
      <c r="C29" s="206"/>
      <c r="D29" s="207" t="s">
        <v>1118</v>
      </c>
      <c r="E29" s="208"/>
      <c r="F29" s="206"/>
      <c r="G29" s="209"/>
      <c r="H29" s="206"/>
      <c r="I29" s="210"/>
      <c r="J29" s="211"/>
      <c r="K29" s="206"/>
      <c r="L29" s="206"/>
      <c r="M29" s="212"/>
      <c r="N29" s="206"/>
      <c r="O29" s="213" t="s">
        <v>1576</v>
      </c>
      <c r="P29" s="214"/>
      <c r="Q29" s="206">
        <v>109</v>
      </c>
      <c r="R29" s="206"/>
      <c r="S29" s="215"/>
      <c r="T29" s="212"/>
      <c r="U29" s="206"/>
      <c r="V29" s="216"/>
    </row>
    <row r="30" spans="1:22">
      <c r="A30" s="36" t="s">
        <v>55</v>
      </c>
      <c r="B30" s="37"/>
      <c r="C30" s="37"/>
      <c r="D30" s="38"/>
      <c r="E30" s="39"/>
      <c r="F30" s="37"/>
      <c r="G30" s="40"/>
      <c r="H30" s="37"/>
      <c r="I30" s="41"/>
      <c r="J30" s="42">
        <f>SUM(J3:J29)</f>
        <v>11200</v>
      </c>
      <c r="K30" s="42">
        <f>SUM(K3:K29)</f>
        <v>11200</v>
      </c>
      <c r="L30" s="42">
        <f>SUM(L3:L29)</f>
        <v>0</v>
      </c>
      <c r="M30" s="42">
        <f>SUM(M3:M29)</f>
        <v>3000</v>
      </c>
      <c r="N30" s="42">
        <f>SUM(N3:N29)</f>
        <v>4959.78</v>
      </c>
      <c r="O30" s="42"/>
      <c r="P30" s="42">
        <f>SUM(P3:P29)</f>
        <v>430</v>
      </c>
      <c r="Q30" s="42">
        <f>SUM(Q3:Q29)</f>
        <v>177</v>
      </c>
      <c r="R30" s="42">
        <f>SUM(R3:R29)</f>
        <v>0</v>
      </c>
      <c r="S30" s="42">
        <f>SUM(S3:S29)</f>
        <v>967</v>
      </c>
      <c r="T30" s="42">
        <f>SUM(T3:T29)</f>
        <v>2637</v>
      </c>
      <c r="U30" s="42">
        <f>SUM(U3:U29)</f>
        <v>0</v>
      </c>
      <c r="V30" s="42">
        <f>SUM(V3:V29)</f>
        <v>475</v>
      </c>
    </row>
    <row r="32" spans="1:22">
      <c r="A32" s="791" t="s">
        <v>56</v>
      </c>
      <c r="B32" s="792"/>
      <c r="C32" s="793"/>
      <c r="E32" s="43" t="s">
        <v>57</v>
      </c>
      <c r="F32" s="44"/>
      <c r="G32" s="45"/>
      <c r="J32" s="794" t="s">
        <v>58</v>
      </c>
      <c r="K32" s="795"/>
      <c r="M32" s="791" t="s">
        <v>59</v>
      </c>
      <c r="N32" s="793"/>
      <c r="O32" s="46"/>
      <c r="P32" s="46"/>
      <c r="Q32" s="46"/>
      <c r="R32" s="46"/>
      <c r="S32" s="46"/>
      <c r="T32" s="46"/>
      <c r="U32" s="46"/>
      <c r="V32" s="46"/>
    </row>
    <row r="33" spans="1:14">
      <c r="A33" s="47">
        <v>1700</v>
      </c>
      <c r="B33" s="48" t="s">
        <v>60</v>
      </c>
      <c r="C33" s="49"/>
      <c r="E33" s="781" t="s">
        <v>61</v>
      </c>
      <c r="F33" s="782"/>
      <c r="G33" s="50">
        <f>J30</f>
        <v>11200</v>
      </c>
      <c r="J33" s="47" t="s">
        <v>62</v>
      </c>
      <c r="K33" s="49">
        <f>J30</f>
        <v>11200</v>
      </c>
      <c r="M33" s="47" t="s">
        <v>62</v>
      </c>
      <c r="N33" s="49">
        <f>P30</f>
        <v>430</v>
      </c>
    </row>
    <row r="34" spans="1:14">
      <c r="A34" s="47">
        <v>300</v>
      </c>
      <c r="B34" s="114" t="s">
        <v>60</v>
      </c>
      <c r="C34" s="115"/>
      <c r="D34" s="115"/>
      <c r="E34" s="783" t="s">
        <v>64</v>
      </c>
      <c r="F34" s="784"/>
      <c r="G34" s="49">
        <f>P30</f>
        <v>430</v>
      </c>
      <c r="J34" s="47" t="s">
        <v>65</v>
      </c>
      <c r="K34" s="49">
        <f>K30</f>
        <v>11200</v>
      </c>
      <c r="M34" s="47" t="s">
        <v>66</v>
      </c>
      <c r="N34" s="49">
        <f>Q30</f>
        <v>177</v>
      </c>
    </row>
    <row r="35" spans="1:14">
      <c r="A35" s="47">
        <v>5000</v>
      </c>
      <c r="B35" s="114" t="s">
        <v>60</v>
      </c>
      <c r="C35" s="115"/>
      <c r="E35" s="796" t="s">
        <v>67</v>
      </c>
      <c r="F35" s="797"/>
      <c r="G35" s="52">
        <f>SUM(G33:G34)</f>
        <v>11630</v>
      </c>
      <c r="J35" s="47" t="s">
        <v>37</v>
      </c>
      <c r="K35" s="49">
        <f>N30</f>
        <v>4959.78</v>
      </c>
      <c r="M35" s="47" t="s">
        <v>37</v>
      </c>
      <c r="N35" s="49">
        <f>U30</f>
        <v>0</v>
      </c>
    </row>
    <row r="36" spans="1:14">
      <c r="A36" s="47">
        <v>2500</v>
      </c>
      <c r="B36" s="119" t="s">
        <v>60</v>
      </c>
      <c r="C36" s="49"/>
      <c r="J36" s="47" t="s">
        <v>68</v>
      </c>
      <c r="K36" s="49">
        <f>L30</f>
        <v>0</v>
      </c>
      <c r="M36" s="47" t="s">
        <v>68</v>
      </c>
      <c r="N36" s="49">
        <f>R30</f>
        <v>0</v>
      </c>
    </row>
    <row r="37" spans="1:14">
      <c r="A37" s="47">
        <v>2000</v>
      </c>
      <c r="B37" s="119" t="s">
        <v>60</v>
      </c>
      <c r="C37" s="49"/>
      <c r="E37" s="798" t="s">
        <v>69</v>
      </c>
      <c r="F37" s="799"/>
      <c r="G37" s="799"/>
      <c r="H37" s="53">
        <f>G35-A44</f>
        <v>0</v>
      </c>
      <c r="J37" s="54" t="s">
        <v>55</v>
      </c>
      <c r="K37" s="55">
        <f>SUM(K33:K36)</f>
        <v>27359.78</v>
      </c>
      <c r="M37" s="61" t="s">
        <v>70</v>
      </c>
      <c r="N37" s="49">
        <v>0</v>
      </c>
    </row>
    <row r="38" spans="1:14">
      <c r="A38" s="47">
        <v>130</v>
      </c>
      <c r="B38" s="160" t="s">
        <v>60</v>
      </c>
      <c r="C38" s="115"/>
      <c r="J38" s="56" t="s">
        <v>71</v>
      </c>
      <c r="K38" s="57">
        <f>M30</f>
        <v>3000</v>
      </c>
      <c r="M38" s="61" t="s">
        <v>51</v>
      </c>
      <c r="N38" s="49">
        <v>0</v>
      </c>
    </row>
    <row r="39" spans="1:14">
      <c r="A39" s="47"/>
      <c r="B39" s="23"/>
      <c r="C39" s="55"/>
      <c r="M39" s="61" t="s">
        <v>72</v>
      </c>
      <c r="N39" s="49">
        <v>143</v>
      </c>
    </row>
    <row r="40" spans="1:14">
      <c r="A40" s="47"/>
      <c r="B40" s="23"/>
      <c r="C40" s="55"/>
      <c r="M40" s="47" t="s">
        <v>73</v>
      </c>
      <c r="N40" s="49">
        <v>0</v>
      </c>
    </row>
    <row r="41" spans="1:14">
      <c r="A41" s="47"/>
      <c r="B41" s="23"/>
      <c r="C41" s="55"/>
      <c r="D41" s="46"/>
      <c r="M41" s="61" t="s">
        <v>52</v>
      </c>
      <c r="N41" s="49">
        <v>33</v>
      </c>
    </row>
    <row r="42" spans="1:14">
      <c r="A42" s="47"/>
      <c r="B42" s="23"/>
      <c r="C42" s="55"/>
      <c r="D42" s="46"/>
      <c r="E42" s="46"/>
      <c r="M42" s="61" t="s">
        <v>53</v>
      </c>
      <c r="N42" s="49">
        <v>252</v>
      </c>
    </row>
    <row r="43" spans="1:14">
      <c r="A43" s="47"/>
      <c r="B43" s="23"/>
      <c r="C43" s="55"/>
      <c r="M43" s="61" t="s">
        <v>54</v>
      </c>
      <c r="N43" s="49">
        <v>47</v>
      </c>
    </row>
    <row r="44" spans="1:14">
      <c r="A44" s="58">
        <f>SUM(A33:A43)</f>
        <v>11630</v>
      </c>
      <c r="B44" s="59"/>
      <c r="C44" s="52" t="s">
        <v>55</v>
      </c>
      <c r="M44" s="54" t="s">
        <v>55</v>
      </c>
      <c r="N44" s="55">
        <f>SUM(N33:N43)</f>
        <v>1082</v>
      </c>
    </row>
    <row r="45" spans="1:14">
      <c r="M45" s="56" t="s">
        <v>71</v>
      </c>
      <c r="N45" s="57">
        <f>T30</f>
        <v>2637</v>
      </c>
    </row>
    <row r="48" spans="1:14">
      <c r="M4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9" name="Range1"/>
    <protectedRange sqref="A32:D47" name="Range2"/>
    <protectedRange sqref="P32:V44" name="Range3"/>
    <protectedRange sqref="M37:N39 M41:N45 M47:N48" name="Range4"/>
    <protectedRange sqref="A1:B1" name="Range5"/>
  </protectedRanges>
  <mergeCells count="11">
    <mergeCell ref="J1:N1"/>
    <mergeCell ref="P1:V1"/>
    <mergeCell ref="A32:C32"/>
    <mergeCell ref="J32:K32"/>
    <mergeCell ref="M32:N32"/>
    <mergeCell ref="E33:F33"/>
    <mergeCell ref="E34:F34"/>
    <mergeCell ref="E35:F35"/>
    <mergeCell ref="E37:G3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DB45-5DD8-4BED-BEB6-89E4526FE729}">
  <dimension ref="A1:V52"/>
  <sheetViews>
    <sheetView workbookViewId="0">
      <pane ySplit="1" topLeftCell="G32" activePane="bottomLeft" state="frozen"/>
      <selection pane="bottomLeft" activeCell="O6" sqref="O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1577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11321</v>
      </c>
      <c r="C3" s="90">
        <v>19</v>
      </c>
      <c r="D3" s="101" t="s">
        <v>328</v>
      </c>
      <c r="E3" s="91" t="s">
        <v>26</v>
      </c>
      <c r="F3" s="90" t="s">
        <v>1565</v>
      </c>
      <c r="G3" s="92">
        <v>0.39027777777777778</v>
      </c>
      <c r="H3" s="90" t="s">
        <v>1565</v>
      </c>
      <c r="I3" s="93">
        <v>0.70833333333333337</v>
      </c>
      <c r="J3" s="94">
        <v>1000</v>
      </c>
      <c r="K3" s="90"/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/>
      <c r="B4" s="89">
        <v>11320</v>
      </c>
      <c r="C4" s="90">
        <v>16</v>
      </c>
      <c r="D4" s="101" t="s">
        <v>245</v>
      </c>
      <c r="E4" s="91" t="s">
        <v>26</v>
      </c>
      <c r="F4" s="90" t="s">
        <v>1565</v>
      </c>
      <c r="G4" s="92">
        <v>0.41666666666666669</v>
      </c>
      <c r="H4" s="90" t="s">
        <v>1565</v>
      </c>
      <c r="I4" s="93">
        <v>0.76111111111111107</v>
      </c>
      <c r="J4" s="94">
        <v>1000</v>
      </c>
      <c r="K4" s="90">
        <v>200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/>
      <c r="B5" s="89"/>
      <c r="C5" s="90">
        <v>9</v>
      </c>
      <c r="D5" s="101" t="s">
        <v>1261</v>
      </c>
      <c r="E5" s="91" t="s">
        <v>26</v>
      </c>
      <c r="F5" s="90" t="s">
        <v>1565</v>
      </c>
      <c r="G5" s="92">
        <v>0.5</v>
      </c>
      <c r="H5" s="90" t="s">
        <v>1569</v>
      </c>
      <c r="I5" s="93" t="s">
        <v>28</v>
      </c>
      <c r="J5" s="94"/>
      <c r="K5" s="90"/>
      <c r="L5" s="90">
        <v>1300</v>
      </c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/>
      <c r="B6" s="89"/>
      <c r="C6" s="90">
        <v>20</v>
      </c>
      <c r="D6" s="101" t="s">
        <v>1550</v>
      </c>
      <c r="E6" s="91" t="s">
        <v>26</v>
      </c>
      <c r="F6" s="90" t="s">
        <v>1522</v>
      </c>
      <c r="G6" s="92">
        <v>8.3333333333333329E-2</v>
      </c>
      <c r="H6" s="90" t="s">
        <v>1539</v>
      </c>
      <c r="I6" s="93" t="s">
        <v>28</v>
      </c>
      <c r="J6" s="94"/>
      <c r="K6" s="90"/>
      <c r="L6" s="90"/>
      <c r="M6" s="99" t="s">
        <v>1551</v>
      </c>
      <c r="N6" s="90"/>
      <c r="O6" s="97" t="s">
        <v>1578</v>
      </c>
      <c r="P6" s="98"/>
      <c r="Q6" s="90"/>
      <c r="R6" s="90"/>
      <c r="S6" s="95"/>
      <c r="T6" s="99">
        <v>830</v>
      </c>
      <c r="U6" s="90"/>
      <c r="V6" s="100"/>
    </row>
    <row r="7" spans="1:22">
      <c r="A7" s="72"/>
      <c r="B7" s="73"/>
      <c r="C7" s="75">
        <v>3</v>
      </c>
      <c r="D7" s="105" t="s">
        <v>1538</v>
      </c>
      <c r="E7" s="105" t="s">
        <v>37</v>
      </c>
      <c r="F7" s="75" t="s">
        <v>1473</v>
      </c>
      <c r="G7" s="86">
        <v>0.30763888888888891</v>
      </c>
      <c r="H7" s="75" t="s">
        <v>1539</v>
      </c>
      <c r="I7" s="106" t="s">
        <v>28</v>
      </c>
      <c r="J7" s="107"/>
      <c r="K7" s="75"/>
      <c r="L7" s="75"/>
      <c r="M7" s="108"/>
      <c r="N7" s="75"/>
      <c r="O7" s="109" t="s">
        <v>1579</v>
      </c>
      <c r="P7" s="110"/>
      <c r="Q7" s="75"/>
      <c r="R7" s="75"/>
      <c r="S7" s="111">
        <v>379</v>
      </c>
      <c r="T7" s="108">
        <v>327</v>
      </c>
      <c r="U7" s="75"/>
      <c r="V7" s="112"/>
    </row>
    <row r="8" spans="1:22">
      <c r="A8" s="72"/>
      <c r="B8" s="73"/>
      <c r="C8" s="75">
        <v>12</v>
      </c>
      <c r="D8" s="121" t="s">
        <v>1477</v>
      </c>
      <c r="E8" s="105" t="s">
        <v>37</v>
      </c>
      <c r="F8" s="75" t="s">
        <v>1448</v>
      </c>
      <c r="G8" s="86">
        <v>0.5625</v>
      </c>
      <c r="H8" s="75" t="s">
        <v>1478</v>
      </c>
      <c r="I8" s="106" t="s">
        <v>28</v>
      </c>
      <c r="J8" s="107"/>
      <c r="K8" s="111"/>
      <c r="L8" s="111"/>
      <c r="M8" s="273"/>
      <c r="N8" s="75"/>
      <c r="O8" s="139" t="s">
        <v>1537</v>
      </c>
      <c r="P8" s="139"/>
      <c r="Q8" s="110"/>
      <c r="R8" s="75"/>
      <c r="S8" s="75">
        <v>347</v>
      </c>
      <c r="T8" s="108"/>
      <c r="U8" s="75"/>
      <c r="V8" s="112"/>
    </row>
    <row r="9" spans="1:22">
      <c r="A9" s="88"/>
      <c r="B9" s="89"/>
      <c r="C9" s="90">
        <v>11</v>
      </c>
      <c r="D9" s="101" t="s">
        <v>1536</v>
      </c>
      <c r="E9" s="91" t="s">
        <v>26</v>
      </c>
      <c r="F9" s="90" t="s">
        <v>1473</v>
      </c>
      <c r="G9" s="92">
        <v>0.44305555555555554</v>
      </c>
      <c r="H9" s="90" t="s">
        <v>1548</v>
      </c>
      <c r="I9" s="93" t="s">
        <v>28</v>
      </c>
      <c r="J9" s="94"/>
      <c r="K9" s="90"/>
      <c r="L9" s="90"/>
      <c r="M9" s="99">
        <v>3600</v>
      </c>
      <c r="N9" s="90"/>
      <c r="O9" s="97"/>
      <c r="P9" s="98"/>
      <c r="Q9" s="90"/>
      <c r="R9" s="90"/>
      <c r="S9" s="95"/>
      <c r="T9" s="99"/>
      <c r="U9" s="90"/>
      <c r="V9" s="147"/>
    </row>
    <row r="10" spans="1:22">
      <c r="A10" s="72"/>
      <c r="B10" s="73"/>
      <c r="C10" s="75">
        <v>8</v>
      </c>
      <c r="D10" s="105" t="s">
        <v>1560</v>
      </c>
      <c r="E10" s="105" t="s">
        <v>37</v>
      </c>
      <c r="F10" s="75" t="s">
        <v>1522</v>
      </c>
      <c r="G10" s="86">
        <v>0.55000000000000004</v>
      </c>
      <c r="H10" s="75" t="s">
        <v>1561</v>
      </c>
      <c r="I10" s="106" t="s">
        <v>28</v>
      </c>
      <c r="J10" s="107"/>
      <c r="K10" s="75"/>
      <c r="L10" s="75"/>
      <c r="M10" s="108"/>
      <c r="N10" s="75"/>
      <c r="O10" s="109" t="s">
        <v>1580</v>
      </c>
      <c r="P10" s="110"/>
      <c r="Q10" s="75"/>
      <c r="R10" s="75"/>
      <c r="S10" s="111">
        <v>284</v>
      </c>
      <c r="T10" s="108">
        <v>1491</v>
      </c>
      <c r="U10" s="75"/>
      <c r="V10" s="83"/>
    </row>
    <row r="11" spans="1:22">
      <c r="A11" s="88"/>
      <c r="B11" s="89"/>
      <c r="C11" s="90">
        <v>17</v>
      </c>
      <c r="D11" s="101" t="s">
        <v>1564</v>
      </c>
      <c r="E11" s="91" t="s">
        <v>26</v>
      </c>
      <c r="F11" s="90" t="s">
        <v>1522</v>
      </c>
      <c r="G11" s="92">
        <v>0.80902777777777779</v>
      </c>
      <c r="H11" s="90" t="s">
        <v>1548</v>
      </c>
      <c r="I11" s="93" t="s">
        <v>28</v>
      </c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>
        <v>11323</v>
      </c>
      <c r="C12" s="90">
        <v>1</v>
      </c>
      <c r="D12" s="101" t="s">
        <v>1567</v>
      </c>
      <c r="E12" s="91" t="s">
        <v>26</v>
      </c>
      <c r="F12" s="90" t="s">
        <v>1565</v>
      </c>
      <c r="G12" s="92">
        <v>1.8749999999999999E-2</v>
      </c>
      <c r="H12" s="90" t="s">
        <v>1565</v>
      </c>
      <c r="I12" s="93">
        <v>0.18055555555555555</v>
      </c>
      <c r="J12" s="94"/>
      <c r="K12" s="90">
        <v>2300</v>
      </c>
      <c r="L12" s="90"/>
      <c r="M12" s="99"/>
      <c r="N12" s="90"/>
      <c r="O12" s="97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90">
        <v>5</v>
      </c>
      <c r="D13" s="101" t="s">
        <v>1568</v>
      </c>
      <c r="E13" s="91" t="s">
        <v>26</v>
      </c>
      <c r="F13" s="90" t="s">
        <v>1565</v>
      </c>
      <c r="G13" s="92">
        <v>0.27916666666666667</v>
      </c>
      <c r="H13" s="90" t="s">
        <v>1569</v>
      </c>
      <c r="I13" s="93" t="s">
        <v>28</v>
      </c>
      <c r="J13" s="94"/>
      <c r="K13" s="90"/>
      <c r="L13" s="90"/>
      <c r="M13" s="99">
        <v>3500</v>
      </c>
      <c r="N13" s="90"/>
      <c r="O13" s="97" t="s">
        <v>1581</v>
      </c>
      <c r="P13" s="145"/>
      <c r="Q13" s="89"/>
      <c r="R13" s="89"/>
      <c r="S13" s="146">
        <v>42</v>
      </c>
      <c r="T13" s="143">
        <v>945</v>
      </c>
      <c r="U13" s="89"/>
      <c r="V13" s="147"/>
    </row>
    <row r="14" spans="1:22">
      <c r="A14" s="88"/>
      <c r="B14" s="89">
        <v>11322</v>
      </c>
      <c r="C14" s="89">
        <v>2</v>
      </c>
      <c r="D14" s="140" t="s">
        <v>1053</v>
      </c>
      <c r="E14" s="91" t="s">
        <v>26</v>
      </c>
      <c r="F14" s="90" t="s">
        <v>1565</v>
      </c>
      <c r="G14" s="92">
        <v>0.59583333333333333</v>
      </c>
      <c r="H14" s="90" t="s">
        <v>1565</v>
      </c>
      <c r="I14" s="141">
        <v>0.72916666666666663</v>
      </c>
      <c r="J14" s="142">
        <v>1500</v>
      </c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>
        <v>11319</v>
      </c>
      <c r="C15" s="89">
        <v>4</v>
      </c>
      <c r="D15" s="204" t="s">
        <v>182</v>
      </c>
      <c r="E15" s="91" t="s">
        <v>26</v>
      </c>
      <c r="F15" s="90" t="s">
        <v>1565</v>
      </c>
      <c r="G15" s="92">
        <v>0.625</v>
      </c>
      <c r="H15" s="90" t="s">
        <v>1565</v>
      </c>
      <c r="I15" s="141">
        <v>0.70208333333333328</v>
      </c>
      <c r="J15" s="142"/>
      <c r="K15" s="89">
        <v>1500</v>
      </c>
      <c r="L15" s="89"/>
      <c r="M15" s="143"/>
      <c r="N15" s="89"/>
      <c r="O15" s="144" t="s">
        <v>1582</v>
      </c>
      <c r="P15" s="145"/>
      <c r="Q15" s="89"/>
      <c r="R15" s="89"/>
      <c r="S15" s="146">
        <v>210</v>
      </c>
      <c r="T15" s="143">
        <v>221</v>
      </c>
      <c r="U15" s="89"/>
      <c r="V15" s="147"/>
    </row>
    <row r="16" spans="1:22">
      <c r="A16" s="88"/>
      <c r="B16" s="89">
        <v>11326</v>
      </c>
      <c r="C16" s="89">
        <v>19</v>
      </c>
      <c r="D16" s="204" t="s">
        <v>1583</v>
      </c>
      <c r="E16" s="91" t="s">
        <v>26</v>
      </c>
      <c r="F16" s="90" t="s">
        <v>1565</v>
      </c>
      <c r="G16" s="92">
        <v>0.77430555555555558</v>
      </c>
      <c r="H16" s="92" t="s">
        <v>1548</v>
      </c>
      <c r="I16" s="141">
        <v>0.41666666666666669</v>
      </c>
      <c r="J16" s="142">
        <v>1200</v>
      </c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72"/>
      <c r="B17" s="73"/>
      <c r="C17" s="73">
        <v>10</v>
      </c>
      <c r="D17" s="85" t="s">
        <v>1278</v>
      </c>
      <c r="E17" s="74" t="s">
        <v>37</v>
      </c>
      <c r="F17" s="73" t="s">
        <v>1565</v>
      </c>
      <c r="G17" s="76">
        <v>0.84791666666666665</v>
      </c>
      <c r="H17" s="73" t="s">
        <v>1478</v>
      </c>
      <c r="I17" s="77" t="s">
        <v>28</v>
      </c>
      <c r="J17" s="78"/>
      <c r="K17" s="73"/>
      <c r="L17" s="73"/>
      <c r="M17" s="79"/>
      <c r="N17" s="73">
        <v>3576</v>
      </c>
      <c r="O17" s="80" t="s">
        <v>1584</v>
      </c>
      <c r="P17" s="81"/>
      <c r="Q17" s="73"/>
      <c r="R17" s="73"/>
      <c r="S17" s="82">
        <v>200</v>
      </c>
      <c r="T17" s="79"/>
      <c r="U17" s="73"/>
      <c r="V17" s="83"/>
    </row>
    <row r="18" spans="1:22">
      <c r="A18" s="88"/>
      <c r="B18" s="89">
        <v>11324</v>
      </c>
      <c r="C18" s="89">
        <v>16</v>
      </c>
      <c r="D18" s="204" t="s">
        <v>1585</v>
      </c>
      <c r="E18" s="140" t="s">
        <v>26</v>
      </c>
      <c r="F18" s="89" t="s">
        <v>1565</v>
      </c>
      <c r="G18" s="203">
        <v>0.84027777777777779</v>
      </c>
      <c r="H18" s="89" t="s">
        <v>1548</v>
      </c>
      <c r="I18" s="141">
        <v>0.21875</v>
      </c>
      <c r="J18" s="142">
        <v>1500</v>
      </c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72"/>
      <c r="B19" s="73"/>
      <c r="C19" s="73">
        <v>4</v>
      </c>
      <c r="D19" s="85" t="s">
        <v>1586</v>
      </c>
      <c r="E19" s="74" t="s">
        <v>37</v>
      </c>
      <c r="F19" s="73" t="s">
        <v>1565</v>
      </c>
      <c r="G19" s="76">
        <v>0.89583333333333337</v>
      </c>
      <c r="H19" s="73" t="s">
        <v>1478</v>
      </c>
      <c r="I19" s="77" t="s">
        <v>28</v>
      </c>
      <c r="J19" s="78"/>
      <c r="K19" s="73"/>
      <c r="L19" s="73"/>
      <c r="M19" s="79"/>
      <c r="N19" s="73">
        <v>3847.08</v>
      </c>
      <c r="O19" s="80" t="s">
        <v>1587</v>
      </c>
      <c r="P19" s="81"/>
      <c r="Q19" s="73"/>
      <c r="R19" s="73"/>
      <c r="S19" s="82">
        <v>210</v>
      </c>
      <c r="T19" s="79"/>
      <c r="U19" s="73"/>
      <c r="V19" s="83"/>
    </row>
    <row r="20" spans="1:22">
      <c r="A20" s="88"/>
      <c r="B20" s="89">
        <v>11325</v>
      </c>
      <c r="C20" s="89">
        <v>2</v>
      </c>
      <c r="D20" s="204" t="s">
        <v>1588</v>
      </c>
      <c r="E20" s="140" t="s">
        <v>26</v>
      </c>
      <c r="F20" s="89" t="s">
        <v>1548</v>
      </c>
      <c r="G20" s="203" t="s">
        <v>1589</v>
      </c>
      <c r="H20" s="89" t="s">
        <v>1548</v>
      </c>
      <c r="I20" s="141">
        <v>0.39583333333333331</v>
      </c>
      <c r="J20" s="142"/>
      <c r="K20" s="89">
        <v>1500</v>
      </c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72"/>
      <c r="B21" s="73">
        <v>844</v>
      </c>
      <c r="C21" s="73">
        <v>7</v>
      </c>
      <c r="D21" s="85" t="s">
        <v>1590</v>
      </c>
      <c r="E21" s="74" t="s">
        <v>37</v>
      </c>
      <c r="F21" s="73" t="s">
        <v>1548</v>
      </c>
      <c r="G21" s="76">
        <v>1.2500000000000001E-2</v>
      </c>
      <c r="H21" s="73" t="s">
        <v>1548</v>
      </c>
      <c r="I21" s="77">
        <v>0.2638888888888889</v>
      </c>
      <c r="J21" s="78"/>
      <c r="K21" s="73"/>
      <c r="L21" s="73"/>
      <c r="M21" s="79"/>
      <c r="N21" s="73">
        <v>1827.47</v>
      </c>
      <c r="O21" s="80"/>
      <c r="P21" s="81"/>
      <c r="Q21" s="73"/>
      <c r="R21" s="73"/>
      <c r="S21" s="82"/>
      <c r="T21" s="79"/>
      <c r="U21" s="73"/>
      <c r="V21" s="83"/>
    </row>
    <row r="22" spans="1:22">
      <c r="A22" s="72"/>
      <c r="B22" s="73">
        <v>849</v>
      </c>
      <c r="C22" s="75">
        <v>6</v>
      </c>
      <c r="D22" s="105" t="s">
        <v>1547</v>
      </c>
      <c r="E22" s="105" t="s">
        <v>37</v>
      </c>
      <c r="F22" s="75" t="s">
        <v>1473</v>
      </c>
      <c r="G22" s="86">
        <v>0.92222222222222228</v>
      </c>
      <c r="H22" s="75" t="s">
        <v>1478</v>
      </c>
      <c r="I22" s="106" t="s">
        <v>28</v>
      </c>
      <c r="J22" s="107"/>
      <c r="K22" s="75"/>
      <c r="L22" s="75"/>
      <c r="M22" s="108"/>
      <c r="N22" s="75"/>
      <c r="O22" s="109" t="s">
        <v>1591</v>
      </c>
      <c r="P22" s="110"/>
      <c r="Q22" s="75"/>
      <c r="R22" s="75"/>
      <c r="S22" s="75"/>
      <c r="T22" s="108">
        <v>630</v>
      </c>
      <c r="U22" s="73">
        <v>683</v>
      </c>
      <c r="V22" s="83"/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89"/>
      <c r="D24" s="204" t="s">
        <v>73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1592</v>
      </c>
      <c r="P24" s="145"/>
      <c r="Q24" s="89"/>
      <c r="R24" s="89"/>
      <c r="S24" s="146"/>
      <c r="T24" s="143"/>
      <c r="U24" s="89"/>
      <c r="V24" s="147">
        <v>386</v>
      </c>
    </row>
    <row r="25" spans="1:22">
      <c r="A25" s="88"/>
      <c r="B25" s="89"/>
      <c r="C25" s="89"/>
      <c r="D25" s="204" t="s">
        <v>72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1593</v>
      </c>
      <c r="P25" s="145"/>
      <c r="Q25" s="89"/>
      <c r="R25" s="89"/>
      <c r="S25" s="146"/>
      <c r="T25" s="143"/>
      <c r="U25" s="89"/>
      <c r="V25" s="147">
        <v>168</v>
      </c>
    </row>
    <row r="26" spans="1:22">
      <c r="A26" s="88"/>
      <c r="B26" s="89"/>
      <c r="C26" s="89"/>
      <c r="D26" s="204" t="s">
        <v>52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90" t="s">
        <v>1594</v>
      </c>
      <c r="P26" s="145"/>
      <c r="Q26" s="89"/>
      <c r="R26" s="89"/>
      <c r="S26" s="146"/>
      <c r="T26" s="143"/>
      <c r="U26" s="89"/>
      <c r="V26" s="147">
        <v>250</v>
      </c>
    </row>
    <row r="27" spans="1:22">
      <c r="A27" s="88"/>
      <c r="B27" s="89"/>
      <c r="C27" s="89"/>
      <c r="D27" s="204" t="s">
        <v>602</v>
      </c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>
        <v>15014</v>
      </c>
      <c r="P27" s="145"/>
      <c r="Q27" s="89"/>
      <c r="R27" s="89"/>
      <c r="S27" s="146"/>
      <c r="T27" s="143"/>
      <c r="U27" s="89"/>
      <c r="V27" s="147">
        <v>151</v>
      </c>
    </row>
    <row r="28" spans="1:22">
      <c r="A28" s="88"/>
      <c r="B28" s="89"/>
      <c r="C28" s="89"/>
      <c r="D28" s="204" t="s">
        <v>51</v>
      </c>
      <c r="E28" s="140"/>
      <c r="F28" s="89"/>
      <c r="G28" s="203"/>
      <c r="H28" s="89"/>
      <c r="I28" s="141"/>
      <c r="J28" s="142"/>
      <c r="K28" s="89"/>
      <c r="L28" s="89"/>
      <c r="M28" s="143"/>
      <c r="N28" s="89"/>
      <c r="O28" s="144" t="s">
        <v>1595</v>
      </c>
      <c r="P28" s="145"/>
      <c r="Q28" s="89"/>
      <c r="R28" s="89"/>
      <c r="S28" s="146"/>
      <c r="T28" s="143"/>
      <c r="U28" s="89"/>
      <c r="V28" s="147">
        <v>50</v>
      </c>
    </row>
    <row r="29" spans="1:22">
      <c r="A29" s="88"/>
      <c r="B29" s="89"/>
      <c r="C29" s="89"/>
      <c r="D29" s="204" t="s">
        <v>427</v>
      </c>
      <c r="E29" s="140"/>
      <c r="F29" s="89"/>
      <c r="G29" s="203"/>
      <c r="H29" s="89"/>
      <c r="I29" s="141"/>
      <c r="J29" s="142"/>
      <c r="K29" s="89"/>
      <c r="L29" s="89"/>
      <c r="M29" s="143"/>
      <c r="N29" s="89"/>
      <c r="O29" s="144">
        <v>15016</v>
      </c>
      <c r="P29" s="145"/>
      <c r="Q29" s="89"/>
      <c r="R29" s="89"/>
      <c r="S29" s="146"/>
      <c r="T29" s="143"/>
      <c r="U29" s="89"/>
      <c r="V29" s="147">
        <v>95</v>
      </c>
    </row>
    <row r="30" spans="1:22">
      <c r="A30" s="88"/>
      <c r="B30" s="89"/>
      <c r="C30" s="89"/>
      <c r="D30" s="204"/>
      <c r="E30" s="140"/>
      <c r="F30" s="89"/>
      <c r="G30" s="203"/>
      <c r="H30" s="89"/>
      <c r="I30" s="141"/>
      <c r="J30" s="142"/>
      <c r="K30" s="89"/>
      <c r="L30" s="89"/>
      <c r="M30" s="143"/>
      <c r="N30" s="89"/>
      <c r="O30" s="144"/>
      <c r="P30" s="145"/>
      <c r="Q30" s="89"/>
      <c r="R30" s="89"/>
      <c r="S30" s="146"/>
      <c r="T30" s="143"/>
      <c r="U30" s="89"/>
      <c r="V30" s="147"/>
    </row>
    <row r="31" spans="1:22">
      <c r="A31" s="205"/>
      <c r="B31" s="206"/>
      <c r="C31" s="206"/>
      <c r="D31" s="207" t="s">
        <v>117</v>
      </c>
      <c r="E31" s="208"/>
      <c r="F31" s="206"/>
      <c r="G31" s="209"/>
      <c r="H31" s="206"/>
      <c r="I31" s="210"/>
      <c r="J31" s="211"/>
      <c r="K31" s="206"/>
      <c r="L31" s="206"/>
      <c r="M31" s="212"/>
      <c r="N31" s="206"/>
      <c r="O31" s="213" t="s">
        <v>1596</v>
      </c>
      <c r="P31" s="214"/>
      <c r="Q31" s="206">
        <v>67</v>
      </c>
      <c r="R31" s="206"/>
      <c r="S31" s="215"/>
      <c r="T31" s="212"/>
      <c r="U31" s="206"/>
      <c r="V31" s="216"/>
    </row>
    <row r="32" spans="1:22">
      <c r="A32" s="36" t="s">
        <v>55</v>
      </c>
      <c r="B32" s="37"/>
      <c r="C32" s="37"/>
      <c r="D32" s="38"/>
      <c r="E32" s="39"/>
      <c r="F32" s="37"/>
      <c r="G32" s="40"/>
      <c r="H32" s="37"/>
      <c r="I32" s="41"/>
      <c r="J32" s="42">
        <f>SUM(J3:J31)</f>
        <v>6200</v>
      </c>
      <c r="K32" s="42">
        <f>SUM(K3:K31)</f>
        <v>5500</v>
      </c>
      <c r="L32" s="42">
        <f>SUM(L3:L31)</f>
        <v>1300</v>
      </c>
      <c r="M32" s="42">
        <f>SUM(M3:M31)</f>
        <v>7100</v>
      </c>
      <c r="N32" s="42">
        <f>SUM(N3:N31)</f>
        <v>9250.5499999999993</v>
      </c>
      <c r="O32" s="42"/>
      <c r="P32" s="42">
        <f>SUM(P3:P31)</f>
        <v>0</v>
      </c>
      <c r="Q32" s="42">
        <f>SUM(Q3:Q31)</f>
        <v>67</v>
      </c>
      <c r="R32" s="42">
        <f>SUM(R3:R31)</f>
        <v>0</v>
      </c>
      <c r="S32" s="42">
        <f>SUM(S3:S31)</f>
        <v>1672</v>
      </c>
      <c r="T32" s="42">
        <f>SUM(T3:T31)</f>
        <v>4444</v>
      </c>
      <c r="U32" s="42">
        <f>SUM(U3:U31)</f>
        <v>683</v>
      </c>
      <c r="V32" s="42">
        <f>SUM(V3:V31)</f>
        <v>1100</v>
      </c>
    </row>
    <row r="34" spans="1:22">
      <c r="A34" s="791" t="s">
        <v>56</v>
      </c>
      <c r="B34" s="792"/>
      <c r="C34" s="793"/>
      <c r="E34" s="43" t="s">
        <v>57</v>
      </c>
      <c r="F34" s="44"/>
      <c r="G34" s="45"/>
      <c r="J34" s="794" t="s">
        <v>58</v>
      </c>
      <c r="K34" s="795"/>
      <c r="M34" s="791" t="s">
        <v>59</v>
      </c>
      <c r="N34" s="793"/>
      <c r="O34" s="46"/>
      <c r="P34" s="46"/>
      <c r="Q34" s="46"/>
      <c r="R34" s="46"/>
      <c r="S34" s="46"/>
      <c r="T34" s="46"/>
      <c r="U34" s="46"/>
      <c r="V34" s="46"/>
    </row>
    <row r="35" spans="1:22">
      <c r="A35" s="47">
        <v>2000</v>
      </c>
      <c r="B35" s="48" t="s">
        <v>60</v>
      </c>
      <c r="C35" s="49"/>
      <c r="E35" s="781" t="s">
        <v>61</v>
      </c>
      <c r="F35" s="782"/>
      <c r="G35" s="50">
        <f>J32</f>
        <v>6200</v>
      </c>
      <c r="J35" s="47" t="s">
        <v>62</v>
      </c>
      <c r="K35" s="49">
        <f>J32</f>
        <v>6200</v>
      </c>
      <c r="M35" s="47" t="s">
        <v>62</v>
      </c>
      <c r="N35" s="49">
        <f>P32</f>
        <v>0</v>
      </c>
    </row>
    <row r="36" spans="1:22">
      <c r="A36" s="47">
        <v>1500</v>
      </c>
      <c r="B36" s="114" t="s">
        <v>60</v>
      </c>
      <c r="C36" s="115"/>
      <c r="E36" s="783" t="s">
        <v>64</v>
      </c>
      <c r="F36" s="784"/>
      <c r="G36" s="49">
        <f>P32</f>
        <v>0</v>
      </c>
      <c r="J36" s="47" t="s">
        <v>65</v>
      </c>
      <c r="K36" s="49">
        <f>K32</f>
        <v>5500</v>
      </c>
      <c r="M36" s="47" t="s">
        <v>66</v>
      </c>
      <c r="N36" s="49">
        <f>Q32</f>
        <v>67</v>
      </c>
    </row>
    <row r="37" spans="1:22">
      <c r="A37" s="47">
        <v>1200</v>
      </c>
      <c r="B37" s="119" t="s">
        <v>60</v>
      </c>
      <c r="C37" s="49"/>
      <c r="E37" s="796" t="s">
        <v>67</v>
      </c>
      <c r="F37" s="797"/>
      <c r="G37" s="52">
        <f>SUM(G35:G36)</f>
        <v>6200</v>
      </c>
      <c r="J37" s="47" t="s">
        <v>37</v>
      </c>
      <c r="K37" s="49">
        <f>N32</f>
        <v>9250.5499999999993</v>
      </c>
      <c r="M37" s="47" t="s">
        <v>37</v>
      </c>
      <c r="N37" s="49">
        <f>U32</f>
        <v>683</v>
      </c>
    </row>
    <row r="38" spans="1:22">
      <c r="A38" s="47">
        <v>1500</v>
      </c>
      <c r="B38" s="119" t="s">
        <v>60</v>
      </c>
      <c r="C38" s="49"/>
      <c r="J38" s="47" t="s">
        <v>68</v>
      </c>
      <c r="K38" s="49">
        <f>L32</f>
        <v>1300</v>
      </c>
      <c r="M38" s="47" t="s">
        <v>68</v>
      </c>
      <c r="N38" s="49">
        <f>R32</f>
        <v>0</v>
      </c>
    </row>
    <row r="39" spans="1:22">
      <c r="A39" s="47"/>
      <c r="B39" s="23"/>
      <c r="C39" s="49"/>
      <c r="E39" s="798" t="s">
        <v>69</v>
      </c>
      <c r="F39" s="799"/>
      <c r="G39" s="799"/>
      <c r="H39" s="53">
        <f>G37-A48</f>
        <v>0</v>
      </c>
      <c r="J39" s="54" t="s">
        <v>55</v>
      </c>
      <c r="K39" s="55">
        <f>SUM(K35:K38)</f>
        <v>22250.55</v>
      </c>
      <c r="M39" s="61" t="s">
        <v>70</v>
      </c>
      <c r="N39" s="49">
        <v>0</v>
      </c>
    </row>
    <row r="40" spans="1:22">
      <c r="A40" s="47"/>
      <c r="B40" s="23"/>
      <c r="C40" s="49"/>
      <c r="E40" s="309"/>
      <c r="F40" s="309"/>
      <c r="G40" s="309"/>
      <c r="H40" s="310"/>
      <c r="J40" s="311"/>
      <c r="K40" s="298"/>
      <c r="M40" s="61" t="s">
        <v>165</v>
      </c>
      <c r="N40" s="49">
        <v>151</v>
      </c>
    </row>
    <row r="41" spans="1:22">
      <c r="A41" s="47"/>
      <c r="B41" s="23"/>
      <c r="C41" s="49"/>
      <c r="E41" s="309"/>
      <c r="F41" s="309"/>
      <c r="G41" s="309"/>
      <c r="H41" s="310"/>
      <c r="J41" s="311"/>
      <c r="K41" s="298"/>
      <c r="M41" s="61" t="s">
        <v>109</v>
      </c>
      <c r="N41" s="49">
        <v>386</v>
      </c>
    </row>
    <row r="42" spans="1:22">
      <c r="A42" s="47"/>
      <c r="B42" s="23"/>
      <c r="C42" s="49"/>
      <c r="J42" s="56" t="s">
        <v>71</v>
      </c>
      <c r="K42" s="57">
        <f>M32</f>
        <v>7100</v>
      </c>
      <c r="M42" s="61" t="s">
        <v>51</v>
      </c>
      <c r="N42" s="49">
        <v>50</v>
      </c>
    </row>
    <row r="43" spans="1:22">
      <c r="A43" s="47"/>
      <c r="B43" s="23"/>
      <c r="C43" s="55"/>
      <c r="M43" s="61" t="s">
        <v>72</v>
      </c>
      <c r="N43" s="49">
        <v>168</v>
      </c>
    </row>
    <row r="44" spans="1:22">
      <c r="A44" s="47"/>
      <c r="B44" s="23"/>
      <c r="C44" s="55"/>
      <c r="M44" s="47" t="s">
        <v>73</v>
      </c>
      <c r="N44" s="49">
        <v>0</v>
      </c>
    </row>
    <row r="45" spans="1:22">
      <c r="A45" s="47"/>
      <c r="B45" s="23"/>
      <c r="C45" s="55"/>
      <c r="D45" s="46"/>
      <c r="M45" s="61" t="s">
        <v>52</v>
      </c>
      <c r="N45" s="49">
        <v>250</v>
      </c>
    </row>
    <row r="46" spans="1:22">
      <c r="A46" s="47"/>
      <c r="B46" s="23"/>
      <c r="C46" s="55"/>
      <c r="D46" s="46"/>
      <c r="E46" s="46"/>
      <c r="M46" s="61" t="s">
        <v>53</v>
      </c>
      <c r="N46" s="49">
        <v>95</v>
      </c>
    </row>
    <row r="47" spans="1:22">
      <c r="A47" s="47"/>
      <c r="B47" s="23"/>
      <c r="C47" s="55"/>
      <c r="M47" s="61" t="s">
        <v>54</v>
      </c>
      <c r="N47" s="49">
        <v>0</v>
      </c>
    </row>
    <row r="48" spans="1:22">
      <c r="A48" s="58">
        <f>SUM(A35:A47)</f>
        <v>6200</v>
      </c>
      <c r="B48" s="59"/>
      <c r="C48" s="52" t="s">
        <v>55</v>
      </c>
      <c r="M48" s="54" t="s">
        <v>55</v>
      </c>
      <c r="N48" s="55">
        <f>SUM(N35:N47)</f>
        <v>1850</v>
      </c>
    </row>
    <row r="49" spans="13:14">
      <c r="M49" s="56" t="s">
        <v>71</v>
      </c>
      <c r="N49" s="57">
        <f>T32</f>
        <v>4444</v>
      </c>
    </row>
    <row r="52" spans="13:14">
      <c r="M5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31" name="Range1"/>
    <protectedRange sqref="A34:D51" name="Range2"/>
    <protectedRange sqref="P34:V48" name="Range3"/>
    <protectedRange sqref="M39:N43 M45:N49 M51:N52" name="Range4"/>
    <protectedRange sqref="A1:B1" name="Range5"/>
  </protectedRanges>
  <mergeCells count="11">
    <mergeCell ref="J1:N1"/>
    <mergeCell ref="P1:V1"/>
    <mergeCell ref="A34:C34"/>
    <mergeCell ref="J34:K34"/>
    <mergeCell ref="M34:N34"/>
    <mergeCell ref="E35:F35"/>
    <mergeCell ref="E36:F36"/>
    <mergeCell ref="E37:F37"/>
    <mergeCell ref="E39:G3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5764-0249-42C9-A05C-A1665D1B18A6}">
  <dimension ref="A1:V48"/>
  <sheetViews>
    <sheetView topLeftCell="A24" workbookViewId="0">
      <selection activeCell="D9" sqref="D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85546875" customWidth="1"/>
    <col min="14" max="14" width="9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1597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/>
      <c r="C3" s="90">
        <v>9</v>
      </c>
      <c r="D3" s="101" t="s">
        <v>1261</v>
      </c>
      <c r="E3" s="91" t="s">
        <v>26</v>
      </c>
      <c r="F3" s="90" t="s">
        <v>1565</v>
      </c>
      <c r="G3" s="92">
        <v>0.5</v>
      </c>
      <c r="H3" s="90" t="s">
        <v>1569</v>
      </c>
      <c r="I3" s="93" t="s">
        <v>28</v>
      </c>
      <c r="J3" s="94"/>
      <c r="K3" s="90"/>
      <c r="L3" s="90">
        <v>1300</v>
      </c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>
        <v>2</v>
      </c>
      <c r="B4" s="89"/>
      <c r="C4" s="90">
        <v>20</v>
      </c>
      <c r="D4" s="101" t="s">
        <v>1550</v>
      </c>
      <c r="E4" s="91" t="s">
        <v>26</v>
      </c>
      <c r="F4" s="90" t="s">
        <v>1522</v>
      </c>
      <c r="G4" s="92">
        <v>8.3333333333333329E-2</v>
      </c>
      <c r="H4" s="90" t="s">
        <v>1539</v>
      </c>
      <c r="I4" s="93" t="s">
        <v>28</v>
      </c>
      <c r="J4" s="94"/>
      <c r="K4" s="90"/>
      <c r="L4" s="90"/>
      <c r="M4" s="99" t="s">
        <v>1551</v>
      </c>
      <c r="N4" s="90"/>
      <c r="O4" s="97" t="s">
        <v>1598</v>
      </c>
      <c r="P4" s="98"/>
      <c r="Q4" s="90"/>
      <c r="R4" s="90"/>
      <c r="S4" s="95"/>
      <c r="T4" s="99">
        <v>1570</v>
      </c>
      <c r="U4" s="90"/>
      <c r="V4" s="100"/>
    </row>
    <row r="5" spans="1:22">
      <c r="A5" s="72">
        <v>3</v>
      </c>
      <c r="B5" s="73"/>
      <c r="C5" s="75">
        <v>3</v>
      </c>
      <c r="D5" s="105" t="s">
        <v>1538</v>
      </c>
      <c r="E5" s="105" t="s">
        <v>37</v>
      </c>
      <c r="F5" s="75" t="s">
        <v>1448</v>
      </c>
      <c r="G5" s="86">
        <v>0.30763888888888891</v>
      </c>
      <c r="H5" s="75" t="s">
        <v>1539</v>
      </c>
      <c r="I5" s="106" t="s">
        <v>28</v>
      </c>
      <c r="J5" s="107"/>
      <c r="K5" s="75"/>
      <c r="L5" s="75"/>
      <c r="M5" s="108"/>
      <c r="N5" s="75"/>
      <c r="O5" s="109" t="s">
        <v>1599</v>
      </c>
      <c r="P5" s="110"/>
      <c r="Q5" s="75"/>
      <c r="R5" s="75"/>
      <c r="S5" s="111">
        <v>505</v>
      </c>
      <c r="T5" s="108">
        <v>327</v>
      </c>
      <c r="U5" s="75"/>
      <c r="V5" s="112"/>
    </row>
    <row r="6" spans="1:22">
      <c r="A6" s="72">
        <v>4</v>
      </c>
      <c r="B6" s="73">
        <v>858</v>
      </c>
      <c r="C6" s="75">
        <v>12</v>
      </c>
      <c r="D6" s="121" t="s">
        <v>1477</v>
      </c>
      <c r="E6" s="105" t="s">
        <v>37</v>
      </c>
      <c r="F6" s="75" t="s">
        <v>1448</v>
      </c>
      <c r="G6" s="86">
        <v>0.5625</v>
      </c>
      <c r="H6" s="75" t="s">
        <v>1478</v>
      </c>
      <c r="I6" s="106">
        <v>0.5</v>
      </c>
      <c r="J6" s="107"/>
      <c r="K6" s="111"/>
      <c r="L6" s="111"/>
      <c r="M6" s="273"/>
      <c r="N6" s="75"/>
      <c r="O6" s="139" t="s">
        <v>1600</v>
      </c>
      <c r="P6" s="139"/>
      <c r="Q6" s="110"/>
      <c r="R6" s="75"/>
      <c r="S6" s="75"/>
      <c r="T6" s="108"/>
      <c r="U6" s="75">
        <v>473</v>
      </c>
      <c r="V6" s="112"/>
    </row>
    <row r="7" spans="1:22">
      <c r="A7" s="88">
        <v>5</v>
      </c>
      <c r="B7" s="89"/>
      <c r="C7" s="90">
        <v>11</v>
      </c>
      <c r="D7" s="101" t="s">
        <v>1536</v>
      </c>
      <c r="E7" s="91" t="s">
        <v>26</v>
      </c>
      <c r="F7" s="90" t="s">
        <v>1473</v>
      </c>
      <c r="G7" s="92">
        <v>0.44305555555555554</v>
      </c>
      <c r="H7" s="90" t="s">
        <v>1548</v>
      </c>
      <c r="I7" s="93" t="s">
        <v>28</v>
      </c>
      <c r="J7" s="94"/>
      <c r="K7" s="90"/>
      <c r="L7" s="90"/>
      <c r="M7" s="99">
        <v>5400</v>
      </c>
      <c r="N7" s="90"/>
      <c r="O7" s="97"/>
      <c r="P7" s="98"/>
      <c r="Q7" s="90"/>
      <c r="R7" s="90"/>
      <c r="S7" s="95"/>
      <c r="T7" s="99"/>
      <c r="U7" s="90"/>
      <c r="V7" s="100"/>
    </row>
    <row r="8" spans="1:22" ht="29.25">
      <c r="A8" s="72">
        <v>6</v>
      </c>
      <c r="B8" s="73">
        <v>856</v>
      </c>
      <c r="C8" s="75">
        <v>8</v>
      </c>
      <c r="D8" s="105" t="s">
        <v>1560</v>
      </c>
      <c r="E8" s="105" t="s">
        <v>37</v>
      </c>
      <c r="F8" s="75" t="s">
        <v>1522</v>
      </c>
      <c r="G8" s="86">
        <v>0.55000000000000004</v>
      </c>
      <c r="H8" s="75" t="s">
        <v>1561</v>
      </c>
      <c r="I8" s="106">
        <v>0.49652777777777779</v>
      </c>
      <c r="J8" s="107"/>
      <c r="K8" s="75"/>
      <c r="L8" s="75"/>
      <c r="M8" s="108"/>
      <c r="N8" s="75"/>
      <c r="O8" s="139" t="s">
        <v>1601</v>
      </c>
      <c r="P8" s="110"/>
      <c r="Q8" s="75">
        <v>1775</v>
      </c>
      <c r="R8" s="75"/>
      <c r="S8" s="111"/>
      <c r="T8" s="108"/>
      <c r="U8" s="75">
        <v>557</v>
      </c>
      <c r="V8" s="112"/>
    </row>
    <row r="9" spans="1:22">
      <c r="A9" s="72">
        <v>7</v>
      </c>
      <c r="B9" s="73"/>
      <c r="C9" s="75">
        <v>6</v>
      </c>
      <c r="D9" s="105" t="s">
        <v>1547</v>
      </c>
      <c r="E9" s="105" t="s">
        <v>37</v>
      </c>
      <c r="F9" s="75" t="s">
        <v>1473</v>
      </c>
      <c r="G9" s="86">
        <v>0.92222222222222228</v>
      </c>
      <c r="H9" s="75" t="s">
        <v>1478</v>
      </c>
      <c r="I9" s="77" t="s">
        <v>28</v>
      </c>
      <c r="J9" s="78"/>
      <c r="K9" s="73"/>
      <c r="L9" s="73"/>
      <c r="M9" s="79"/>
      <c r="N9" s="73">
        <v>4118.08</v>
      </c>
      <c r="O9" s="109" t="s">
        <v>1602</v>
      </c>
      <c r="P9" s="110"/>
      <c r="Q9" s="75"/>
      <c r="R9" s="75"/>
      <c r="S9" s="75"/>
      <c r="T9" s="108">
        <v>630</v>
      </c>
      <c r="U9" s="75">
        <v>683</v>
      </c>
      <c r="V9" s="83"/>
    </row>
    <row r="10" spans="1:22">
      <c r="A10" s="88">
        <v>8</v>
      </c>
      <c r="B10" s="89"/>
      <c r="C10" s="90">
        <v>5</v>
      </c>
      <c r="D10" s="101" t="s">
        <v>1568</v>
      </c>
      <c r="E10" s="91" t="s">
        <v>26</v>
      </c>
      <c r="F10" s="90" t="s">
        <v>1565</v>
      </c>
      <c r="G10" s="92">
        <v>0.27916666666666667</v>
      </c>
      <c r="H10" s="90" t="s">
        <v>1569</v>
      </c>
      <c r="I10" s="93" t="s">
        <v>28</v>
      </c>
      <c r="J10" s="94"/>
      <c r="K10" s="90">
        <v>5800</v>
      </c>
      <c r="L10" s="90"/>
      <c r="M10" s="99"/>
      <c r="N10" s="90"/>
      <c r="O10" s="97" t="s">
        <v>1603</v>
      </c>
      <c r="P10" s="98"/>
      <c r="Q10" s="90">
        <v>1050</v>
      </c>
      <c r="R10" s="90"/>
      <c r="S10" s="95"/>
      <c r="T10" s="99"/>
      <c r="U10" s="90">
        <v>168</v>
      </c>
      <c r="V10" s="147"/>
    </row>
    <row r="11" spans="1:22">
      <c r="A11" s="72">
        <v>9</v>
      </c>
      <c r="B11" s="73">
        <v>855</v>
      </c>
      <c r="C11" s="75">
        <v>4</v>
      </c>
      <c r="D11" s="121" t="s">
        <v>1586</v>
      </c>
      <c r="E11" s="105" t="s">
        <v>37</v>
      </c>
      <c r="F11" s="75" t="s">
        <v>1565</v>
      </c>
      <c r="G11" s="86">
        <v>0.89583333333333337</v>
      </c>
      <c r="H11" s="75" t="s">
        <v>1478</v>
      </c>
      <c r="I11" s="106">
        <v>0.3888888888888889</v>
      </c>
      <c r="J11" s="107"/>
      <c r="K11" s="75"/>
      <c r="L11" s="75"/>
      <c r="M11" s="108"/>
      <c r="N11" s="75"/>
      <c r="O11" s="109" t="s">
        <v>1604</v>
      </c>
      <c r="P11" s="110">
        <v>220</v>
      </c>
      <c r="Q11" s="75"/>
      <c r="R11" s="75"/>
      <c r="S11" s="111"/>
      <c r="T11" s="108"/>
      <c r="U11" s="73">
        <v>431</v>
      </c>
      <c r="V11" s="83"/>
    </row>
    <row r="12" spans="1:22">
      <c r="A12" s="72">
        <v>10</v>
      </c>
      <c r="B12" s="73">
        <v>850</v>
      </c>
      <c r="C12" s="75">
        <v>10</v>
      </c>
      <c r="D12" s="121" t="s">
        <v>1278</v>
      </c>
      <c r="E12" s="105" t="s">
        <v>37</v>
      </c>
      <c r="F12" s="75" t="s">
        <v>1565</v>
      </c>
      <c r="G12" s="86">
        <v>0.84791666666666665</v>
      </c>
      <c r="H12" s="75" t="s">
        <v>1478</v>
      </c>
      <c r="I12" s="106">
        <v>0.37916666666666665</v>
      </c>
      <c r="J12" s="107"/>
      <c r="K12" s="75"/>
      <c r="L12" s="75"/>
      <c r="M12" s="108"/>
      <c r="N12" s="75"/>
      <c r="O12" s="109" t="s">
        <v>1605</v>
      </c>
      <c r="P12" s="110"/>
      <c r="Q12" s="75">
        <v>251</v>
      </c>
      <c r="R12" s="75"/>
      <c r="S12" s="111"/>
      <c r="T12" s="79"/>
      <c r="U12" s="73">
        <v>389</v>
      </c>
      <c r="V12" s="83"/>
    </row>
    <row r="13" spans="1:22">
      <c r="A13" s="88">
        <v>11</v>
      </c>
      <c r="B13" s="89"/>
      <c r="C13" s="90">
        <v>17</v>
      </c>
      <c r="D13" s="101" t="s">
        <v>1564</v>
      </c>
      <c r="E13" s="91" t="s">
        <v>26</v>
      </c>
      <c r="F13" s="90" t="s">
        <v>1522</v>
      </c>
      <c r="G13" s="92">
        <v>0.80902777777777779</v>
      </c>
      <c r="H13" s="90" t="s">
        <v>1539</v>
      </c>
      <c r="I13" s="93" t="s">
        <v>28</v>
      </c>
      <c r="J13" s="94"/>
      <c r="K13" s="90"/>
      <c r="L13" s="90"/>
      <c r="M13" s="99">
        <v>1100</v>
      </c>
      <c r="N13" s="90"/>
      <c r="O13" s="97"/>
      <c r="P13" s="98"/>
      <c r="Q13" s="90"/>
      <c r="R13" s="90"/>
      <c r="S13" s="95"/>
      <c r="T13" s="99"/>
      <c r="U13" s="89"/>
      <c r="V13" s="147"/>
    </row>
    <row r="14" spans="1:22">
      <c r="A14" s="88">
        <v>12</v>
      </c>
      <c r="B14" s="89">
        <v>11328</v>
      </c>
      <c r="C14" s="89">
        <v>2</v>
      </c>
      <c r="D14" s="140" t="s">
        <v>1606</v>
      </c>
      <c r="E14" s="140" t="s">
        <v>26</v>
      </c>
      <c r="F14" s="89" t="s">
        <v>1548</v>
      </c>
      <c r="G14" s="203">
        <v>0.625</v>
      </c>
      <c r="H14" s="89" t="s">
        <v>1548</v>
      </c>
      <c r="I14" s="141" t="s">
        <v>1607</v>
      </c>
      <c r="J14" s="142"/>
      <c r="K14" s="89">
        <v>1500</v>
      </c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72">
        <v>13</v>
      </c>
      <c r="B15" s="73">
        <v>11331</v>
      </c>
      <c r="C15" s="73">
        <v>7</v>
      </c>
      <c r="D15" s="85" t="s">
        <v>1608</v>
      </c>
      <c r="E15" s="74" t="s">
        <v>37</v>
      </c>
      <c r="F15" s="73" t="s">
        <v>1548</v>
      </c>
      <c r="G15" s="76">
        <v>0.66666666666666663</v>
      </c>
      <c r="H15" s="73" t="s">
        <v>1478</v>
      </c>
      <c r="I15" s="77">
        <v>0.40902777777777777</v>
      </c>
      <c r="J15" s="78"/>
      <c r="K15" s="73"/>
      <c r="L15" s="73"/>
      <c r="M15" s="79"/>
      <c r="N15" s="73"/>
      <c r="O15" s="80" t="s">
        <v>1609</v>
      </c>
      <c r="P15" s="81"/>
      <c r="Q15" s="73">
        <v>1344</v>
      </c>
      <c r="R15" s="73"/>
      <c r="S15" s="82"/>
      <c r="T15" s="79"/>
      <c r="U15" s="73">
        <v>273</v>
      </c>
      <c r="V15" s="83"/>
    </row>
    <row r="16" spans="1:22">
      <c r="A16" s="88">
        <v>14</v>
      </c>
      <c r="B16" s="89">
        <v>11335</v>
      </c>
      <c r="C16" s="89">
        <v>16</v>
      </c>
      <c r="D16" s="204" t="s">
        <v>757</v>
      </c>
      <c r="E16" s="140" t="s">
        <v>26</v>
      </c>
      <c r="F16" s="89" t="s">
        <v>1597</v>
      </c>
      <c r="G16" s="203" t="s">
        <v>1610</v>
      </c>
      <c r="H16" s="89" t="s">
        <v>1611</v>
      </c>
      <c r="I16" s="141">
        <v>0.51041666666666663</v>
      </c>
      <c r="J16" s="142"/>
      <c r="K16" s="89">
        <v>1200</v>
      </c>
      <c r="L16" s="89"/>
      <c r="M16" s="143"/>
      <c r="N16" s="89"/>
      <c r="O16" s="144" t="s">
        <v>1612</v>
      </c>
      <c r="P16" s="145"/>
      <c r="Q16" s="89">
        <v>440</v>
      </c>
      <c r="R16" s="89"/>
      <c r="S16" s="146"/>
      <c r="T16" s="143"/>
      <c r="U16" s="89"/>
      <c r="V16" s="147"/>
    </row>
    <row r="17" spans="1:22">
      <c r="A17" s="88">
        <v>15</v>
      </c>
      <c r="B17" s="89"/>
      <c r="C17" s="89">
        <v>14</v>
      </c>
      <c r="D17" s="204" t="s">
        <v>1613</v>
      </c>
      <c r="E17" s="140" t="s">
        <v>26</v>
      </c>
      <c r="F17" s="89" t="s">
        <v>1597</v>
      </c>
      <c r="G17" s="203">
        <v>0.82430555555555551</v>
      </c>
      <c r="H17" s="89" t="s">
        <v>1569</v>
      </c>
      <c r="I17" s="141" t="s">
        <v>28</v>
      </c>
      <c r="J17" s="142"/>
      <c r="K17" s="89">
        <v>3200</v>
      </c>
      <c r="L17" s="89"/>
      <c r="M17" s="143"/>
      <c r="N17" s="89"/>
      <c r="O17" s="144" t="s">
        <v>1614</v>
      </c>
      <c r="P17" s="145"/>
      <c r="Q17" s="89"/>
      <c r="R17" s="89"/>
      <c r="S17" s="146"/>
      <c r="T17" s="143">
        <v>420</v>
      </c>
      <c r="U17" s="89"/>
      <c r="V17" s="147"/>
    </row>
    <row r="18" spans="1:22">
      <c r="A18" s="88"/>
      <c r="B18" s="89">
        <v>11329</v>
      </c>
      <c r="C18" s="89">
        <v>1</v>
      </c>
      <c r="D18" s="204" t="s">
        <v>1615</v>
      </c>
      <c r="E18" s="140" t="s">
        <v>26</v>
      </c>
      <c r="F18" s="89" t="s">
        <v>1611</v>
      </c>
      <c r="G18" s="203">
        <v>0.15347222222222223</v>
      </c>
      <c r="H18" s="89" t="s">
        <v>1611</v>
      </c>
      <c r="I18" s="141">
        <v>0.22916666666666666</v>
      </c>
      <c r="J18" s="142">
        <v>2500</v>
      </c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312">
        <v>1061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1616</v>
      </c>
      <c r="P20" s="145"/>
      <c r="Q20" s="89"/>
      <c r="R20" s="89"/>
      <c r="S20" s="146"/>
      <c r="T20" s="143">
        <v>431</v>
      </c>
      <c r="U20" s="89"/>
      <c r="V20" s="147"/>
    </row>
    <row r="21" spans="1:22">
      <c r="A21" s="88"/>
      <c r="B21" s="89"/>
      <c r="C21" s="89"/>
      <c r="D21" s="312" t="s">
        <v>602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1617</v>
      </c>
      <c r="P21" s="145"/>
      <c r="Q21" s="89"/>
      <c r="R21" s="89"/>
      <c r="S21" s="146"/>
      <c r="T21" s="143"/>
      <c r="U21" s="89"/>
      <c r="V21" s="147">
        <v>185</v>
      </c>
    </row>
    <row r="22" spans="1:22">
      <c r="A22" s="88"/>
      <c r="B22" s="89"/>
      <c r="C22" s="89"/>
      <c r="D22" s="312" t="s">
        <v>51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1618</v>
      </c>
      <c r="P22" s="145"/>
      <c r="Q22" s="89"/>
      <c r="R22" s="89"/>
      <c r="S22" s="146"/>
      <c r="T22" s="143"/>
      <c r="U22" s="89"/>
      <c r="V22" s="147">
        <v>125</v>
      </c>
    </row>
    <row r="23" spans="1:22">
      <c r="A23" s="88"/>
      <c r="B23" s="89"/>
      <c r="C23" s="89"/>
      <c r="D23" s="312" t="s">
        <v>427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1619</v>
      </c>
      <c r="P23" s="145"/>
      <c r="Q23" s="89"/>
      <c r="R23" s="89"/>
      <c r="S23" s="146"/>
      <c r="T23" s="143"/>
      <c r="U23" s="89"/>
      <c r="V23" s="147">
        <v>95</v>
      </c>
    </row>
    <row r="24" spans="1:22">
      <c r="A24" s="88"/>
      <c r="B24" s="89"/>
      <c r="C24" s="89"/>
      <c r="D24" s="204"/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/>
      <c r="P24" s="145"/>
      <c r="Q24" s="89"/>
      <c r="R24" s="89"/>
      <c r="S24" s="146"/>
      <c r="T24" s="143"/>
      <c r="U24" s="89"/>
      <c r="V24" s="147"/>
    </row>
    <row r="25" spans="1:22">
      <c r="A25" s="88"/>
      <c r="B25" s="89"/>
      <c r="C25" s="89"/>
      <c r="D25" s="204"/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/>
      <c r="P25" s="145"/>
      <c r="Q25" s="89"/>
      <c r="R25" s="89"/>
      <c r="S25" s="146"/>
      <c r="T25" s="143"/>
      <c r="U25" s="89"/>
      <c r="V25" s="147"/>
    </row>
    <row r="26" spans="1:22">
      <c r="A26" s="88"/>
      <c r="B26" s="89"/>
      <c r="C26" s="89"/>
      <c r="D26" s="204"/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/>
    </row>
    <row r="27" spans="1:22">
      <c r="A27" s="88"/>
      <c r="B27" s="89"/>
      <c r="C27" s="89"/>
      <c r="D27" s="204"/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/>
      <c r="P27" s="145"/>
      <c r="Q27" s="89"/>
      <c r="R27" s="89"/>
      <c r="S27" s="146"/>
      <c r="T27" s="143"/>
      <c r="U27" s="89"/>
      <c r="V27" s="147"/>
    </row>
    <row r="28" spans="1:22">
      <c r="A28" s="205"/>
      <c r="B28" s="206"/>
      <c r="C28" s="206"/>
      <c r="D28" s="207" t="s">
        <v>1620</v>
      </c>
      <c r="E28" s="208"/>
      <c r="F28" s="206"/>
      <c r="G28" s="209"/>
      <c r="H28" s="206"/>
      <c r="I28" s="210"/>
      <c r="J28" s="211"/>
      <c r="K28" s="206"/>
      <c r="L28" s="206"/>
      <c r="M28" s="212"/>
      <c r="N28" s="206"/>
      <c r="O28" s="213" t="s">
        <v>1621</v>
      </c>
      <c r="P28" s="214"/>
      <c r="Q28" s="206">
        <v>218</v>
      </c>
      <c r="R28" s="206"/>
      <c r="S28" s="215"/>
      <c r="T28" s="212"/>
      <c r="U28" s="206"/>
      <c r="V28" s="216"/>
    </row>
    <row r="29" spans="1:22">
      <c r="A29" s="36" t="s">
        <v>55</v>
      </c>
      <c r="B29" s="37"/>
      <c r="C29" s="37"/>
      <c r="D29" s="38"/>
      <c r="E29" s="39"/>
      <c r="F29" s="37"/>
      <c r="G29" s="40"/>
      <c r="H29" s="37"/>
      <c r="I29" s="41"/>
      <c r="J29" s="42">
        <f>SUM(J3:J28)</f>
        <v>2500</v>
      </c>
      <c r="K29" s="42">
        <f>SUM(K3:K28)</f>
        <v>11700</v>
      </c>
      <c r="L29" s="42">
        <f>SUM(L3:L28)</f>
        <v>1300</v>
      </c>
      <c r="M29" s="42">
        <f>SUM(M3:M28)</f>
        <v>6500</v>
      </c>
      <c r="N29" s="42">
        <f>SUM(N3:N28)</f>
        <v>4118.08</v>
      </c>
      <c r="O29" s="42"/>
      <c r="P29" s="42">
        <f>SUM(P3:P28)</f>
        <v>220</v>
      </c>
      <c r="Q29" s="42">
        <f>SUM(Q3:Q28)</f>
        <v>5078</v>
      </c>
      <c r="R29" s="42">
        <f>SUM(R3:R28)</f>
        <v>0</v>
      </c>
      <c r="S29" s="42">
        <f>SUM(S3:S28)</f>
        <v>505</v>
      </c>
      <c r="T29" s="42">
        <f>SUM(T3:T28)</f>
        <v>3378</v>
      </c>
      <c r="U29" s="42">
        <f>SUM(U3:U28)</f>
        <v>2974</v>
      </c>
      <c r="V29" s="42">
        <f>SUM(V3:V28)</f>
        <v>405</v>
      </c>
    </row>
    <row r="31" spans="1:22">
      <c r="A31" s="791" t="s">
        <v>56</v>
      </c>
      <c r="B31" s="792"/>
      <c r="C31" s="793"/>
      <c r="E31" s="43" t="s">
        <v>57</v>
      </c>
      <c r="F31" s="44"/>
      <c r="G31" s="45"/>
      <c r="J31" s="794" t="s">
        <v>58</v>
      </c>
      <c r="K31" s="795"/>
      <c r="M31" s="791" t="s">
        <v>59</v>
      </c>
      <c r="N31" s="793"/>
      <c r="O31" s="46"/>
      <c r="P31" s="46"/>
      <c r="Q31" s="46"/>
      <c r="R31" s="46"/>
      <c r="S31" s="46"/>
      <c r="T31" s="46"/>
      <c r="U31" s="46"/>
      <c r="V31" s="46"/>
    </row>
    <row r="32" spans="1:22">
      <c r="A32" s="47">
        <v>2500</v>
      </c>
      <c r="B32" s="48" t="s">
        <v>60</v>
      </c>
      <c r="C32" s="49"/>
      <c r="E32" s="781" t="s">
        <v>61</v>
      </c>
      <c r="F32" s="782"/>
      <c r="G32" s="50">
        <f>J29</f>
        <v>2500</v>
      </c>
      <c r="J32" s="47" t="s">
        <v>62</v>
      </c>
      <c r="K32" s="49">
        <f>J29</f>
        <v>2500</v>
      </c>
      <c r="M32" s="47" t="s">
        <v>62</v>
      </c>
      <c r="N32" s="49">
        <f>P29</f>
        <v>220</v>
      </c>
    </row>
    <row r="33" spans="1:14">
      <c r="A33" s="47">
        <v>220</v>
      </c>
      <c r="B33" s="114" t="s">
        <v>60</v>
      </c>
      <c r="C33" s="115"/>
      <c r="E33" s="783" t="s">
        <v>64</v>
      </c>
      <c r="F33" s="784"/>
      <c r="G33" s="49">
        <f>P29</f>
        <v>220</v>
      </c>
      <c r="J33" s="47" t="s">
        <v>65</v>
      </c>
      <c r="K33" s="49">
        <f>K29</f>
        <v>11700</v>
      </c>
      <c r="M33" s="47" t="s">
        <v>66</v>
      </c>
      <c r="N33" s="49">
        <f>Q29</f>
        <v>5078</v>
      </c>
    </row>
    <row r="34" spans="1:14">
      <c r="A34" s="47"/>
      <c r="B34" s="23"/>
      <c r="C34" s="49"/>
      <c r="E34" s="796" t="s">
        <v>67</v>
      </c>
      <c r="F34" s="797"/>
      <c r="G34" s="52">
        <f>SUM(G32:G33)</f>
        <v>2720</v>
      </c>
      <c r="J34" s="47" t="s">
        <v>37</v>
      </c>
      <c r="K34" s="49">
        <f>N29</f>
        <v>4118.08</v>
      </c>
      <c r="M34" s="47" t="s">
        <v>37</v>
      </c>
      <c r="N34" s="49">
        <f>U29</f>
        <v>2974</v>
      </c>
    </row>
    <row r="35" spans="1:14">
      <c r="A35" s="47"/>
      <c r="B35" s="23"/>
      <c r="C35" s="49"/>
      <c r="J35" s="47" t="s">
        <v>68</v>
      </c>
      <c r="K35" s="49">
        <f>L29</f>
        <v>1300</v>
      </c>
      <c r="M35" s="47" t="s">
        <v>68</v>
      </c>
      <c r="N35" s="49">
        <f>R29</f>
        <v>0</v>
      </c>
    </row>
    <row r="36" spans="1:14">
      <c r="A36" s="47"/>
      <c r="B36" s="23"/>
      <c r="C36" s="49"/>
      <c r="E36" s="798" t="s">
        <v>69</v>
      </c>
      <c r="F36" s="799"/>
      <c r="G36" s="799"/>
      <c r="H36" s="53">
        <f>G34-A44</f>
        <v>0</v>
      </c>
      <c r="J36" s="54" t="s">
        <v>55</v>
      </c>
      <c r="K36" s="55">
        <f>SUM(K32:K35)</f>
        <v>19618.080000000002</v>
      </c>
      <c r="M36" s="61" t="s">
        <v>70</v>
      </c>
      <c r="N36" s="49">
        <v>0</v>
      </c>
    </row>
    <row r="37" spans="1:14">
      <c r="A37" s="47"/>
      <c r="B37" s="23"/>
      <c r="C37" s="49"/>
      <c r="E37" s="309"/>
      <c r="F37" s="309"/>
      <c r="G37" s="309"/>
      <c r="H37" s="310"/>
      <c r="J37" s="311"/>
      <c r="K37" s="298"/>
      <c r="M37" s="61" t="s">
        <v>165</v>
      </c>
      <c r="N37" s="49">
        <v>185</v>
      </c>
    </row>
    <row r="38" spans="1:14">
      <c r="A38" s="47"/>
      <c r="B38" s="23"/>
      <c r="C38" s="49"/>
      <c r="J38" s="56" t="s">
        <v>71</v>
      </c>
      <c r="K38" s="57">
        <f>M29</f>
        <v>6500</v>
      </c>
      <c r="M38" s="61" t="s">
        <v>51</v>
      </c>
      <c r="N38" s="49">
        <v>125</v>
      </c>
    </row>
    <row r="39" spans="1:14">
      <c r="A39" s="47"/>
      <c r="B39" s="23"/>
      <c r="C39" s="55"/>
      <c r="M39" s="61" t="s">
        <v>72</v>
      </c>
      <c r="N39" s="49">
        <v>0</v>
      </c>
    </row>
    <row r="40" spans="1:14">
      <c r="A40" s="47"/>
      <c r="B40" s="23"/>
      <c r="C40" s="55"/>
      <c r="M40" s="47" t="s">
        <v>73</v>
      </c>
      <c r="N40" s="49">
        <v>0</v>
      </c>
    </row>
    <row r="41" spans="1:14">
      <c r="A41" s="47"/>
      <c r="B41" s="23"/>
      <c r="C41" s="55"/>
      <c r="D41" s="46"/>
      <c r="M41" s="61" t="s">
        <v>52</v>
      </c>
      <c r="N41" s="49">
        <v>0</v>
      </c>
    </row>
    <row r="42" spans="1:14">
      <c r="A42" s="47"/>
      <c r="B42" s="23"/>
      <c r="C42" s="55"/>
      <c r="D42" s="46"/>
      <c r="E42" s="46"/>
      <c r="M42" s="61" t="s">
        <v>53</v>
      </c>
      <c r="N42" s="49">
        <v>95</v>
      </c>
    </row>
    <row r="43" spans="1:14">
      <c r="A43" s="47"/>
      <c r="B43" s="23"/>
      <c r="C43" s="55"/>
      <c r="M43" s="61" t="s">
        <v>54</v>
      </c>
      <c r="N43" s="49">
        <v>0</v>
      </c>
    </row>
    <row r="44" spans="1:14">
      <c r="A44" s="58">
        <f>SUM(A32:A43)</f>
        <v>2720</v>
      </c>
      <c r="B44" s="59"/>
      <c r="C44" s="52" t="s">
        <v>55</v>
      </c>
      <c r="M44" s="54" t="s">
        <v>55</v>
      </c>
      <c r="N44" s="55">
        <f>SUM(N32:N43)</f>
        <v>8677</v>
      </c>
    </row>
    <row r="45" spans="1:14">
      <c r="M45" s="56" t="s">
        <v>71</v>
      </c>
      <c r="N45" s="57">
        <f>T29</f>
        <v>3378</v>
      </c>
    </row>
    <row r="48" spans="1:14">
      <c r="M4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8" name="Range1"/>
    <protectedRange sqref="A31:D47" name="Range2"/>
    <protectedRange sqref="P31:V44" name="Range3"/>
    <protectedRange sqref="M36:N39 M41:N45 M47:N48" name="Range4"/>
    <protectedRange sqref="A1:B1" name="Range5"/>
  </protectedRanges>
  <mergeCells count="11">
    <mergeCell ref="J1:N1"/>
    <mergeCell ref="P1:V1"/>
    <mergeCell ref="A31:C31"/>
    <mergeCell ref="J31:K31"/>
    <mergeCell ref="M31:N31"/>
    <mergeCell ref="E32:F32"/>
    <mergeCell ref="E33:F33"/>
    <mergeCell ref="E34:F34"/>
    <mergeCell ref="E36:G3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90AA-ECC3-403E-AE25-F245D02740ED}">
  <dimension ref="A1:V41"/>
  <sheetViews>
    <sheetView topLeftCell="A12" workbookViewId="0">
      <selection activeCell="N32" sqref="N32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1611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11339</v>
      </c>
      <c r="C3" s="90">
        <v>2</v>
      </c>
      <c r="D3" s="101" t="s">
        <v>1622</v>
      </c>
      <c r="E3" s="91" t="s">
        <v>26</v>
      </c>
      <c r="F3" s="90" t="s">
        <v>1478</v>
      </c>
      <c r="G3" s="92">
        <v>0.36666666666666664</v>
      </c>
      <c r="H3" s="90" t="s">
        <v>1478</v>
      </c>
      <c r="I3" s="93">
        <v>0.79027777777777775</v>
      </c>
      <c r="J3" s="94">
        <v>1500</v>
      </c>
      <c r="K3" s="90"/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>
        <v>2</v>
      </c>
      <c r="B4" s="89"/>
      <c r="C4" s="90">
        <v>11</v>
      </c>
      <c r="D4" s="101" t="s">
        <v>1536</v>
      </c>
      <c r="E4" s="91" t="s">
        <v>26</v>
      </c>
      <c r="F4" s="90" t="s">
        <v>1473</v>
      </c>
      <c r="G4" s="92">
        <v>0.44305555555555554</v>
      </c>
      <c r="H4" s="90" t="s">
        <v>1539</v>
      </c>
      <c r="I4" s="93" t="s">
        <v>28</v>
      </c>
      <c r="J4" s="94"/>
      <c r="K4" s="90">
        <v>7200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>
        <v>3</v>
      </c>
      <c r="B5" s="89"/>
      <c r="C5" s="90">
        <v>14</v>
      </c>
      <c r="D5" s="101" t="s">
        <v>1613</v>
      </c>
      <c r="E5" s="91" t="s">
        <v>26</v>
      </c>
      <c r="F5" s="90" t="s">
        <v>1597</v>
      </c>
      <c r="G5" s="92">
        <v>0.82430555555555551</v>
      </c>
      <c r="H5" s="90" t="s">
        <v>1539</v>
      </c>
      <c r="I5" s="93" t="s">
        <v>28</v>
      </c>
      <c r="J5" s="94"/>
      <c r="K5" s="90">
        <v>3200</v>
      </c>
      <c r="L5" s="90"/>
      <c r="M5" s="99"/>
      <c r="N5" s="90"/>
      <c r="O5" s="200" t="s">
        <v>1623</v>
      </c>
      <c r="P5" s="98"/>
      <c r="Q5" s="90"/>
      <c r="R5" s="90"/>
      <c r="S5" s="95"/>
      <c r="T5" s="99">
        <v>252</v>
      </c>
      <c r="U5" s="90"/>
      <c r="V5" s="100"/>
    </row>
    <row r="6" spans="1:22">
      <c r="A6" s="88">
        <v>4</v>
      </c>
      <c r="B6" s="89">
        <v>11336</v>
      </c>
      <c r="C6" s="201">
        <v>10</v>
      </c>
      <c r="D6" s="91" t="s">
        <v>1624</v>
      </c>
      <c r="E6" s="91" t="s">
        <v>26</v>
      </c>
      <c r="F6" s="90" t="s">
        <v>1478</v>
      </c>
      <c r="G6" s="92">
        <v>0.45833333333333331</v>
      </c>
      <c r="H6" s="90" t="s">
        <v>1478</v>
      </c>
      <c r="I6" s="93">
        <v>0.55763888888888891</v>
      </c>
      <c r="J6" s="94"/>
      <c r="K6" s="95">
        <v>1584</v>
      </c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88">
        <v>5</v>
      </c>
      <c r="B7" s="89">
        <v>11337</v>
      </c>
      <c r="C7" s="90">
        <v>19</v>
      </c>
      <c r="D7" s="91" t="s">
        <v>1625</v>
      </c>
      <c r="E7" s="91" t="s">
        <v>26</v>
      </c>
      <c r="F7" s="90" t="s">
        <v>1478</v>
      </c>
      <c r="G7" s="92">
        <v>0.46736111111111112</v>
      </c>
      <c r="H7" s="90" t="s">
        <v>1478</v>
      </c>
      <c r="I7" s="93">
        <v>0.5625</v>
      </c>
      <c r="J7" s="94"/>
      <c r="K7" s="90">
        <v>1300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>
        <v>6</v>
      </c>
      <c r="B8" s="89">
        <v>11338</v>
      </c>
      <c r="C8" s="90">
        <v>4</v>
      </c>
      <c r="D8" s="101" t="s">
        <v>1112</v>
      </c>
      <c r="E8" s="91" t="s">
        <v>26</v>
      </c>
      <c r="F8" s="90" t="s">
        <v>1478</v>
      </c>
      <c r="G8" s="92">
        <v>0.53472222222222221</v>
      </c>
      <c r="H8" s="90" t="s">
        <v>1478</v>
      </c>
      <c r="I8" s="93" t="s">
        <v>1290</v>
      </c>
      <c r="J8" s="94">
        <v>500</v>
      </c>
      <c r="K8" s="90">
        <v>1000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72">
        <v>7</v>
      </c>
      <c r="B9" s="73"/>
      <c r="C9" s="75">
        <v>12</v>
      </c>
      <c r="D9" s="121" t="s">
        <v>1477</v>
      </c>
      <c r="E9" s="105" t="s">
        <v>37</v>
      </c>
      <c r="F9" s="75" t="s">
        <v>1478</v>
      </c>
      <c r="G9" s="86">
        <v>0.5625</v>
      </c>
      <c r="H9" s="75" t="s">
        <v>1626</v>
      </c>
      <c r="I9" s="77" t="s">
        <v>28</v>
      </c>
      <c r="J9" s="78"/>
      <c r="K9" s="73"/>
      <c r="L9" s="73"/>
      <c r="M9" s="79"/>
      <c r="N9" s="73">
        <v>10584</v>
      </c>
      <c r="O9" s="80" t="s">
        <v>1627</v>
      </c>
      <c r="P9" s="81"/>
      <c r="Q9" s="73"/>
      <c r="R9" s="73"/>
      <c r="S9" s="82">
        <v>84</v>
      </c>
      <c r="T9" s="79"/>
      <c r="U9" s="73"/>
      <c r="V9" s="83"/>
    </row>
    <row r="10" spans="1:22" ht="29.25">
      <c r="A10" s="72">
        <v>8</v>
      </c>
      <c r="B10" s="73"/>
      <c r="C10" s="75">
        <v>3</v>
      </c>
      <c r="D10" s="105" t="s">
        <v>1538</v>
      </c>
      <c r="E10" s="105" t="s">
        <v>37</v>
      </c>
      <c r="F10" s="75" t="s">
        <v>1448</v>
      </c>
      <c r="G10" s="86">
        <v>0.30763888888888891</v>
      </c>
      <c r="H10" s="75" t="s">
        <v>1539</v>
      </c>
      <c r="I10" s="106" t="s">
        <v>28</v>
      </c>
      <c r="J10" s="107"/>
      <c r="K10" s="75"/>
      <c r="L10" s="75"/>
      <c r="M10" s="108"/>
      <c r="N10" s="75"/>
      <c r="O10" s="139" t="s">
        <v>1628</v>
      </c>
      <c r="P10" s="110"/>
      <c r="Q10" s="75"/>
      <c r="R10" s="75"/>
      <c r="S10" s="111">
        <v>610</v>
      </c>
      <c r="T10" s="108">
        <v>327</v>
      </c>
      <c r="U10" s="73"/>
      <c r="V10" s="83"/>
    </row>
    <row r="11" spans="1:22" ht="29.25">
      <c r="A11" s="72">
        <v>9</v>
      </c>
      <c r="B11" s="73">
        <v>861</v>
      </c>
      <c r="C11" s="75">
        <v>6</v>
      </c>
      <c r="D11" s="105" t="s">
        <v>1547</v>
      </c>
      <c r="E11" s="105" t="s">
        <v>37</v>
      </c>
      <c r="F11" s="75" t="s">
        <v>1473</v>
      </c>
      <c r="G11" s="86">
        <v>0.92222222222222228</v>
      </c>
      <c r="H11" s="75" t="s">
        <v>1478</v>
      </c>
      <c r="I11" s="106">
        <v>0.41666666666666669</v>
      </c>
      <c r="J11" s="107"/>
      <c r="K11" s="75" t="s">
        <v>92</v>
      </c>
      <c r="L11" s="75"/>
      <c r="M11" s="108"/>
      <c r="N11" s="75"/>
      <c r="O11" s="139" t="s">
        <v>1629</v>
      </c>
      <c r="P11" s="110"/>
      <c r="Q11" s="75">
        <v>1271</v>
      </c>
      <c r="R11" s="75"/>
      <c r="S11" s="75"/>
      <c r="T11" s="108"/>
      <c r="U11" s="75">
        <v>1272</v>
      </c>
      <c r="V11" s="83"/>
    </row>
    <row r="12" spans="1:22">
      <c r="A12" s="88">
        <v>10</v>
      </c>
      <c r="B12" s="89"/>
      <c r="C12" s="90">
        <v>9</v>
      </c>
      <c r="D12" s="101" t="s">
        <v>1261</v>
      </c>
      <c r="E12" s="91" t="s">
        <v>26</v>
      </c>
      <c r="F12" s="90" t="s">
        <v>1565</v>
      </c>
      <c r="G12" s="92">
        <v>0.5</v>
      </c>
      <c r="H12" s="90" t="s">
        <v>1569</v>
      </c>
      <c r="I12" s="93" t="s">
        <v>28</v>
      </c>
      <c r="J12" s="94"/>
      <c r="K12" s="90"/>
      <c r="L12" s="90"/>
      <c r="M12" s="99">
        <v>1300</v>
      </c>
      <c r="N12" s="90"/>
      <c r="O12" s="200"/>
      <c r="P12" s="98"/>
      <c r="Q12" s="90"/>
      <c r="R12" s="90"/>
      <c r="S12" s="95"/>
      <c r="T12" s="99"/>
      <c r="U12" s="89"/>
      <c r="V12" s="147"/>
    </row>
    <row r="13" spans="1:22">
      <c r="A13" s="88">
        <v>11</v>
      </c>
      <c r="B13" s="89"/>
      <c r="C13" s="90">
        <v>20</v>
      </c>
      <c r="D13" s="101" t="s">
        <v>1550</v>
      </c>
      <c r="E13" s="91" t="s">
        <v>26</v>
      </c>
      <c r="F13" s="90" t="s">
        <v>1522</v>
      </c>
      <c r="G13" s="92">
        <v>8.3333333333333329E-2</v>
      </c>
      <c r="H13" s="90" t="s">
        <v>1539</v>
      </c>
      <c r="I13" s="93" t="s">
        <v>28</v>
      </c>
      <c r="J13" s="94"/>
      <c r="K13" s="90"/>
      <c r="L13" s="90"/>
      <c r="M13" s="99" t="s">
        <v>1551</v>
      </c>
      <c r="N13" s="90"/>
      <c r="O13" s="97" t="s">
        <v>1630</v>
      </c>
      <c r="P13" s="98"/>
      <c r="Q13" s="90"/>
      <c r="R13" s="90"/>
      <c r="S13" s="95"/>
      <c r="T13" s="99">
        <v>1696</v>
      </c>
      <c r="U13" s="89"/>
      <c r="V13" s="147"/>
    </row>
    <row r="14" spans="1:22">
      <c r="A14" s="88">
        <v>12</v>
      </c>
      <c r="B14" s="89"/>
      <c r="C14" s="90">
        <v>17</v>
      </c>
      <c r="D14" s="101" t="s">
        <v>1564</v>
      </c>
      <c r="E14" s="91" t="s">
        <v>26</v>
      </c>
      <c r="F14" s="90" t="s">
        <v>1522</v>
      </c>
      <c r="G14" s="92">
        <v>0.80902777777777779</v>
      </c>
      <c r="H14" s="90" t="s">
        <v>1539</v>
      </c>
      <c r="I14" s="141" t="s">
        <v>28</v>
      </c>
      <c r="J14" s="142"/>
      <c r="K14" s="89">
        <v>2300</v>
      </c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>
        <v>13</v>
      </c>
      <c r="B15" s="89">
        <v>11341</v>
      </c>
      <c r="C15" s="89">
        <v>19</v>
      </c>
      <c r="D15" s="204" t="s">
        <v>238</v>
      </c>
      <c r="E15" s="140" t="s">
        <v>26</v>
      </c>
      <c r="F15" s="89" t="s">
        <v>1478</v>
      </c>
      <c r="G15" s="203">
        <v>0.82291666666666663</v>
      </c>
      <c r="H15" s="89" t="s">
        <v>1569</v>
      </c>
      <c r="I15" s="141">
        <v>0.49305555555555558</v>
      </c>
      <c r="J15" s="142">
        <v>1200</v>
      </c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>
        <v>1061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1631</v>
      </c>
      <c r="P18" s="145"/>
      <c r="Q18" s="89"/>
      <c r="R18" s="89"/>
      <c r="S18" s="146"/>
      <c r="T18" s="143">
        <v>263</v>
      </c>
      <c r="U18" s="89"/>
      <c r="V18" s="147"/>
    </row>
    <row r="19" spans="1:22">
      <c r="A19" s="88"/>
      <c r="B19" s="89"/>
      <c r="C19" s="89"/>
      <c r="D19" s="204" t="s">
        <v>427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1632</v>
      </c>
      <c r="P19" s="145"/>
      <c r="Q19" s="89"/>
      <c r="R19" s="89"/>
      <c r="S19" s="146"/>
      <c r="T19" s="143"/>
      <c r="U19" s="89"/>
      <c r="V19" s="147">
        <v>95</v>
      </c>
    </row>
    <row r="20" spans="1:22">
      <c r="A20" s="88"/>
      <c r="B20" s="89"/>
      <c r="C20" s="89"/>
      <c r="D20" s="204" t="s">
        <v>72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1633</v>
      </c>
      <c r="P20" s="145"/>
      <c r="Q20" s="89"/>
      <c r="R20" s="89"/>
      <c r="S20" s="146"/>
      <c r="T20" s="143"/>
      <c r="U20" s="89"/>
      <c r="V20" s="147">
        <v>202</v>
      </c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205"/>
      <c r="B22" s="206"/>
      <c r="C22" s="206"/>
      <c r="D22" s="207"/>
      <c r="E22" s="208"/>
      <c r="F22" s="206"/>
      <c r="G22" s="209"/>
      <c r="H22" s="206"/>
      <c r="I22" s="210"/>
      <c r="J22" s="211"/>
      <c r="K22" s="206"/>
      <c r="L22" s="206"/>
      <c r="M22" s="212"/>
      <c r="N22" s="206"/>
      <c r="O22" s="213"/>
      <c r="P22" s="214"/>
      <c r="Q22" s="206"/>
      <c r="R22" s="206"/>
      <c r="S22" s="215"/>
      <c r="T22" s="212"/>
      <c r="U22" s="206"/>
      <c r="V22" s="216"/>
    </row>
    <row r="23" spans="1:22">
      <c r="A23" s="36" t="s">
        <v>55</v>
      </c>
      <c r="B23" s="37"/>
      <c r="C23" s="37"/>
      <c r="D23" s="38"/>
      <c r="E23" s="39"/>
      <c r="F23" s="37"/>
      <c r="G23" s="40"/>
      <c r="H23" s="37"/>
      <c r="I23" s="41"/>
      <c r="J23" s="42">
        <f>SUM(J3:J22)</f>
        <v>3200</v>
      </c>
      <c r="K23" s="42">
        <f>SUM(K3:K22)</f>
        <v>16584</v>
      </c>
      <c r="L23" s="42">
        <f>SUM(L3:L22)</f>
        <v>0</v>
      </c>
      <c r="M23" s="42">
        <f>SUM(M3:M22)</f>
        <v>1300</v>
      </c>
      <c r="N23" s="42">
        <f>SUM(N3:N22)</f>
        <v>10584</v>
      </c>
      <c r="O23" s="42"/>
      <c r="P23" s="42">
        <f>SUM(P3:P22)</f>
        <v>0</v>
      </c>
      <c r="Q23" s="42">
        <f>SUM(Q3:Q22)</f>
        <v>1271</v>
      </c>
      <c r="R23" s="42">
        <f>SUM(R3:R22)</f>
        <v>0</v>
      </c>
      <c r="S23" s="42">
        <f>SUM(S3:S22)</f>
        <v>694</v>
      </c>
      <c r="T23" s="42">
        <f>SUM(T3:T22)</f>
        <v>2538</v>
      </c>
      <c r="U23" s="42">
        <f>SUM(U3:U22)</f>
        <v>1272</v>
      </c>
      <c r="V23" s="42">
        <f>SUM(V3:V22)</f>
        <v>297</v>
      </c>
    </row>
    <row r="25" spans="1:22">
      <c r="A25" s="791" t="s">
        <v>56</v>
      </c>
      <c r="B25" s="792"/>
      <c r="C25" s="793"/>
      <c r="E25" s="43" t="s">
        <v>57</v>
      </c>
      <c r="F25" s="44"/>
      <c r="G25" s="45"/>
      <c r="J25" s="794" t="s">
        <v>58</v>
      </c>
      <c r="K25" s="795"/>
      <c r="M25" s="791" t="s">
        <v>59</v>
      </c>
      <c r="N25" s="793"/>
      <c r="O25" s="46"/>
      <c r="P25" s="46"/>
      <c r="Q25" s="46"/>
      <c r="R25" s="46"/>
      <c r="S25" s="46"/>
      <c r="T25" s="46"/>
      <c r="U25" s="46"/>
      <c r="V25" s="46"/>
    </row>
    <row r="26" spans="1:22">
      <c r="A26" s="47">
        <v>1500</v>
      </c>
      <c r="B26" s="48" t="s">
        <v>60</v>
      </c>
      <c r="C26" s="49"/>
      <c r="E26" s="781" t="s">
        <v>61</v>
      </c>
      <c r="F26" s="782"/>
      <c r="G26" s="50">
        <f>J23</f>
        <v>3200</v>
      </c>
      <c r="J26" s="47" t="s">
        <v>62</v>
      </c>
      <c r="K26" s="49">
        <f>J23</f>
        <v>3200</v>
      </c>
      <c r="M26" s="47" t="s">
        <v>62</v>
      </c>
      <c r="N26" s="49">
        <f>P23</f>
        <v>0</v>
      </c>
    </row>
    <row r="27" spans="1:22">
      <c r="A27" s="47">
        <v>500</v>
      </c>
      <c r="B27" s="114" t="s">
        <v>60</v>
      </c>
      <c r="C27" s="115"/>
      <c r="E27" s="783" t="s">
        <v>64</v>
      </c>
      <c r="F27" s="784"/>
      <c r="G27" s="49">
        <f>P23</f>
        <v>0</v>
      </c>
      <c r="J27" s="47" t="s">
        <v>65</v>
      </c>
      <c r="K27" s="49">
        <f>K23</f>
        <v>16584</v>
      </c>
      <c r="M27" s="47" t="s">
        <v>66</v>
      </c>
      <c r="N27" s="49">
        <f>Q23</f>
        <v>1271</v>
      </c>
    </row>
    <row r="28" spans="1:22">
      <c r="A28" s="47">
        <v>1200</v>
      </c>
      <c r="B28" s="119" t="s">
        <v>60</v>
      </c>
      <c r="C28" s="49"/>
      <c r="E28" s="796" t="s">
        <v>67</v>
      </c>
      <c r="F28" s="797"/>
      <c r="G28" s="52">
        <f>SUM(G26:G27)</f>
        <v>3200</v>
      </c>
      <c r="J28" s="47" t="s">
        <v>37</v>
      </c>
      <c r="K28" s="49">
        <f>N23</f>
        <v>10584</v>
      </c>
      <c r="M28" s="47" t="s">
        <v>37</v>
      </c>
      <c r="N28" s="49">
        <f>U23</f>
        <v>1272</v>
      </c>
    </row>
    <row r="29" spans="1:22">
      <c r="A29" s="47"/>
      <c r="B29" s="23"/>
      <c r="C29" s="49"/>
      <c r="J29" s="47" t="s">
        <v>68</v>
      </c>
      <c r="K29" s="49">
        <f>L23</f>
        <v>0</v>
      </c>
      <c r="M29" s="47" t="s">
        <v>68</v>
      </c>
      <c r="N29" s="49">
        <f>R23</f>
        <v>0</v>
      </c>
    </row>
    <row r="30" spans="1:22">
      <c r="A30" s="47"/>
      <c r="B30" s="23"/>
      <c r="C30" s="49"/>
      <c r="E30" s="798" t="s">
        <v>69</v>
      </c>
      <c r="F30" s="799"/>
      <c r="G30" s="799"/>
      <c r="H30" s="53">
        <f>G28-A37</f>
        <v>0</v>
      </c>
      <c r="J30" s="54" t="s">
        <v>55</v>
      </c>
      <c r="K30" s="55">
        <f>SUM(K26:K29)</f>
        <v>30368</v>
      </c>
      <c r="M30" s="61" t="s">
        <v>70</v>
      </c>
      <c r="N30" s="49">
        <v>0</v>
      </c>
    </row>
    <row r="31" spans="1:22">
      <c r="A31" s="47"/>
      <c r="B31" s="23"/>
      <c r="C31" s="49"/>
      <c r="J31" s="56" t="s">
        <v>71</v>
      </c>
      <c r="K31" s="57">
        <f>M23</f>
        <v>1300</v>
      </c>
      <c r="M31" s="61" t="s">
        <v>51</v>
      </c>
      <c r="N31" s="49">
        <v>0</v>
      </c>
    </row>
    <row r="32" spans="1:22">
      <c r="A32" s="47"/>
      <c r="B32" s="23"/>
      <c r="C32" s="55"/>
      <c r="M32" s="61" t="s">
        <v>72</v>
      </c>
      <c r="N32" s="49">
        <v>202</v>
      </c>
    </row>
    <row r="33" spans="1:14">
      <c r="A33" s="47"/>
      <c r="B33" s="23"/>
      <c r="C33" s="55"/>
      <c r="M33" s="47" t="s">
        <v>73</v>
      </c>
      <c r="N33" s="49">
        <v>0</v>
      </c>
    </row>
    <row r="34" spans="1:14">
      <c r="A34" s="47"/>
      <c r="B34" s="23"/>
      <c r="C34" s="55"/>
      <c r="D34" s="46"/>
      <c r="M34" s="61" t="s">
        <v>52</v>
      </c>
      <c r="N34" s="49">
        <v>0</v>
      </c>
    </row>
    <row r="35" spans="1:14">
      <c r="A35" s="47"/>
      <c r="B35" s="23"/>
      <c r="C35" s="55"/>
      <c r="D35" s="46"/>
      <c r="E35" s="46"/>
      <c r="M35" s="61" t="s">
        <v>53</v>
      </c>
      <c r="N35" s="49">
        <v>95</v>
      </c>
    </row>
    <row r="36" spans="1:14">
      <c r="A36" s="47"/>
      <c r="B36" s="23"/>
      <c r="C36" s="55"/>
      <c r="M36" s="61" t="s">
        <v>54</v>
      </c>
      <c r="N36" s="49">
        <v>0</v>
      </c>
    </row>
    <row r="37" spans="1:14">
      <c r="A37" s="58">
        <f>SUM(A26:A36)</f>
        <v>3200</v>
      </c>
      <c r="B37" s="59"/>
      <c r="C37" s="52" t="s">
        <v>55</v>
      </c>
      <c r="M37" s="54" t="s">
        <v>55</v>
      </c>
      <c r="N37" s="55">
        <f>SUM(N26:N36)</f>
        <v>2840</v>
      </c>
    </row>
    <row r="38" spans="1:14">
      <c r="M38" s="56" t="s">
        <v>71</v>
      </c>
      <c r="N38" s="57">
        <f>T23</f>
        <v>2538</v>
      </c>
    </row>
    <row r="41" spans="1:14">
      <c r="M41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2" name="Range1"/>
    <protectedRange sqref="A25:D40" name="Range2"/>
    <protectedRange sqref="P25:V37" name="Range3"/>
    <protectedRange sqref="M30:N32 M34:N38 M40:N41" name="Range4"/>
    <protectedRange sqref="A1:B1" name="Range5"/>
  </protectedRanges>
  <mergeCells count="11">
    <mergeCell ref="J1:N1"/>
    <mergeCell ref="P1:V1"/>
    <mergeCell ref="A25:C25"/>
    <mergeCell ref="J25:K25"/>
    <mergeCell ref="M25:N25"/>
    <mergeCell ref="E26:F26"/>
    <mergeCell ref="E27:F27"/>
    <mergeCell ref="E28:F28"/>
    <mergeCell ref="E30:G30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8BA7-1D36-49B4-8A1B-3DBBC56CBA30}">
  <dimension ref="A1:V49"/>
  <sheetViews>
    <sheetView topLeftCell="A29" workbookViewId="0">
      <selection activeCell="V24" sqref="V2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4.140625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" customWidth="1"/>
    <col min="14" max="14" width="8.7109375" customWidth="1"/>
    <col min="15" max="15" width="39.140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1634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2</v>
      </c>
      <c r="D3" s="121" t="s">
        <v>1635</v>
      </c>
      <c r="E3" s="105" t="s">
        <v>37</v>
      </c>
      <c r="F3" s="75" t="s">
        <v>1569</v>
      </c>
      <c r="G3" s="86">
        <v>0.54166666666666663</v>
      </c>
      <c r="H3" s="75" t="s">
        <v>1636</v>
      </c>
      <c r="I3" s="106" t="s">
        <v>28</v>
      </c>
      <c r="J3" s="107"/>
      <c r="K3" s="75"/>
      <c r="L3" s="75"/>
      <c r="M3" s="108"/>
      <c r="N3" s="75">
        <v>5369.4</v>
      </c>
      <c r="O3" s="139" t="s">
        <v>1637</v>
      </c>
      <c r="P3" s="110"/>
      <c r="Q3" s="75"/>
      <c r="R3" s="75"/>
      <c r="S3" s="111"/>
      <c r="T3" s="108">
        <v>441</v>
      </c>
      <c r="U3" s="73"/>
      <c r="V3" s="83"/>
    </row>
    <row r="4" spans="1:22">
      <c r="A4" s="88">
        <v>2</v>
      </c>
      <c r="B4" s="89">
        <v>11342</v>
      </c>
      <c r="C4" s="90">
        <v>16</v>
      </c>
      <c r="D4" s="101" t="s">
        <v>1638</v>
      </c>
      <c r="E4" s="91" t="s">
        <v>26</v>
      </c>
      <c r="F4" s="90" t="s">
        <v>1569</v>
      </c>
      <c r="G4" s="92">
        <v>0.55277777777777781</v>
      </c>
      <c r="H4" s="90" t="s">
        <v>1569</v>
      </c>
      <c r="I4" s="93"/>
      <c r="J4" s="94"/>
      <c r="K4" s="90">
        <v>1200</v>
      </c>
      <c r="L4" s="90"/>
      <c r="M4" s="99"/>
      <c r="N4" s="90"/>
      <c r="O4" s="97" t="s">
        <v>1639</v>
      </c>
      <c r="P4" s="98"/>
      <c r="Q4" s="90">
        <v>360</v>
      </c>
      <c r="R4" s="90"/>
      <c r="S4" s="95"/>
      <c r="T4" s="99"/>
      <c r="U4" s="90"/>
      <c r="V4" s="100"/>
    </row>
    <row r="5" spans="1:22">
      <c r="A5" s="127">
        <v>3</v>
      </c>
      <c r="B5" s="89"/>
      <c r="C5" s="90">
        <v>11</v>
      </c>
      <c r="D5" s="101" t="s">
        <v>1536</v>
      </c>
      <c r="E5" s="91" t="s">
        <v>26</v>
      </c>
      <c r="F5" s="90" t="s">
        <v>1473</v>
      </c>
      <c r="G5" s="92">
        <v>0.44305555555555554</v>
      </c>
      <c r="H5" s="90" t="s">
        <v>1539</v>
      </c>
      <c r="I5" s="93" t="s">
        <v>28</v>
      </c>
      <c r="J5" s="94"/>
      <c r="K5" s="90"/>
      <c r="L5" s="90"/>
      <c r="M5" s="99">
        <v>1800</v>
      </c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231">
        <v>4</v>
      </c>
      <c r="B6" s="89">
        <v>11350</v>
      </c>
      <c r="C6" s="201">
        <v>14</v>
      </c>
      <c r="D6" s="91" t="s">
        <v>1613</v>
      </c>
      <c r="E6" s="91" t="s">
        <v>26</v>
      </c>
      <c r="F6" s="90" t="s">
        <v>1597</v>
      </c>
      <c r="G6" s="92">
        <v>0.82430555555555551</v>
      </c>
      <c r="H6" s="90" t="s">
        <v>1539</v>
      </c>
      <c r="I6" s="93">
        <v>0.5</v>
      </c>
      <c r="J6" s="94">
        <v>3200</v>
      </c>
      <c r="K6" s="95"/>
      <c r="L6" s="95"/>
      <c r="M6" s="202"/>
      <c r="N6" s="90"/>
      <c r="O6" s="200" t="s">
        <v>1640</v>
      </c>
      <c r="P6" s="98">
        <v>920</v>
      </c>
      <c r="Q6" s="90"/>
      <c r="R6" s="90"/>
      <c r="S6" s="95"/>
      <c r="T6" s="99"/>
      <c r="U6" s="90"/>
      <c r="V6" s="100"/>
    </row>
    <row r="7" spans="1:22">
      <c r="A7" s="128">
        <v>5</v>
      </c>
      <c r="B7" s="73"/>
      <c r="C7" s="75">
        <v>12</v>
      </c>
      <c r="D7" s="121" t="s">
        <v>1477</v>
      </c>
      <c r="E7" s="105" t="s">
        <v>37</v>
      </c>
      <c r="F7" s="75" t="s">
        <v>1478</v>
      </c>
      <c r="G7" s="86">
        <v>0.5625</v>
      </c>
      <c r="H7" s="75" t="s">
        <v>1626</v>
      </c>
      <c r="I7" s="106" t="s">
        <v>28</v>
      </c>
      <c r="J7" s="107"/>
      <c r="K7" s="75"/>
      <c r="L7" s="75"/>
      <c r="M7" s="108"/>
      <c r="N7" s="75"/>
      <c r="O7" s="109" t="s">
        <v>1627</v>
      </c>
      <c r="P7" s="110"/>
      <c r="Q7" s="75"/>
      <c r="R7" s="75"/>
      <c r="S7" s="111">
        <v>84</v>
      </c>
      <c r="T7" s="108"/>
      <c r="U7" s="75"/>
      <c r="V7" s="112"/>
    </row>
    <row r="8" spans="1:22">
      <c r="A8" s="128">
        <v>6</v>
      </c>
      <c r="B8" s="73">
        <v>871</v>
      </c>
      <c r="C8" s="75">
        <v>3</v>
      </c>
      <c r="D8" s="105" t="s">
        <v>1538</v>
      </c>
      <c r="E8" s="105" t="s">
        <v>37</v>
      </c>
      <c r="F8" s="75" t="s">
        <v>1448</v>
      </c>
      <c r="G8" s="86">
        <v>0.30763888888888891</v>
      </c>
      <c r="H8" s="75" t="s">
        <v>1539</v>
      </c>
      <c r="I8" s="106" t="s">
        <v>1641</v>
      </c>
      <c r="J8" s="107"/>
      <c r="K8" s="75"/>
      <c r="L8" s="75"/>
      <c r="M8" s="108"/>
      <c r="N8" s="75"/>
      <c r="O8" s="109" t="s">
        <v>1642</v>
      </c>
      <c r="P8" s="110"/>
      <c r="Q8" s="75">
        <v>327</v>
      </c>
      <c r="R8" s="75"/>
      <c r="S8" s="111"/>
      <c r="T8" s="108"/>
      <c r="U8" s="75">
        <v>747</v>
      </c>
      <c r="V8" s="112"/>
    </row>
    <row r="9" spans="1:22" ht="29.25">
      <c r="A9" s="127">
        <v>7</v>
      </c>
      <c r="B9" s="89"/>
      <c r="C9" s="90">
        <v>20</v>
      </c>
      <c r="D9" s="101" t="s">
        <v>1550</v>
      </c>
      <c r="E9" s="91" t="s">
        <v>26</v>
      </c>
      <c r="F9" s="90" t="s">
        <v>1522</v>
      </c>
      <c r="G9" s="92">
        <v>8.3333333333333329E-2</v>
      </c>
      <c r="H9" s="90" t="s">
        <v>1539</v>
      </c>
      <c r="I9" s="93" t="s">
        <v>28</v>
      </c>
      <c r="J9" s="94"/>
      <c r="K9" s="90"/>
      <c r="L9" s="90"/>
      <c r="M9" s="99" t="s">
        <v>1551</v>
      </c>
      <c r="N9" s="90"/>
      <c r="O9" s="200" t="s">
        <v>1643</v>
      </c>
      <c r="P9" s="98"/>
      <c r="Q9" s="90"/>
      <c r="R9" s="90"/>
      <c r="S9" s="95"/>
      <c r="T9" s="99">
        <v>2100</v>
      </c>
      <c r="U9" s="89"/>
      <c r="V9" s="147"/>
    </row>
    <row r="10" spans="1:22">
      <c r="A10" s="127">
        <v>8</v>
      </c>
      <c r="B10" s="89"/>
      <c r="C10" s="90">
        <v>17</v>
      </c>
      <c r="D10" s="101" t="s">
        <v>1564</v>
      </c>
      <c r="E10" s="91" t="s">
        <v>26</v>
      </c>
      <c r="F10" s="90" t="s">
        <v>1522</v>
      </c>
      <c r="G10" s="92">
        <v>0.80902777777777779</v>
      </c>
      <c r="H10" s="90" t="s">
        <v>1539</v>
      </c>
      <c r="I10" s="93" t="s">
        <v>28</v>
      </c>
      <c r="J10" s="94"/>
      <c r="K10" s="90"/>
      <c r="L10" s="90"/>
      <c r="M10" s="99">
        <v>1200</v>
      </c>
      <c r="N10" s="90"/>
      <c r="O10" s="97"/>
      <c r="P10" s="98"/>
      <c r="Q10" s="90"/>
      <c r="R10" s="90"/>
      <c r="S10" s="90"/>
      <c r="T10" s="99"/>
      <c r="U10" s="89"/>
      <c r="V10" s="147"/>
    </row>
    <row r="11" spans="1:22">
      <c r="A11" s="127">
        <v>9</v>
      </c>
      <c r="B11" s="89">
        <v>11347</v>
      </c>
      <c r="C11" s="89">
        <v>1</v>
      </c>
      <c r="D11" s="204" t="s">
        <v>1644</v>
      </c>
      <c r="E11" s="91" t="s">
        <v>26</v>
      </c>
      <c r="F11" s="90" t="s">
        <v>1569</v>
      </c>
      <c r="G11" s="203">
        <v>0.58333333333333337</v>
      </c>
      <c r="H11" s="90" t="s">
        <v>1539</v>
      </c>
      <c r="I11" s="141">
        <v>0.4513888888888889</v>
      </c>
      <c r="J11" s="142">
        <v>2500</v>
      </c>
      <c r="K11" s="89"/>
      <c r="L11" s="89"/>
      <c r="M11" s="143"/>
      <c r="N11" s="89"/>
      <c r="O11" s="144" t="s">
        <v>1645</v>
      </c>
      <c r="P11" s="145">
        <v>220</v>
      </c>
      <c r="Q11" s="89"/>
      <c r="R11" s="89"/>
      <c r="S11" s="146"/>
      <c r="T11" s="143"/>
      <c r="U11" s="89"/>
      <c r="V11" s="147"/>
    </row>
    <row r="12" spans="1:22">
      <c r="A12" s="127">
        <v>10</v>
      </c>
      <c r="B12" s="89">
        <v>11343</v>
      </c>
      <c r="C12" s="89">
        <v>4</v>
      </c>
      <c r="D12" s="204" t="s">
        <v>1646</v>
      </c>
      <c r="E12" s="140" t="s">
        <v>26</v>
      </c>
      <c r="F12" s="90" t="s">
        <v>1634</v>
      </c>
      <c r="G12" s="203" t="s">
        <v>1647</v>
      </c>
      <c r="H12" s="90" t="s">
        <v>1648</v>
      </c>
      <c r="I12" s="141">
        <v>0.95833333333333337</v>
      </c>
      <c r="J12" s="142"/>
      <c r="K12" s="89">
        <v>1700</v>
      </c>
      <c r="L12" s="89"/>
      <c r="M12" s="143"/>
      <c r="N12" s="89"/>
      <c r="O12" s="144" t="s">
        <v>1649</v>
      </c>
      <c r="P12" s="145"/>
      <c r="Q12" s="89">
        <v>305</v>
      </c>
      <c r="R12" s="89"/>
      <c r="S12" s="146"/>
      <c r="T12" s="143"/>
      <c r="U12" s="89"/>
      <c r="V12" s="147"/>
    </row>
    <row r="13" spans="1:22" ht="29.25">
      <c r="A13" s="127">
        <v>11</v>
      </c>
      <c r="B13" s="89">
        <v>11346</v>
      </c>
      <c r="C13" s="89">
        <v>6</v>
      </c>
      <c r="D13" s="217" t="s">
        <v>1650</v>
      </c>
      <c r="E13" s="140" t="s">
        <v>26</v>
      </c>
      <c r="F13" s="90" t="s">
        <v>1634</v>
      </c>
      <c r="G13" s="203" t="s">
        <v>1651</v>
      </c>
      <c r="H13" s="90" t="s">
        <v>1648</v>
      </c>
      <c r="I13" s="141">
        <v>0.53263888888888888</v>
      </c>
      <c r="J13" s="142"/>
      <c r="K13" s="89">
        <v>1800</v>
      </c>
      <c r="L13" s="89"/>
      <c r="M13" s="143"/>
      <c r="N13" s="89"/>
      <c r="O13" s="144" t="s">
        <v>1652</v>
      </c>
      <c r="P13" s="145"/>
      <c r="Q13" s="89">
        <v>693</v>
      </c>
      <c r="R13" s="89"/>
      <c r="S13" s="146"/>
      <c r="T13" s="143"/>
      <c r="U13" s="89"/>
      <c r="V13" s="147"/>
    </row>
    <row r="14" spans="1:22">
      <c r="A14" s="128">
        <v>12</v>
      </c>
      <c r="B14" s="73">
        <v>868</v>
      </c>
      <c r="C14" s="73">
        <v>5</v>
      </c>
      <c r="D14" s="74" t="s">
        <v>1653</v>
      </c>
      <c r="E14" s="74" t="s">
        <v>37</v>
      </c>
      <c r="F14" s="73" t="s">
        <v>1634</v>
      </c>
      <c r="G14" s="76" t="s">
        <v>1607</v>
      </c>
      <c r="H14" s="73" t="s">
        <v>1648</v>
      </c>
      <c r="I14" s="77"/>
      <c r="J14" s="78">
        <v>3340</v>
      </c>
      <c r="K14" s="73"/>
      <c r="L14" s="73"/>
      <c r="M14" s="79"/>
      <c r="N14" s="73"/>
      <c r="O14" s="80" t="s">
        <v>1654</v>
      </c>
      <c r="P14" s="81">
        <v>650</v>
      </c>
      <c r="Q14" s="73"/>
      <c r="R14" s="73"/>
      <c r="S14" s="73"/>
      <c r="T14" s="79"/>
      <c r="U14" s="73">
        <v>431</v>
      </c>
      <c r="V14" s="83"/>
    </row>
    <row r="15" spans="1:22">
      <c r="A15" s="127">
        <v>13</v>
      </c>
      <c r="B15" s="89">
        <v>11344</v>
      </c>
      <c r="C15" s="89">
        <v>19</v>
      </c>
      <c r="D15" s="204" t="s">
        <v>1655</v>
      </c>
      <c r="E15" s="140" t="s">
        <v>26</v>
      </c>
      <c r="F15" s="89" t="s">
        <v>1634</v>
      </c>
      <c r="G15" s="203" t="s">
        <v>1656</v>
      </c>
      <c r="H15" s="89" t="s">
        <v>1648</v>
      </c>
      <c r="I15" s="141">
        <v>0.29166666666666669</v>
      </c>
      <c r="J15" s="142">
        <v>1400</v>
      </c>
      <c r="K15" s="89"/>
      <c r="L15" s="89"/>
      <c r="M15" s="143"/>
      <c r="N15" s="89"/>
      <c r="O15" s="144" t="s">
        <v>1657</v>
      </c>
      <c r="P15" s="145"/>
      <c r="Q15" s="89">
        <v>42</v>
      </c>
      <c r="R15" s="89"/>
      <c r="S15" s="146"/>
      <c r="T15" s="143"/>
      <c r="U15" s="89"/>
      <c r="V15" s="147"/>
    </row>
    <row r="16" spans="1:22">
      <c r="A16" s="231">
        <v>14</v>
      </c>
      <c r="B16" s="89">
        <v>11345</v>
      </c>
      <c r="C16" s="89">
        <v>16</v>
      </c>
      <c r="D16" s="204" t="s">
        <v>1658</v>
      </c>
      <c r="E16" s="140" t="s">
        <v>26</v>
      </c>
      <c r="F16" s="89" t="s">
        <v>1634</v>
      </c>
      <c r="G16" s="203">
        <v>0.88541666666666663</v>
      </c>
      <c r="H16" s="89" t="s">
        <v>1648</v>
      </c>
      <c r="I16" s="141">
        <v>0.31944444444444442</v>
      </c>
      <c r="J16" s="142">
        <v>500</v>
      </c>
      <c r="K16" s="89">
        <v>500</v>
      </c>
      <c r="L16" s="89"/>
      <c r="M16" s="143"/>
      <c r="N16" s="89"/>
      <c r="O16" s="144" t="s">
        <v>1659</v>
      </c>
      <c r="P16" s="145"/>
      <c r="Q16" s="89">
        <v>360</v>
      </c>
      <c r="R16" s="89"/>
      <c r="S16" s="146"/>
      <c r="T16" s="143"/>
      <c r="U16" s="89"/>
      <c r="V16" s="147"/>
    </row>
    <row r="17" spans="1:22">
      <c r="A17" s="128">
        <v>15</v>
      </c>
      <c r="B17" s="73">
        <v>870</v>
      </c>
      <c r="C17" s="73">
        <v>7</v>
      </c>
      <c r="D17" s="85" t="s">
        <v>1660</v>
      </c>
      <c r="E17" s="74" t="s">
        <v>37</v>
      </c>
      <c r="F17" s="73" t="s">
        <v>1634</v>
      </c>
      <c r="G17" s="76">
        <v>0.90833333333333333</v>
      </c>
      <c r="H17" s="73" t="s">
        <v>1648</v>
      </c>
      <c r="I17" s="77">
        <v>0.375</v>
      </c>
      <c r="J17" s="78"/>
      <c r="K17" s="73"/>
      <c r="L17" s="73"/>
      <c r="M17" s="79"/>
      <c r="N17" s="73"/>
      <c r="O17" s="80" t="s">
        <v>1661</v>
      </c>
      <c r="P17" s="81"/>
      <c r="Q17" s="73">
        <v>294</v>
      </c>
      <c r="R17" s="73"/>
      <c r="S17" s="82"/>
      <c r="T17" s="79"/>
      <c r="U17" s="73">
        <v>179</v>
      </c>
      <c r="V17" s="83"/>
    </row>
    <row r="18" spans="1:22">
      <c r="A18" s="127">
        <v>16</v>
      </c>
      <c r="B18" s="89">
        <v>11352</v>
      </c>
      <c r="C18" s="90">
        <v>9</v>
      </c>
      <c r="D18" s="101" t="s">
        <v>1261</v>
      </c>
      <c r="E18" s="91" t="s">
        <v>26</v>
      </c>
      <c r="F18" s="90" t="s">
        <v>1565</v>
      </c>
      <c r="G18" s="92">
        <v>0.5</v>
      </c>
      <c r="H18" s="90" t="s">
        <v>1569</v>
      </c>
      <c r="I18" s="93">
        <v>0.60416666666666663</v>
      </c>
      <c r="J18" s="94"/>
      <c r="K18" s="90"/>
      <c r="L18" s="90">
        <v>3100</v>
      </c>
      <c r="M18" s="99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127">
        <v>17</v>
      </c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127">
        <v>18</v>
      </c>
      <c r="B20" s="89"/>
      <c r="C20" s="89"/>
      <c r="D20" s="204" t="s">
        <v>1662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1663</v>
      </c>
      <c r="P20" s="145"/>
      <c r="Q20" s="89"/>
      <c r="R20" s="89"/>
      <c r="S20" s="146"/>
      <c r="T20" s="143">
        <v>845</v>
      </c>
      <c r="U20" s="89"/>
      <c r="V20" s="147"/>
    </row>
    <row r="21" spans="1:22">
      <c r="A21" s="127">
        <v>19</v>
      </c>
      <c r="B21" s="89"/>
      <c r="C21" s="89"/>
      <c r="D21" s="204" t="s">
        <v>72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1664</v>
      </c>
      <c r="P21" s="145"/>
      <c r="Q21" s="89"/>
      <c r="R21" s="89"/>
      <c r="S21" s="146"/>
      <c r="T21" s="143"/>
      <c r="U21" s="89"/>
      <c r="V21" s="147">
        <v>662</v>
      </c>
    </row>
    <row r="22" spans="1:22">
      <c r="A22" s="127">
        <v>20</v>
      </c>
      <c r="B22" s="89"/>
      <c r="C22" s="89"/>
      <c r="D22" s="204" t="s">
        <v>1665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1666</v>
      </c>
      <c r="P22" s="145"/>
      <c r="Q22" s="89"/>
      <c r="R22" s="89"/>
      <c r="S22" s="146"/>
      <c r="T22" s="143"/>
      <c r="U22" s="89"/>
      <c r="V22" s="147">
        <v>307</v>
      </c>
    </row>
    <row r="23" spans="1:22">
      <c r="A23" s="127">
        <v>21</v>
      </c>
      <c r="B23" s="89"/>
      <c r="C23" s="89"/>
      <c r="D23" s="204" t="s">
        <v>94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1667</v>
      </c>
      <c r="P23" s="145"/>
      <c r="Q23" s="89"/>
      <c r="R23" s="89"/>
      <c r="S23" s="146"/>
      <c r="T23" s="143"/>
      <c r="U23" s="89"/>
      <c r="V23" s="147">
        <v>202</v>
      </c>
    </row>
    <row r="24" spans="1:22">
      <c r="A24" s="127">
        <v>22</v>
      </c>
      <c r="B24" s="89"/>
      <c r="C24" s="89"/>
      <c r="D24" s="204" t="s">
        <v>51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1668</v>
      </c>
      <c r="P24" s="145"/>
      <c r="Q24" s="89"/>
      <c r="R24" s="89"/>
      <c r="S24" s="146"/>
      <c r="T24" s="143"/>
      <c r="U24" s="89"/>
      <c r="V24" s="147">
        <v>148</v>
      </c>
    </row>
    <row r="25" spans="1:22">
      <c r="A25" s="127">
        <v>23</v>
      </c>
      <c r="B25" s="89"/>
      <c r="C25" s="89"/>
      <c r="D25" s="204" t="s">
        <v>606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1669</v>
      </c>
      <c r="P25" s="145"/>
      <c r="Q25" s="89"/>
      <c r="R25" s="89"/>
      <c r="S25" s="146"/>
      <c r="T25" s="143"/>
      <c r="U25" s="89"/>
      <c r="V25" s="147">
        <v>110</v>
      </c>
    </row>
    <row r="26" spans="1:22">
      <c r="A26" s="127">
        <v>24</v>
      </c>
      <c r="B26" s="89"/>
      <c r="C26" s="89"/>
      <c r="D26" s="204"/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/>
    </row>
    <row r="27" spans="1:22">
      <c r="A27" s="127">
        <v>25</v>
      </c>
      <c r="B27" s="89"/>
      <c r="C27" s="89"/>
      <c r="D27" s="204"/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/>
      <c r="P27" s="145"/>
      <c r="Q27" s="89"/>
      <c r="R27" s="89"/>
      <c r="S27" s="146"/>
      <c r="T27" s="143"/>
      <c r="U27" s="89"/>
      <c r="V27" s="147"/>
    </row>
    <row r="28" spans="1:22">
      <c r="A28" s="317"/>
      <c r="B28" s="206"/>
      <c r="C28" s="206"/>
      <c r="D28" s="207" t="s">
        <v>117</v>
      </c>
      <c r="E28" s="208"/>
      <c r="F28" s="206"/>
      <c r="G28" s="209"/>
      <c r="H28" s="206"/>
      <c r="I28" s="210"/>
      <c r="J28" s="211"/>
      <c r="K28" s="206"/>
      <c r="L28" s="206"/>
      <c r="M28" s="212"/>
      <c r="N28" s="206"/>
      <c r="O28" s="213" t="s">
        <v>1670</v>
      </c>
      <c r="P28" s="214"/>
      <c r="Q28" s="206">
        <v>286</v>
      </c>
      <c r="R28" s="206"/>
      <c r="S28" s="215"/>
      <c r="T28" s="212"/>
      <c r="U28" s="206"/>
      <c r="V28" s="216"/>
    </row>
    <row r="29" spans="1:22">
      <c r="A29" s="36" t="s">
        <v>55</v>
      </c>
      <c r="B29" s="37"/>
      <c r="C29" s="37"/>
      <c r="D29" s="38"/>
      <c r="E29" s="39"/>
      <c r="F29" s="37"/>
      <c r="G29" s="40"/>
      <c r="H29" s="37"/>
      <c r="I29" s="41"/>
      <c r="J29" s="42">
        <f>SUM(J3:J28)</f>
        <v>10940</v>
      </c>
      <c r="K29" s="42">
        <f>SUM(K3:K28)</f>
        <v>5200</v>
      </c>
      <c r="L29" s="42">
        <f>SUM(L3:L28)</f>
        <v>3100</v>
      </c>
      <c r="M29" s="42">
        <f>SUM(M3:M28)</f>
        <v>3000</v>
      </c>
      <c r="N29" s="42">
        <f>SUM(N3:N28)</f>
        <v>5369.4</v>
      </c>
      <c r="O29" s="42"/>
      <c r="P29" s="42">
        <f>SUM(P3:P28)</f>
        <v>1790</v>
      </c>
      <c r="Q29" s="42">
        <f>SUM(Q3:Q28)</f>
        <v>2667</v>
      </c>
      <c r="R29" s="42">
        <f>SUM(R3:R28)</f>
        <v>0</v>
      </c>
      <c r="S29" s="42">
        <f>SUM(S3:S28)</f>
        <v>84</v>
      </c>
      <c r="T29" s="42">
        <f>SUM(T3:T28)</f>
        <v>3386</v>
      </c>
      <c r="U29" s="42">
        <f>SUM(U3:U28)</f>
        <v>1357</v>
      </c>
      <c r="V29" s="42">
        <f>SUM(V3:V28)</f>
        <v>1429</v>
      </c>
    </row>
    <row r="31" spans="1:22">
      <c r="A31" s="791" t="s">
        <v>56</v>
      </c>
      <c r="B31" s="792"/>
      <c r="C31" s="793"/>
      <c r="E31" s="43" t="s">
        <v>57</v>
      </c>
      <c r="F31" s="44"/>
      <c r="G31" s="45"/>
      <c r="J31" s="794" t="s">
        <v>58</v>
      </c>
      <c r="K31" s="795"/>
      <c r="M31" s="791" t="s">
        <v>59</v>
      </c>
      <c r="N31" s="793"/>
      <c r="O31" s="46"/>
      <c r="P31" s="46"/>
      <c r="Q31" s="46"/>
      <c r="R31" s="46"/>
      <c r="S31" s="46"/>
      <c r="T31" s="46"/>
      <c r="U31" s="46"/>
      <c r="V31" s="46"/>
    </row>
    <row r="32" spans="1:22">
      <c r="A32" s="47">
        <v>3200</v>
      </c>
      <c r="B32" s="48" t="s">
        <v>60</v>
      </c>
      <c r="C32" s="49"/>
      <c r="E32" s="781" t="s">
        <v>61</v>
      </c>
      <c r="F32" s="782"/>
      <c r="G32" s="50">
        <f>J29</f>
        <v>10940</v>
      </c>
      <c r="J32" s="47" t="s">
        <v>62</v>
      </c>
      <c r="K32" s="49">
        <f>J29</f>
        <v>10940</v>
      </c>
      <c r="M32" s="47" t="s">
        <v>62</v>
      </c>
      <c r="N32" s="49">
        <f>P29</f>
        <v>1790</v>
      </c>
    </row>
    <row r="33" spans="1:14">
      <c r="A33" s="47">
        <v>2500</v>
      </c>
      <c r="B33" s="102" t="s">
        <v>60</v>
      </c>
      <c r="C33" s="315"/>
      <c r="E33" s="783" t="s">
        <v>64</v>
      </c>
      <c r="F33" s="784"/>
      <c r="G33" s="49">
        <f>P29</f>
        <v>1790</v>
      </c>
      <c r="J33" s="47" t="s">
        <v>65</v>
      </c>
      <c r="K33" s="49">
        <f>K29</f>
        <v>5200</v>
      </c>
      <c r="M33" s="47" t="s">
        <v>66</v>
      </c>
      <c r="N33" s="49">
        <f>Q29</f>
        <v>2667</v>
      </c>
    </row>
    <row r="34" spans="1:14">
      <c r="A34" s="47">
        <v>4740</v>
      </c>
      <c r="B34" s="123" t="s">
        <v>60</v>
      </c>
      <c r="C34" s="316"/>
      <c r="E34" s="796" t="s">
        <v>67</v>
      </c>
      <c r="F34" s="797"/>
      <c r="G34" s="52">
        <f>SUM(G32:G33)</f>
        <v>12730</v>
      </c>
      <c r="J34" s="47" t="s">
        <v>37</v>
      </c>
      <c r="K34" s="49">
        <f>N29</f>
        <v>5369.4</v>
      </c>
      <c r="M34" s="47" t="s">
        <v>37</v>
      </c>
      <c r="N34" s="49">
        <f>U29</f>
        <v>1357</v>
      </c>
    </row>
    <row r="35" spans="1:14">
      <c r="A35" s="47">
        <v>1150</v>
      </c>
      <c r="B35" s="123" t="s">
        <v>60</v>
      </c>
      <c r="C35" s="316"/>
      <c r="J35" s="47" t="s">
        <v>68</v>
      </c>
      <c r="K35" s="49">
        <f>L29</f>
        <v>3100</v>
      </c>
      <c r="M35" s="47" t="s">
        <v>68</v>
      </c>
      <c r="N35" s="49">
        <f>R29</f>
        <v>0</v>
      </c>
    </row>
    <row r="36" spans="1:14">
      <c r="A36" s="47">
        <v>220</v>
      </c>
      <c r="B36" s="123" t="s">
        <v>60</v>
      </c>
      <c r="C36" s="316"/>
      <c r="E36" s="798" t="s">
        <v>69</v>
      </c>
      <c r="F36" s="799"/>
      <c r="G36" s="799"/>
      <c r="H36" s="53">
        <f>G34-A45</f>
        <v>0</v>
      </c>
      <c r="J36" s="54" t="s">
        <v>55</v>
      </c>
      <c r="K36" s="55">
        <f>SUM(K32:K35)</f>
        <v>24609.4</v>
      </c>
      <c r="M36" s="61" t="s">
        <v>70</v>
      </c>
      <c r="N36" s="49">
        <v>0</v>
      </c>
    </row>
    <row r="37" spans="1:14">
      <c r="A37" s="47">
        <v>920</v>
      </c>
      <c r="B37" s="123" t="s">
        <v>60</v>
      </c>
      <c r="C37" s="316"/>
      <c r="J37" s="56" t="s">
        <v>71</v>
      </c>
      <c r="K37" s="57">
        <f>M29</f>
        <v>3000</v>
      </c>
      <c r="M37" s="61" t="s">
        <v>51</v>
      </c>
      <c r="N37" s="49">
        <v>148</v>
      </c>
    </row>
    <row r="38" spans="1:14">
      <c r="A38" s="47"/>
      <c r="B38" s="23"/>
      <c r="C38" s="55"/>
      <c r="M38" s="61" t="s">
        <v>72</v>
      </c>
      <c r="N38" s="49">
        <v>662</v>
      </c>
    </row>
    <row r="39" spans="1:14">
      <c r="A39" s="47"/>
      <c r="B39" s="23"/>
      <c r="C39" s="55"/>
      <c r="M39" s="47" t="s">
        <v>73</v>
      </c>
      <c r="N39" s="49">
        <v>0</v>
      </c>
    </row>
    <row r="40" spans="1:14">
      <c r="A40" s="47"/>
      <c r="B40" s="23"/>
      <c r="C40" s="55"/>
      <c r="D40" s="46"/>
      <c r="M40" s="61" t="s">
        <v>52</v>
      </c>
      <c r="N40" s="49">
        <v>0</v>
      </c>
    </row>
    <row r="41" spans="1:14">
      <c r="A41" s="47"/>
      <c r="B41" s="23"/>
      <c r="C41" s="55"/>
      <c r="D41" s="46"/>
      <c r="M41" s="61" t="s">
        <v>1665</v>
      </c>
      <c r="N41" s="49">
        <v>307</v>
      </c>
    </row>
    <row r="42" spans="1:14">
      <c r="A42" s="47"/>
      <c r="B42" s="23"/>
      <c r="C42" s="55"/>
      <c r="D42" s="46"/>
      <c r="M42" s="61" t="s">
        <v>94</v>
      </c>
      <c r="N42" s="49">
        <v>202</v>
      </c>
    </row>
    <row r="43" spans="1:14">
      <c r="A43" s="47"/>
      <c r="B43" s="23"/>
      <c r="C43" s="55"/>
      <c r="D43" s="46"/>
      <c r="E43" s="46"/>
      <c r="M43" s="61" t="s">
        <v>53</v>
      </c>
      <c r="N43" s="49">
        <v>110</v>
      </c>
    </row>
    <row r="44" spans="1:14">
      <c r="A44" s="47"/>
      <c r="B44" s="23"/>
      <c r="C44" s="55"/>
      <c r="M44" s="61" t="s">
        <v>54</v>
      </c>
      <c r="N44" s="49">
        <v>0</v>
      </c>
    </row>
    <row r="45" spans="1:14">
      <c r="A45" s="58">
        <f>SUM(A32:A44)</f>
        <v>12730</v>
      </c>
      <c r="B45" s="59"/>
      <c r="C45" s="52" t="s">
        <v>55</v>
      </c>
      <c r="M45" s="54" t="s">
        <v>55</v>
      </c>
      <c r="N45" s="55">
        <f>SUM(N32:N44)</f>
        <v>7243</v>
      </c>
    </row>
    <row r="46" spans="1:14">
      <c r="M46" s="56" t="s">
        <v>71</v>
      </c>
      <c r="N46" s="57">
        <f>T29</f>
        <v>3386</v>
      </c>
    </row>
    <row r="49" spans="13:13">
      <c r="M4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8" name="Range1"/>
    <protectedRange sqref="A31:D48" name="Range2"/>
    <protectedRange sqref="P31:V45" name="Range3"/>
    <protectedRange sqref="M36:N38 M40:N46 M48:N49" name="Range4"/>
    <protectedRange sqref="A1:B1" name="Range5"/>
  </protectedRanges>
  <mergeCells count="11">
    <mergeCell ref="J1:N1"/>
    <mergeCell ref="P1:V1"/>
    <mergeCell ref="A31:C31"/>
    <mergeCell ref="J31:K31"/>
    <mergeCell ref="M31:N31"/>
    <mergeCell ref="E32:F32"/>
    <mergeCell ref="E33:F33"/>
    <mergeCell ref="E34:F34"/>
    <mergeCell ref="E36:G3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C297-CE99-4BE8-84A7-6D06CCAEAF40}">
  <dimension ref="A1:V43"/>
  <sheetViews>
    <sheetView topLeftCell="A19" workbookViewId="0">
      <selection activeCell="M12" sqref="M12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3.140625" customWidth="1"/>
    <col min="14" max="14" width="8.7109375" customWidth="1"/>
    <col min="15" max="15" width="32.5703125" customWidth="1"/>
    <col min="16" max="16" width="7.42578125" customWidth="1"/>
    <col min="17" max="17" width="11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1648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10</v>
      </c>
      <c r="D3" s="121" t="s">
        <v>1671</v>
      </c>
      <c r="E3" s="105" t="s">
        <v>37</v>
      </c>
      <c r="F3" s="75" t="s">
        <v>1539</v>
      </c>
      <c r="G3" s="86">
        <v>0.24583333333333332</v>
      </c>
      <c r="H3" s="75" t="s">
        <v>1672</v>
      </c>
      <c r="I3" s="106" t="s">
        <v>28</v>
      </c>
      <c r="J3" s="107"/>
      <c r="K3" s="75"/>
      <c r="L3" s="75"/>
      <c r="M3" s="108"/>
      <c r="N3" s="75">
        <v>9451.52</v>
      </c>
      <c r="O3" s="139" t="s">
        <v>1673</v>
      </c>
      <c r="P3" s="110"/>
      <c r="Q3" s="75"/>
      <c r="R3" s="75"/>
      <c r="S3" s="111">
        <v>378</v>
      </c>
      <c r="T3" s="108">
        <v>105</v>
      </c>
      <c r="U3" s="73"/>
      <c r="V3" s="83"/>
    </row>
    <row r="4" spans="1:22">
      <c r="A4" s="88">
        <v>2</v>
      </c>
      <c r="B4" s="89">
        <v>11353</v>
      </c>
      <c r="C4" s="90">
        <v>16</v>
      </c>
      <c r="D4" s="101" t="s">
        <v>1179</v>
      </c>
      <c r="E4" s="91" t="s">
        <v>26</v>
      </c>
      <c r="F4" s="90" t="s">
        <v>1539</v>
      </c>
      <c r="G4" s="92">
        <v>0.50694444444444442</v>
      </c>
      <c r="H4" s="90" t="s">
        <v>1539</v>
      </c>
      <c r="I4" s="93" t="s">
        <v>1674</v>
      </c>
      <c r="J4" s="94"/>
      <c r="K4" s="90">
        <v>1200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127">
        <v>3</v>
      </c>
      <c r="B5" s="89">
        <v>11354</v>
      </c>
      <c r="C5" s="90">
        <v>19</v>
      </c>
      <c r="D5" s="101" t="s">
        <v>1088</v>
      </c>
      <c r="E5" s="91" t="s">
        <v>26</v>
      </c>
      <c r="F5" s="90" t="s">
        <v>1539</v>
      </c>
      <c r="G5" s="92">
        <v>0.51388888888888884</v>
      </c>
      <c r="H5" s="90" t="s">
        <v>1539</v>
      </c>
      <c r="I5" s="93">
        <v>0.79166666666666663</v>
      </c>
      <c r="J5" s="94"/>
      <c r="K5" s="90">
        <v>1200</v>
      </c>
      <c r="L5" s="90"/>
      <c r="M5" s="99"/>
      <c r="N5" s="90"/>
      <c r="O5" s="200" t="s">
        <v>1675</v>
      </c>
      <c r="P5" s="98"/>
      <c r="Q5" s="90">
        <v>360</v>
      </c>
      <c r="R5" s="90"/>
      <c r="S5" s="95"/>
      <c r="T5" s="99"/>
      <c r="U5" s="90"/>
      <c r="V5" s="100"/>
    </row>
    <row r="6" spans="1:22">
      <c r="A6" s="128">
        <v>4</v>
      </c>
      <c r="B6" s="75"/>
      <c r="C6" s="75">
        <v>2</v>
      </c>
      <c r="D6" s="121" t="s">
        <v>1635</v>
      </c>
      <c r="E6" s="105" t="s">
        <v>37</v>
      </c>
      <c r="F6" s="75" t="s">
        <v>1569</v>
      </c>
      <c r="G6" s="86">
        <v>0.54166666666666663</v>
      </c>
      <c r="H6" s="75" t="s">
        <v>1636</v>
      </c>
      <c r="I6" s="106" t="s">
        <v>28</v>
      </c>
      <c r="J6" s="107"/>
      <c r="K6" s="75"/>
      <c r="L6" s="75"/>
      <c r="M6" s="108"/>
      <c r="N6" s="75"/>
      <c r="O6" s="139" t="s">
        <v>1676</v>
      </c>
      <c r="P6" s="110"/>
      <c r="Q6" s="75"/>
      <c r="R6" s="75"/>
      <c r="S6" s="111">
        <v>137</v>
      </c>
      <c r="T6" s="108">
        <v>1376</v>
      </c>
      <c r="U6" s="75"/>
      <c r="V6" s="112"/>
    </row>
    <row r="7" spans="1:22">
      <c r="A7" s="128">
        <v>5</v>
      </c>
      <c r="B7" s="75"/>
      <c r="C7" s="75">
        <v>12</v>
      </c>
      <c r="D7" s="121" t="s">
        <v>1477</v>
      </c>
      <c r="E7" s="105" t="s">
        <v>37</v>
      </c>
      <c r="F7" s="75" t="s">
        <v>1478</v>
      </c>
      <c r="G7" s="86">
        <v>0.5625</v>
      </c>
      <c r="H7" s="75" t="s">
        <v>1626</v>
      </c>
      <c r="I7" s="106" t="s">
        <v>28</v>
      </c>
      <c r="J7" s="107"/>
      <c r="K7" s="75"/>
      <c r="L7" s="75"/>
      <c r="M7" s="108"/>
      <c r="N7" s="75"/>
      <c r="O7" s="109" t="s">
        <v>1677</v>
      </c>
      <c r="P7" s="110"/>
      <c r="Q7" s="75"/>
      <c r="R7" s="75"/>
      <c r="S7" s="111">
        <v>84</v>
      </c>
      <c r="T7" s="108">
        <v>326</v>
      </c>
      <c r="U7" s="75"/>
      <c r="V7" s="112"/>
    </row>
    <row r="8" spans="1:22" ht="29.25">
      <c r="A8" s="231">
        <v>6</v>
      </c>
      <c r="B8" s="90"/>
      <c r="C8" s="90">
        <v>20</v>
      </c>
      <c r="D8" s="101" t="s">
        <v>1550</v>
      </c>
      <c r="E8" s="91" t="s">
        <v>26</v>
      </c>
      <c r="F8" s="90" t="s">
        <v>1522</v>
      </c>
      <c r="G8" s="92">
        <v>8.3333333333333329E-2</v>
      </c>
      <c r="H8" s="90" t="s">
        <v>1539</v>
      </c>
      <c r="I8" s="93" t="s">
        <v>28</v>
      </c>
      <c r="J8" s="94"/>
      <c r="K8" s="90"/>
      <c r="L8" s="90"/>
      <c r="M8" s="99" t="s">
        <v>1551</v>
      </c>
      <c r="N8" s="90"/>
      <c r="O8" s="200" t="s">
        <v>1678</v>
      </c>
      <c r="P8" s="98"/>
      <c r="Q8" s="90"/>
      <c r="R8" s="90"/>
      <c r="S8" s="95"/>
      <c r="T8" s="99">
        <v>2604</v>
      </c>
      <c r="U8" s="90"/>
      <c r="V8" s="100"/>
    </row>
    <row r="9" spans="1:22">
      <c r="A9" s="127">
        <v>7</v>
      </c>
      <c r="B9" s="89"/>
      <c r="C9" s="90">
        <v>11</v>
      </c>
      <c r="D9" s="101" t="s">
        <v>1536</v>
      </c>
      <c r="E9" s="91" t="s">
        <v>26</v>
      </c>
      <c r="F9" s="90" t="s">
        <v>1473</v>
      </c>
      <c r="G9" s="92">
        <v>0.44305555555555554</v>
      </c>
      <c r="H9" s="90" t="s">
        <v>1679</v>
      </c>
      <c r="I9" s="141" t="s">
        <v>28</v>
      </c>
      <c r="J9" s="142"/>
      <c r="K9" s="89"/>
      <c r="L9" s="89"/>
      <c r="M9" s="143">
        <v>3600</v>
      </c>
      <c r="N9" s="89"/>
      <c r="O9" s="144" t="s">
        <v>1680</v>
      </c>
      <c r="P9" s="145"/>
      <c r="Q9" s="89"/>
      <c r="R9" s="89"/>
      <c r="S9" s="146"/>
      <c r="T9" s="143">
        <v>32</v>
      </c>
      <c r="U9" s="89"/>
      <c r="V9" s="147"/>
    </row>
    <row r="10" spans="1:22">
      <c r="A10" s="127">
        <v>8</v>
      </c>
      <c r="B10" s="89"/>
      <c r="C10" s="90">
        <v>17</v>
      </c>
      <c r="D10" s="101" t="s">
        <v>1564</v>
      </c>
      <c r="E10" s="91" t="s">
        <v>26</v>
      </c>
      <c r="F10" s="90" t="s">
        <v>1522</v>
      </c>
      <c r="G10" s="92">
        <v>0.80902777777777779</v>
      </c>
      <c r="H10" s="90" t="s">
        <v>1636</v>
      </c>
      <c r="I10" s="141" t="s">
        <v>28</v>
      </c>
      <c r="J10" s="142"/>
      <c r="K10" s="89">
        <v>2400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127">
        <v>9</v>
      </c>
      <c r="B11" s="89"/>
      <c r="C11" s="89">
        <v>19</v>
      </c>
      <c r="D11" s="204" t="s">
        <v>1681</v>
      </c>
      <c r="E11" s="140" t="s">
        <v>26</v>
      </c>
      <c r="F11" s="90" t="s">
        <v>1539</v>
      </c>
      <c r="G11" s="203">
        <v>0.78819444444444442</v>
      </c>
      <c r="H11" s="90" t="s">
        <v>1679</v>
      </c>
      <c r="I11" s="141" t="s">
        <v>28</v>
      </c>
      <c r="J11" s="142"/>
      <c r="K11" s="89">
        <v>1200</v>
      </c>
      <c r="L11" s="89"/>
      <c r="M11" s="143"/>
      <c r="N11" s="89"/>
      <c r="O11" s="144" t="s">
        <v>1682</v>
      </c>
      <c r="P11" s="145"/>
      <c r="Q11" s="89">
        <v>426</v>
      </c>
      <c r="R11" s="89"/>
      <c r="S11" s="146"/>
      <c r="T11" s="143"/>
      <c r="U11" s="89"/>
      <c r="V11" s="147"/>
    </row>
    <row r="12" spans="1:22">
      <c r="A12" s="127">
        <v>10</v>
      </c>
      <c r="B12" s="89">
        <v>11356</v>
      </c>
      <c r="C12" s="89">
        <v>8</v>
      </c>
      <c r="D12" s="204" t="s">
        <v>1144</v>
      </c>
      <c r="E12" s="140" t="s">
        <v>26</v>
      </c>
      <c r="F12" s="90" t="s">
        <v>1539</v>
      </c>
      <c r="G12" s="203">
        <v>0.83888888888888891</v>
      </c>
      <c r="H12" s="90" t="s">
        <v>1679</v>
      </c>
      <c r="I12" s="141">
        <v>0.47847222222222224</v>
      </c>
      <c r="J12" s="142"/>
      <c r="K12" s="89">
        <v>1600</v>
      </c>
      <c r="L12" s="89"/>
      <c r="M12" s="143"/>
      <c r="N12" s="89"/>
      <c r="O12" s="144" t="s">
        <v>1683</v>
      </c>
      <c r="P12" s="145"/>
      <c r="Q12" s="89">
        <v>221</v>
      </c>
      <c r="R12" s="89"/>
      <c r="S12" s="146"/>
      <c r="T12" s="143"/>
      <c r="U12" s="89"/>
      <c r="V12" s="147"/>
    </row>
    <row r="13" spans="1:22">
      <c r="A13" s="127">
        <v>11</v>
      </c>
      <c r="B13" s="89">
        <v>11355</v>
      </c>
      <c r="C13" s="89">
        <v>3</v>
      </c>
      <c r="D13" s="140" t="s">
        <v>1684</v>
      </c>
      <c r="E13" s="140" t="s">
        <v>26</v>
      </c>
      <c r="F13" s="90" t="s">
        <v>1539</v>
      </c>
      <c r="G13" s="203">
        <v>0.97916666666666663</v>
      </c>
      <c r="H13" s="90" t="s">
        <v>1679</v>
      </c>
      <c r="I13" s="141">
        <v>0.41111111111111109</v>
      </c>
      <c r="J13" s="142"/>
      <c r="K13" s="89">
        <v>1500</v>
      </c>
      <c r="L13" s="89"/>
      <c r="M13" s="143"/>
      <c r="N13" s="89"/>
      <c r="O13" s="144" t="s">
        <v>1685</v>
      </c>
      <c r="P13" s="145"/>
      <c r="Q13" s="89">
        <v>179</v>
      </c>
      <c r="R13" s="89"/>
      <c r="S13" s="146"/>
      <c r="T13" s="143"/>
      <c r="U13" s="89"/>
      <c r="V13" s="147"/>
    </row>
    <row r="14" spans="1:22">
      <c r="A14" s="127">
        <v>12</v>
      </c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127">
        <v>13</v>
      </c>
      <c r="B15" s="89"/>
      <c r="C15" s="89"/>
      <c r="D15" s="204" t="s">
        <v>1127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127">
        <v>14</v>
      </c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7">
        <v>15</v>
      </c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127">
        <v>16</v>
      </c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127">
        <v>17</v>
      </c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127">
        <v>18</v>
      </c>
      <c r="B20" s="89"/>
      <c r="C20" s="89"/>
      <c r="D20" s="204">
        <v>1061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1686</v>
      </c>
      <c r="P20" s="145"/>
      <c r="Q20" s="89"/>
      <c r="R20" s="89"/>
      <c r="S20" s="146"/>
      <c r="T20" s="143">
        <v>3735</v>
      </c>
      <c r="U20" s="89"/>
      <c r="V20" s="147"/>
    </row>
    <row r="21" spans="1:22">
      <c r="A21" s="127">
        <v>19</v>
      </c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127">
        <v>20</v>
      </c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127">
        <v>21</v>
      </c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127">
        <v>22</v>
      </c>
      <c r="B24" s="206"/>
      <c r="C24" s="206"/>
      <c r="D24" s="207"/>
      <c r="E24" s="208"/>
      <c r="F24" s="206"/>
      <c r="G24" s="209"/>
      <c r="H24" s="206"/>
      <c r="I24" s="210"/>
      <c r="J24" s="211"/>
      <c r="K24" s="206"/>
      <c r="L24" s="206"/>
      <c r="M24" s="212"/>
      <c r="N24" s="206"/>
      <c r="O24" s="213"/>
      <c r="P24" s="214"/>
      <c r="Q24" s="206"/>
      <c r="R24" s="206"/>
      <c r="S24" s="215"/>
      <c r="T24" s="212"/>
      <c r="U24" s="206"/>
      <c r="V24" s="216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0</v>
      </c>
      <c r="K25" s="42">
        <f>SUM(K3:K24)</f>
        <v>9100</v>
      </c>
      <c r="L25" s="42">
        <f>SUM(L3:L24)</f>
        <v>0</v>
      </c>
      <c r="M25" s="42">
        <f>SUM(M3:M24)</f>
        <v>3600</v>
      </c>
      <c r="N25" s="42">
        <f>SUM(N3:N24)</f>
        <v>9451.52</v>
      </c>
      <c r="O25" s="42"/>
      <c r="P25" s="42">
        <f>SUM(P3:P24)</f>
        <v>0</v>
      </c>
      <c r="Q25" s="42">
        <f>SUM(Q3:Q24)</f>
        <v>1186</v>
      </c>
      <c r="R25" s="42">
        <f>SUM(R3:R24)</f>
        <v>0</v>
      </c>
      <c r="S25" s="42">
        <f>SUM(S3:S24)</f>
        <v>599</v>
      </c>
      <c r="T25" s="42">
        <f>SUM(T3:T24)</f>
        <v>8178</v>
      </c>
      <c r="U25" s="42">
        <f>SUM(U3:U24)</f>
        <v>0</v>
      </c>
      <c r="V25" s="42">
        <f>SUM(V3:V24)</f>
        <v>0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319"/>
      <c r="R27" s="320"/>
      <c r="S27" s="181"/>
      <c r="T27" s="46"/>
      <c r="U27" s="46"/>
      <c r="V27" s="46"/>
    </row>
    <row r="28" spans="1:22">
      <c r="A28" s="47"/>
      <c r="B28" s="48" t="s">
        <v>60</v>
      </c>
      <c r="C28" s="49"/>
      <c r="E28" s="781" t="s">
        <v>61</v>
      </c>
      <c r="F28" s="782"/>
      <c r="G28" s="50">
        <f>J25</f>
        <v>0</v>
      </c>
      <c r="J28" s="47" t="s">
        <v>62</v>
      </c>
      <c r="K28" s="49">
        <f>J25</f>
        <v>0</v>
      </c>
      <c r="M28" s="47" t="s">
        <v>62</v>
      </c>
      <c r="N28" s="49">
        <f>P25</f>
        <v>0</v>
      </c>
    </row>
    <row r="29" spans="1:22">
      <c r="A29" s="47"/>
      <c r="B29" s="51"/>
      <c r="C29" s="49"/>
      <c r="E29" s="783" t="s">
        <v>64</v>
      </c>
      <c r="F29" s="784"/>
      <c r="G29" s="49">
        <f>P25</f>
        <v>0</v>
      </c>
      <c r="J29" s="47" t="s">
        <v>65</v>
      </c>
      <c r="K29" s="49">
        <f>K25</f>
        <v>9100</v>
      </c>
      <c r="M29" s="47" t="s">
        <v>66</v>
      </c>
      <c r="N29" s="49">
        <f>Q25</f>
        <v>1186</v>
      </c>
    </row>
    <row r="30" spans="1:22">
      <c r="A30" s="47"/>
      <c r="B30" s="23"/>
      <c r="C30" s="49"/>
      <c r="E30" s="796" t="s">
        <v>67</v>
      </c>
      <c r="F30" s="797"/>
      <c r="G30" s="52">
        <f>SUM(G28:G29)</f>
        <v>0</v>
      </c>
      <c r="J30" s="47" t="s">
        <v>37</v>
      </c>
      <c r="K30" s="49">
        <f>N25</f>
        <v>9451.52</v>
      </c>
      <c r="M30" s="47" t="s">
        <v>37</v>
      </c>
      <c r="N30" s="49">
        <f>U25</f>
        <v>0</v>
      </c>
    </row>
    <row r="31" spans="1:22">
      <c r="A31" s="47"/>
      <c r="B31" s="23"/>
      <c r="C31" s="49"/>
      <c r="J31" s="47" t="s">
        <v>68</v>
      </c>
      <c r="K31" s="49">
        <f>L25</f>
        <v>0</v>
      </c>
      <c r="M31" s="47" t="s">
        <v>68</v>
      </c>
      <c r="N31" s="49">
        <f>R25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0</v>
      </c>
      <c r="J32" s="54" t="s">
        <v>55</v>
      </c>
      <c r="K32" s="55">
        <f>SUM(K28:K31)</f>
        <v>18551.52</v>
      </c>
      <c r="M32" s="61" t="s">
        <v>70</v>
      </c>
      <c r="N32" s="49">
        <v>0</v>
      </c>
      <c r="Q32" s="318"/>
      <c r="R32" s="318"/>
    </row>
    <row r="33" spans="1:14">
      <c r="A33" s="47"/>
      <c r="B33" s="23"/>
      <c r="C33" s="49"/>
      <c r="J33" s="56" t="s">
        <v>71</v>
      </c>
      <c r="K33" s="57">
        <f>M25</f>
        <v>3600</v>
      </c>
      <c r="M33" s="61" t="s">
        <v>51</v>
      </c>
      <c r="N33" s="49">
        <v>0</v>
      </c>
    </row>
    <row r="34" spans="1:14">
      <c r="A34" s="47"/>
      <c r="B34" s="23"/>
      <c r="C34" s="103"/>
      <c r="D34" s="242" t="s">
        <v>1687</v>
      </c>
      <c r="E34" s="241"/>
      <c r="F34" s="243"/>
      <c r="M34" s="61" t="s">
        <v>72</v>
      </c>
      <c r="N34" s="49">
        <v>0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0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0</v>
      </c>
    </row>
    <row r="38" spans="1:14">
      <c r="A38" s="47"/>
      <c r="B38" s="23"/>
      <c r="C38" s="55"/>
      <c r="M38" s="61" t="s">
        <v>54</v>
      </c>
      <c r="N38" s="49">
        <v>0</v>
      </c>
    </row>
    <row r="39" spans="1:14">
      <c r="A39" s="58">
        <f>SUM(A28:A38)</f>
        <v>0</v>
      </c>
      <c r="B39" s="59"/>
      <c r="C39" s="52" t="s">
        <v>55</v>
      </c>
      <c r="M39" s="54" t="s">
        <v>55</v>
      </c>
      <c r="N39" s="55">
        <f>SUM(N28:N38)</f>
        <v>1186</v>
      </c>
    </row>
    <row r="40" spans="1:14">
      <c r="M40" s="56" t="s">
        <v>71</v>
      </c>
      <c r="N40" s="57">
        <f>T25</f>
        <v>8178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J1:N1"/>
    <mergeCell ref="P1:V1"/>
    <mergeCell ref="A27:C27"/>
    <mergeCell ref="J27:K27"/>
    <mergeCell ref="M27:N27"/>
    <mergeCell ref="E28:F28"/>
    <mergeCell ref="E29:F29"/>
    <mergeCell ref="E30:F30"/>
    <mergeCell ref="E32:G32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268F-4FB6-4FA5-98BC-A29FAEE9EF9B}">
  <dimension ref="A1:V44"/>
  <sheetViews>
    <sheetView topLeftCell="A19" workbookViewId="0">
      <selection activeCell="V20" sqref="V2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7.42578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1688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/>
      <c r="B3" s="73"/>
      <c r="C3" s="75">
        <v>9</v>
      </c>
      <c r="D3" s="121" t="s">
        <v>728</v>
      </c>
      <c r="E3" s="105" t="s">
        <v>37</v>
      </c>
      <c r="F3" s="75" t="s">
        <v>1679</v>
      </c>
      <c r="G3" s="86">
        <v>0.28055555555555556</v>
      </c>
      <c r="H3" s="75" t="s">
        <v>1672</v>
      </c>
      <c r="I3" s="106" t="s">
        <v>28</v>
      </c>
      <c r="J3" s="107"/>
      <c r="K3" s="75"/>
      <c r="L3" s="75"/>
      <c r="M3" s="108"/>
      <c r="N3" s="75">
        <v>3708.86</v>
      </c>
      <c r="O3" s="139"/>
      <c r="P3" s="110"/>
      <c r="Q3" s="75"/>
      <c r="R3" s="75"/>
      <c r="S3" s="111"/>
      <c r="T3" s="108"/>
      <c r="U3" s="73"/>
      <c r="V3" s="83"/>
    </row>
    <row r="4" spans="1:22">
      <c r="A4" s="88"/>
      <c r="B4" s="89">
        <v>11360</v>
      </c>
      <c r="C4" s="90">
        <v>17</v>
      </c>
      <c r="D4" s="101" t="s">
        <v>1564</v>
      </c>
      <c r="E4" s="91" t="s">
        <v>26</v>
      </c>
      <c r="F4" s="90" t="s">
        <v>1522</v>
      </c>
      <c r="G4" s="92">
        <v>0.80902777777777779</v>
      </c>
      <c r="H4" s="90" t="s">
        <v>1636</v>
      </c>
      <c r="I4" s="93">
        <v>0.35416666666666669</v>
      </c>
      <c r="J4" s="94"/>
      <c r="K4" s="90">
        <v>1200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/>
      <c r="B5" s="89">
        <v>11364</v>
      </c>
      <c r="C5" s="90">
        <v>19</v>
      </c>
      <c r="D5" s="101" t="s">
        <v>1681</v>
      </c>
      <c r="E5" s="91" t="s">
        <v>26</v>
      </c>
      <c r="F5" s="90" t="s">
        <v>1539</v>
      </c>
      <c r="G5" s="92">
        <v>0.78819444444444442</v>
      </c>
      <c r="H5" s="90" t="s">
        <v>1679</v>
      </c>
      <c r="I5" s="93">
        <v>0.4861111111111111</v>
      </c>
      <c r="J5" s="94"/>
      <c r="K5" s="90">
        <v>1200</v>
      </c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/>
      <c r="B6" s="89"/>
      <c r="C6" s="90">
        <v>11</v>
      </c>
      <c r="D6" s="101" t="s">
        <v>1536</v>
      </c>
      <c r="E6" s="91" t="s">
        <v>26</v>
      </c>
      <c r="F6" s="90" t="s">
        <v>1473</v>
      </c>
      <c r="G6" s="92">
        <v>0.44305555555555554</v>
      </c>
      <c r="H6" s="90" t="s">
        <v>1679</v>
      </c>
      <c r="I6" s="93" t="s">
        <v>28</v>
      </c>
      <c r="J6" s="94"/>
      <c r="K6" s="90"/>
      <c r="L6" s="90"/>
      <c r="M6" s="99">
        <v>5400</v>
      </c>
      <c r="N6" s="90"/>
      <c r="O6" s="97" t="s">
        <v>1680</v>
      </c>
      <c r="P6" s="98"/>
      <c r="Q6" s="90"/>
      <c r="R6" s="90"/>
      <c r="S6" s="95"/>
      <c r="T6" s="99">
        <v>32</v>
      </c>
      <c r="U6" s="90"/>
      <c r="V6" s="100"/>
    </row>
    <row r="7" spans="1:22">
      <c r="A7" s="88"/>
      <c r="B7" s="89">
        <v>11358</v>
      </c>
      <c r="C7" s="90">
        <v>4</v>
      </c>
      <c r="D7" s="91" t="s">
        <v>1689</v>
      </c>
      <c r="E7" s="91" t="s">
        <v>26</v>
      </c>
      <c r="F7" s="90" t="s">
        <v>1679</v>
      </c>
      <c r="G7" s="92">
        <v>0.56944444444444442</v>
      </c>
      <c r="H7" s="90" t="s">
        <v>1679</v>
      </c>
      <c r="I7" s="93">
        <v>0.65555555555555556</v>
      </c>
      <c r="J7" s="94">
        <v>1600</v>
      </c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/>
      <c r="B8" s="89">
        <v>11357</v>
      </c>
      <c r="C8" s="90">
        <v>7</v>
      </c>
      <c r="D8" s="101" t="s">
        <v>1690</v>
      </c>
      <c r="E8" s="91" t="s">
        <v>26</v>
      </c>
      <c r="F8" s="90" t="s">
        <v>1679</v>
      </c>
      <c r="G8" s="92">
        <v>0.56944444444444442</v>
      </c>
      <c r="H8" s="90" t="s">
        <v>1679</v>
      </c>
      <c r="I8" s="93">
        <v>0.58750000000000002</v>
      </c>
      <c r="J8" s="94">
        <v>1500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72"/>
      <c r="B9" s="73"/>
      <c r="C9" s="73">
        <v>4</v>
      </c>
      <c r="D9" s="74" t="s">
        <v>1691</v>
      </c>
      <c r="E9" s="74" t="s">
        <v>37</v>
      </c>
      <c r="F9" s="73" t="s">
        <v>1679</v>
      </c>
      <c r="G9" s="76">
        <v>0.68125000000000002</v>
      </c>
      <c r="H9" s="73" t="s">
        <v>1672</v>
      </c>
      <c r="I9" s="77"/>
      <c r="J9" s="78"/>
      <c r="K9" s="73"/>
      <c r="L9" s="73"/>
      <c r="M9" s="79"/>
      <c r="N9" s="73">
        <v>3911.54</v>
      </c>
      <c r="O9" s="109" t="s">
        <v>1692</v>
      </c>
      <c r="P9" s="81"/>
      <c r="Q9" s="73"/>
      <c r="R9" s="73"/>
      <c r="S9" s="82"/>
      <c r="T9" s="79">
        <v>347</v>
      </c>
      <c r="U9" s="73"/>
      <c r="V9" s="83"/>
    </row>
    <row r="10" spans="1:22">
      <c r="A10" s="88"/>
      <c r="B10" s="89">
        <v>11359</v>
      </c>
      <c r="C10" s="89">
        <v>8</v>
      </c>
      <c r="D10" s="140" t="s">
        <v>589</v>
      </c>
      <c r="E10" s="91" t="s">
        <v>26</v>
      </c>
      <c r="F10" s="90" t="s">
        <v>1679</v>
      </c>
      <c r="G10" s="92">
        <v>0.7729166666666667</v>
      </c>
      <c r="H10" s="90" t="s">
        <v>1679</v>
      </c>
      <c r="I10" s="93">
        <v>0.82638888888888884</v>
      </c>
      <c r="J10" s="142">
        <v>1500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>
        <v>11363</v>
      </c>
      <c r="C11" s="89">
        <v>16</v>
      </c>
      <c r="D11" s="204" t="s">
        <v>1693</v>
      </c>
      <c r="E11" s="140" t="s">
        <v>26</v>
      </c>
      <c r="F11" s="90" t="s">
        <v>1679</v>
      </c>
      <c r="G11" s="203">
        <v>0.82499999999999996</v>
      </c>
      <c r="H11" s="90" t="s">
        <v>1636</v>
      </c>
      <c r="I11" s="141">
        <v>0.37916666666666665</v>
      </c>
      <c r="J11" s="142">
        <v>800</v>
      </c>
      <c r="K11" s="89"/>
      <c r="L11" s="89"/>
      <c r="M11" s="143"/>
      <c r="N11" s="89"/>
      <c r="O11" s="144" t="s">
        <v>1694</v>
      </c>
      <c r="P11" s="145">
        <v>100</v>
      </c>
      <c r="Q11" s="89"/>
      <c r="R11" s="89"/>
      <c r="S11" s="146"/>
      <c r="T11" s="143"/>
      <c r="U11" s="89"/>
      <c r="V11" s="147"/>
    </row>
    <row r="12" spans="1:22">
      <c r="A12" s="88"/>
      <c r="B12" s="89">
        <v>11362</v>
      </c>
      <c r="C12" s="89">
        <v>3</v>
      </c>
      <c r="D12" s="204" t="s">
        <v>1695</v>
      </c>
      <c r="E12" s="140" t="s">
        <v>26</v>
      </c>
      <c r="F12" s="90" t="s">
        <v>1679</v>
      </c>
      <c r="G12" s="203">
        <v>0.83333333333333337</v>
      </c>
      <c r="H12" s="90" t="s">
        <v>1636</v>
      </c>
      <c r="I12" s="141">
        <v>0.38611111111111113</v>
      </c>
      <c r="J12" s="142"/>
      <c r="K12" s="89">
        <v>1800</v>
      </c>
      <c r="L12" s="89"/>
      <c r="M12" s="143"/>
      <c r="N12" s="89"/>
      <c r="O12" s="144" t="s">
        <v>1696</v>
      </c>
      <c r="P12" s="145"/>
      <c r="Q12" s="89"/>
      <c r="R12" s="89"/>
      <c r="S12" s="146"/>
      <c r="T12" s="143">
        <v>641</v>
      </c>
      <c r="U12" s="89"/>
      <c r="V12" s="147"/>
    </row>
    <row r="13" spans="1:22">
      <c r="A13" s="88"/>
      <c r="B13" s="89">
        <v>11361</v>
      </c>
      <c r="C13" s="89">
        <v>7</v>
      </c>
      <c r="D13" s="140" t="s">
        <v>143</v>
      </c>
      <c r="E13" s="140" t="s">
        <v>26</v>
      </c>
      <c r="F13" s="90" t="s">
        <v>1679</v>
      </c>
      <c r="G13" s="203">
        <v>0.87152777777777779</v>
      </c>
      <c r="H13" s="90" t="s">
        <v>1636</v>
      </c>
      <c r="I13" s="141">
        <v>0.36875000000000002</v>
      </c>
      <c r="J13" s="142"/>
      <c r="K13" s="89"/>
      <c r="L13" s="89">
        <v>1500</v>
      </c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ht="29.25">
      <c r="A14" s="88"/>
      <c r="B14" s="89"/>
      <c r="C14" s="90">
        <v>20</v>
      </c>
      <c r="D14" s="101" t="s">
        <v>1550</v>
      </c>
      <c r="E14" s="91" t="s">
        <v>26</v>
      </c>
      <c r="F14" s="90" t="s">
        <v>1522</v>
      </c>
      <c r="G14" s="92">
        <v>8.3333333333333329E-2</v>
      </c>
      <c r="H14" s="90" t="s">
        <v>1539</v>
      </c>
      <c r="I14" s="93" t="s">
        <v>28</v>
      </c>
      <c r="J14" s="94"/>
      <c r="K14" s="90"/>
      <c r="L14" s="90"/>
      <c r="M14" s="99" t="s">
        <v>1551</v>
      </c>
      <c r="N14" s="90"/>
      <c r="O14" s="200" t="s">
        <v>1697</v>
      </c>
      <c r="P14" s="98"/>
      <c r="Q14" s="90"/>
      <c r="R14" s="90"/>
      <c r="S14" s="95"/>
      <c r="T14" s="99">
        <v>3035</v>
      </c>
      <c r="U14" s="89"/>
      <c r="V14" s="147"/>
    </row>
    <row r="15" spans="1:22">
      <c r="A15" s="72"/>
      <c r="B15" s="73">
        <v>872</v>
      </c>
      <c r="C15" s="75">
        <v>2</v>
      </c>
      <c r="D15" s="121" t="s">
        <v>1635</v>
      </c>
      <c r="E15" s="105" t="s">
        <v>37</v>
      </c>
      <c r="F15" s="75" t="s">
        <v>1569</v>
      </c>
      <c r="G15" s="86">
        <v>0.54166666666666663</v>
      </c>
      <c r="H15" s="75" t="s">
        <v>1672</v>
      </c>
      <c r="I15" s="106" t="s">
        <v>28</v>
      </c>
      <c r="J15" s="107"/>
      <c r="K15" s="75"/>
      <c r="L15" s="75"/>
      <c r="M15" s="108"/>
      <c r="N15" s="75"/>
      <c r="O15" s="139" t="s">
        <v>1698</v>
      </c>
      <c r="P15" s="110"/>
      <c r="Q15" s="75">
        <v>1376</v>
      </c>
      <c r="R15" s="75"/>
      <c r="S15" s="111">
        <v>389</v>
      </c>
      <c r="T15" s="108"/>
      <c r="U15" s="73"/>
      <c r="V15" s="83"/>
    </row>
    <row r="16" spans="1:22">
      <c r="A16" s="72"/>
      <c r="B16" s="73"/>
      <c r="C16" s="75">
        <v>10</v>
      </c>
      <c r="D16" s="121" t="s">
        <v>1671</v>
      </c>
      <c r="E16" s="105" t="s">
        <v>37</v>
      </c>
      <c r="F16" s="75" t="s">
        <v>1539</v>
      </c>
      <c r="G16" s="86">
        <v>0.24583333333333332</v>
      </c>
      <c r="H16" s="75" t="s">
        <v>1672</v>
      </c>
      <c r="I16" s="106" t="s">
        <v>28</v>
      </c>
      <c r="J16" s="107"/>
      <c r="K16" s="75"/>
      <c r="L16" s="75"/>
      <c r="M16" s="108"/>
      <c r="N16" s="75">
        <v>9451.52</v>
      </c>
      <c r="O16" s="139" t="s">
        <v>1673</v>
      </c>
      <c r="P16" s="110"/>
      <c r="Q16" s="75"/>
      <c r="R16" s="75"/>
      <c r="S16" s="111">
        <v>378</v>
      </c>
      <c r="T16" s="108">
        <v>105</v>
      </c>
      <c r="U16" s="73"/>
      <c r="V16" s="83"/>
    </row>
    <row r="17" spans="1:22">
      <c r="A17" s="72"/>
      <c r="B17" s="73"/>
      <c r="C17" s="75">
        <v>12</v>
      </c>
      <c r="D17" s="121" t="s">
        <v>1477</v>
      </c>
      <c r="E17" s="105" t="s">
        <v>37</v>
      </c>
      <c r="F17" s="75" t="s">
        <v>1478</v>
      </c>
      <c r="G17" s="86">
        <v>0.5625</v>
      </c>
      <c r="H17" s="75" t="s">
        <v>1626</v>
      </c>
      <c r="I17" s="106" t="s">
        <v>28</v>
      </c>
      <c r="J17" s="107"/>
      <c r="K17" s="75"/>
      <c r="L17" s="75"/>
      <c r="M17" s="108"/>
      <c r="N17" s="75"/>
      <c r="O17" s="109" t="s">
        <v>1677</v>
      </c>
      <c r="P17" s="110"/>
      <c r="Q17" s="75"/>
      <c r="R17" s="75"/>
      <c r="S17" s="111">
        <v>84</v>
      </c>
      <c r="T17" s="108">
        <v>326</v>
      </c>
      <c r="U17" s="73"/>
      <c r="V17" s="83"/>
    </row>
    <row r="18" spans="1:22">
      <c r="A18" s="124"/>
      <c r="B18" s="125"/>
      <c r="C18" s="87"/>
      <c r="D18" s="220"/>
      <c r="E18" s="197"/>
      <c r="F18" s="87"/>
      <c r="G18" s="198"/>
      <c r="H18" s="87"/>
      <c r="I18" s="196"/>
      <c r="J18" s="221"/>
      <c r="K18" s="87"/>
      <c r="L18" s="87"/>
      <c r="M18" s="226"/>
      <c r="N18" s="87"/>
      <c r="O18" s="223"/>
      <c r="P18" s="224"/>
      <c r="Q18" s="87"/>
      <c r="R18" s="87"/>
      <c r="S18" s="225"/>
      <c r="T18" s="226"/>
      <c r="U18" s="125"/>
      <c r="V18" s="126"/>
    </row>
    <row r="19" spans="1:22">
      <c r="A19" s="88"/>
      <c r="B19" s="89"/>
      <c r="C19" s="89"/>
      <c r="D19" s="204" t="s">
        <v>1662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1699</v>
      </c>
      <c r="P19" s="145"/>
      <c r="Q19" s="89"/>
      <c r="R19" s="89"/>
      <c r="S19" s="146"/>
      <c r="T19" s="143">
        <v>4181</v>
      </c>
      <c r="U19" s="89"/>
      <c r="V19" s="147"/>
    </row>
    <row r="20" spans="1:22">
      <c r="A20" s="88"/>
      <c r="B20" s="89"/>
      <c r="C20" s="89"/>
      <c r="D20" s="204" t="s">
        <v>602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1700</v>
      </c>
      <c r="P20" s="145"/>
      <c r="Q20" s="89"/>
      <c r="R20" s="89"/>
      <c r="S20" s="146"/>
      <c r="T20" s="143"/>
      <c r="U20" s="89"/>
      <c r="V20" s="147">
        <v>218</v>
      </c>
    </row>
    <row r="21" spans="1:22">
      <c r="A21" s="88"/>
      <c r="B21" s="89"/>
      <c r="C21" s="89"/>
      <c r="D21" s="204" t="s">
        <v>427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1701</v>
      </c>
      <c r="P21" s="145" t="s">
        <v>92</v>
      </c>
      <c r="Q21" s="89"/>
      <c r="R21" s="89"/>
      <c r="S21" s="146"/>
      <c r="T21" s="143"/>
      <c r="U21" s="89"/>
      <c r="V21" s="147">
        <v>95</v>
      </c>
    </row>
    <row r="22" spans="1:22">
      <c r="A22" s="88"/>
      <c r="B22" s="89"/>
      <c r="C22" s="89"/>
      <c r="D22" s="204" t="s">
        <v>289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1702</v>
      </c>
      <c r="P22" s="145"/>
      <c r="Q22" s="89"/>
      <c r="R22" s="89"/>
      <c r="S22" s="146"/>
      <c r="T22" s="143"/>
      <c r="U22" s="89"/>
      <c r="V22" s="147">
        <v>67</v>
      </c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205"/>
      <c r="B24" s="206"/>
      <c r="C24" s="206"/>
      <c r="D24" s="207"/>
      <c r="E24" s="208"/>
      <c r="F24" s="206"/>
      <c r="G24" s="209"/>
      <c r="H24" s="206"/>
      <c r="I24" s="210"/>
      <c r="J24" s="211"/>
      <c r="K24" s="206"/>
      <c r="L24" s="206"/>
      <c r="M24" s="212"/>
      <c r="N24" s="206"/>
      <c r="O24" s="213"/>
      <c r="P24" s="214"/>
      <c r="Q24" s="206"/>
      <c r="R24" s="206"/>
      <c r="S24" s="215"/>
      <c r="T24" s="212"/>
      <c r="U24" s="206"/>
      <c r="V24" s="216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5400</v>
      </c>
      <c r="K25" s="42">
        <f>SUM(K3:K24)</f>
        <v>4200</v>
      </c>
      <c r="L25" s="42">
        <f>SUM(L3:L24)</f>
        <v>1500</v>
      </c>
      <c r="M25" s="42">
        <f>SUM(M3:M24)</f>
        <v>5400</v>
      </c>
      <c r="N25" s="42">
        <f>SUM(N3:N24)</f>
        <v>17071.919999999998</v>
      </c>
      <c r="O25" s="42"/>
      <c r="P25" s="42">
        <f>SUM(P3:P24)</f>
        <v>100</v>
      </c>
      <c r="Q25" s="42">
        <f>SUM(Q3:Q24)</f>
        <v>1376</v>
      </c>
      <c r="R25" s="42">
        <f>SUM(R3:R24)</f>
        <v>0</v>
      </c>
      <c r="S25" s="42">
        <f>SUM(S3:S24)</f>
        <v>851</v>
      </c>
      <c r="T25" s="42">
        <f>SUM(T3:T24)</f>
        <v>8667</v>
      </c>
      <c r="U25" s="42">
        <f>SUM(U3:U24)</f>
        <v>0</v>
      </c>
      <c r="V25" s="42">
        <f>SUM(V3:V24)</f>
        <v>380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3100</v>
      </c>
      <c r="B28" s="48" t="s">
        <v>60</v>
      </c>
      <c r="C28" s="49"/>
      <c r="E28" s="781" t="s">
        <v>61</v>
      </c>
      <c r="F28" s="782"/>
      <c r="G28" s="50">
        <f>J25</f>
        <v>5400</v>
      </c>
      <c r="J28" s="47" t="s">
        <v>62</v>
      </c>
      <c r="K28" s="49">
        <f>J25</f>
        <v>5400</v>
      </c>
      <c r="M28" s="47" t="s">
        <v>62</v>
      </c>
      <c r="N28" s="49">
        <f>P25</f>
        <v>100</v>
      </c>
    </row>
    <row r="29" spans="1:22">
      <c r="A29" s="47">
        <v>1500</v>
      </c>
      <c r="B29" s="114" t="s">
        <v>60</v>
      </c>
      <c r="C29" s="115"/>
      <c r="E29" s="783" t="s">
        <v>64</v>
      </c>
      <c r="F29" s="784"/>
      <c r="G29" s="49">
        <f>P25</f>
        <v>100</v>
      </c>
      <c r="J29" s="47" t="s">
        <v>65</v>
      </c>
      <c r="K29" s="49">
        <f>K25</f>
        <v>4200</v>
      </c>
      <c r="M29" s="47" t="s">
        <v>66</v>
      </c>
      <c r="N29" s="49">
        <f>Q25</f>
        <v>1376</v>
      </c>
    </row>
    <row r="30" spans="1:22">
      <c r="A30" s="47">
        <v>500</v>
      </c>
      <c r="B30" s="114" t="s">
        <v>60</v>
      </c>
      <c r="C30" s="115"/>
      <c r="E30" s="796" t="s">
        <v>67</v>
      </c>
      <c r="F30" s="797"/>
      <c r="G30" s="52">
        <f>SUM(G28:G29)</f>
        <v>5500</v>
      </c>
      <c r="J30" s="47" t="s">
        <v>37</v>
      </c>
      <c r="K30" s="49">
        <f>N25</f>
        <v>17071.919999999998</v>
      </c>
      <c r="M30" s="47" t="s">
        <v>37</v>
      </c>
      <c r="N30" s="49">
        <f>U25</f>
        <v>0</v>
      </c>
    </row>
    <row r="31" spans="1:22">
      <c r="A31" s="47">
        <v>400</v>
      </c>
      <c r="B31" s="114" t="s">
        <v>60</v>
      </c>
      <c r="C31" s="115"/>
      <c r="E31" s="321"/>
      <c r="F31" s="321"/>
      <c r="G31" s="310"/>
      <c r="J31" s="47"/>
      <c r="K31" s="49"/>
      <c r="M31" s="47"/>
      <c r="N31" s="49"/>
    </row>
    <row r="32" spans="1:22">
      <c r="A32" s="47"/>
      <c r="B32" s="23"/>
      <c r="C32" s="49"/>
      <c r="J32" s="47" t="s">
        <v>68</v>
      </c>
      <c r="K32" s="49">
        <f>L25</f>
        <v>1500</v>
      </c>
      <c r="M32" s="47" t="s">
        <v>68</v>
      </c>
      <c r="N32" s="49">
        <f>R25</f>
        <v>0</v>
      </c>
    </row>
    <row r="33" spans="1:14">
      <c r="A33" s="47"/>
      <c r="B33" s="23"/>
      <c r="C33" s="49"/>
      <c r="E33" s="798" t="s">
        <v>69</v>
      </c>
      <c r="F33" s="799"/>
      <c r="G33" s="799"/>
      <c r="H33" s="53">
        <f>G30-A40</f>
        <v>0</v>
      </c>
      <c r="J33" s="54" t="s">
        <v>55</v>
      </c>
      <c r="K33" s="55">
        <f>SUM(K28:K32)</f>
        <v>28171.919999999998</v>
      </c>
      <c r="M33" s="61" t="s">
        <v>165</v>
      </c>
      <c r="N33" s="49">
        <v>218</v>
      </c>
    </row>
    <row r="34" spans="1:14">
      <c r="A34" s="47"/>
      <c r="B34" s="23"/>
      <c r="C34" s="49"/>
      <c r="J34" s="56" t="s">
        <v>71</v>
      </c>
      <c r="K34" s="57">
        <f>M25</f>
        <v>5400</v>
      </c>
      <c r="M34" s="61" t="s">
        <v>51</v>
      </c>
      <c r="N34" s="49">
        <v>67</v>
      </c>
    </row>
    <row r="35" spans="1:14">
      <c r="A35" s="47"/>
      <c r="B35" s="23"/>
      <c r="C35" s="55"/>
      <c r="M35" s="61" t="s">
        <v>72</v>
      </c>
      <c r="N35" s="49">
        <v>0</v>
      </c>
    </row>
    <row r="36" spans="1:14">
      <c r="A36" s="47"/>
      <c r="B36" s="23"/>
      <c r="C36" s="55"/>
      <c r="M36" s="47" t="s">
        <v>73</v>
      </c>
      <c r="N36" s="49">
        <v>0</v>
      </c>
    </row>
    <row r="37" spans="1:14">
      <c r="A37" s="47"/>
      <c r="B37" s="23"/>
      <c r="C37" s="55"/>
      <c r="D37" s="46"/>
      <c r="M37" s="61" t="s">
        <v>52</v>
      </c>
      <c r="N37" s="49">
        <v>0</v>
      </c>
    </row>
    <row r="38" spans="1:14">
      <c r="A38" s="47"/>
      <c r="B38" s="23"/>
      <c r="C38" s="55"/>
      <c r="D38" s="46"/>
      <c r="E38" s="46"/>
      <c r="M38" s="61" t="s">
        <v>53</v>
      </c>
      <c r="N38" s="49">
        <v>95</v>
      </c>
    </row>
    <row r="39" spans="1:14">
      <c r="A39" s="47"/>
      <c r="B39" s="23"/>
      <c r="C39" s="55"/>
      <c r="M39" s="61" t="s">
        <v>54</v>
      </c>
      <c r="N39" s="49">
        <v>0</v>
      </c>
    </row>
    <row r="40" spans="1:14">
      <c r="A40" s="58">
        <f>SUM(A28:A39)</f>
        <v>5500</v>
      </c>
      <c r="B40" s="59"/>
      <c r="C40" s="52" t="s">
        <v>55</v>
      </c>
      <c r="M40" s="54" t="s">
        <v>55</v>
      </c>
      <c r="N40" s="55">
        <f>SUM(N28:N39)</f>
        <v>1856</v>
      </c>
    </row>
    <row r="41" spans="1:14">
      <c r="M41" s="56" t="s">
        <v>71</v>
      </c>
      <c r="N41" s="57">
        <f>T25</f>
        <v>8667</v>
      </c>
    </row>
    <row r="44" spans="1:14">
      <c r="M44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3" name="Range2"/>
    <protectedRange sqref="P27:V40" name="Range3"/>
    <protectedRange sqref="M33:N35 M37:N41 M43:N44" name="Range4"/>
    <protectedRange sqref="A1:B1" name="Range5"/>
  </protectedRanges>
  <mergeCells count="11">
    <mergeCell ref="J1:N1"/>
    <mergeCell ref="P1:V1"/>
    <mergeCell ref="A27:C27"/>
    <mergeCell ref="J27:K27"/>
    <mergeCell ref="M27:N27"/>
    <mergeCell ref="E28:F28"/>
    <mergeCell ref="E29:F29"/>
    <mergeCell ref="E30:F30"/>
    <mergeCell ref="E33:G3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BB3F-C35D-4975-908C-11B3966727F7}">
  <dimension ref="A1:V46"/>
  <sheetViews>
    <sheetView topLeftCell="A30" workbookViewId="0">
      <selection activeCell="G23" sqref="G2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11.14062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85546875" customWidth="1"/>
    <col min="14" max="14" width="8.7109375" customWidth="1"/>
    <col min="15" max="15" width="33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1703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>
        <v>875</v>
      </c>
      <c r="C3" s="75">
        <v>2</v>
      </c>
      <c r="D3" s="121" t="s">
        <v>1635</v>
      </c>
      <c r="E3" s="105" t="s">
        <v>37</v>
      </c>
      <c r="F3" s="75" t="s">
        <v>1569</v>
      </c>
      <c r="G3" s="86">
        <v>0.54166666666666663</v>
      </c>
      <c r="H3" s="75" t="s">
        <v>1636</v>
      </c>
      <c r="I3" s="106" t="s">
        <v>28</v>
      </c>
      <c r="J3" s="107"/>
      <c r="K3" s="75"/>
      <c r="L3" s="75"/>
      <c r="M3" s="108"/>
      <c r="N3" s="75">
        <v>1744.97</v>
      </c>
      <c r="O3" s="139" t="s">
        <v>1704</v>
      </c>
      <c r="P3" s="110"/>
      <c r="Q3" s="75"/>
      <c r="R3" s="75"/>
      <c r="S3" s="111">
        <v>137</v>
      </c>
      <c r="T3" s="108">
        <v>1723</v>
      </c>
      <c r="U3" s="73"/>
      <c r="V3" s="83"/>
    </row>
    <row r="4" spans="1:22">
      <c r="A4" s="88">
        <v>2</v>
      </c>
      <c r="B4" s="89">
        <v>11365</v>
      </c>
      <c r="C4" s="90">
        <v>7</v>
      </c>
      <c r="D4" s="101" t="s">
        <v>587</v>
      </c>
      <c r="E4" s="91" t="s">
        <v>26</v>
      </c>
      <c r="F4" s="90" t="s">
        <v>1636</v>
      </c>
      <c r="G4" s="92">
        <v>0.53611111111111109</v>
      </c>
      <c r="H4" s="90" t="s">
        <v>1636</v>
      </c>
      <c r="I4" s="93" t="s">
        <v>592</v>
      </c>
      <c r="J4" s="94"/>
      <c r="K4" s="90">
        <v>1500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72">
        <v>3</v>
      </c>
      <c r="B5" s="75">
        <v>878</v>
      </c>
      <c r="C5" s="75">
        <v>10</v>
      </c>
      <c r="D5" s="121" t="s">
        <v>1671</v>
      </c>
      <c r="E5" s="105" t="s">
        <v>37</v>
      </c>
      <c r="F5" s="75" t="s">
        <v>1539</v>
      </c>
      <c r="G5" s="86">
        <v>0.24583333333333332</v>
      </c>
      <c r="H5" s="75" t="s">
        <v>1703</v>
      </c>
      <c r="I5" s="106"/>
      <c r="J5" s="107"/>
      <c r="K5" s="75"/>
      <c r="L5" s="75"/>
      <c r="M5" s="108"/>
      <c r="N5" s="75">
        <v>9451.52</v>
      </c>
      <c r="O5" s="139" t="s">
        <v>1705</v>
      </c>
      <c r="P5" s="110"/>
      <c r="Q5" s="75">
        <v>105</v>
      </c>
      <c r="R5" s="75"/>
      <c r="S5" s="111"/>
      <c r="T5" s="108"/>
      <c r="U5" s="75">
        <v>546</v>
      </c>
      <c r="V5" s="112"/>
    </row>
    <row r="6" spans="1:22">
      <c r="A6" s="231">
        <v>4</v>
      </c>
      <c r="B6" s="90"/>
      <c r="C6" s="90">
        <v>11</v>
      </c>
      <c r="D6" s="101" t="s">
        <v>1536</v>
      </c>
      <c r="E6" s="91" t="s">
        <v>26</v>
      </c>
      <c r="F6" s="90" t="s">
        <v>1473</v>
      </c>
      <c r="G6" s="92">
        <v>0.44305555555555554</v>
      </c>
      <c r="H6" s="90" t="s">
        <v>1679</v>
      </c>
      <c r="I6" s="93" t="s">
        <v>28</v>
      </c>
      <c r="J6" s="94"/>
      <c r="K6" s="90">
        <v>7200</v>
      </c>
      <c r="L6" s="90"/>
      <c r="M6" s="99"/>
      <c r="N6" s="90"/>
      <c r="O6" s="97" t="s">
        <v>1680</v>
      </c>
      <c r="P6" s="98"/>
      <c r="Q6" s="90"/>
      <c r="R6" s="90"/>
      <c r="S6" s="95"/>
      <c r="T6" s="99">
        <v>32</v>
      </c>
      <c r="U6" s="90"/>
      <c r="V6" s="100"/>
    </row>
    <row r="7" spans="1:22">
      <c r="A7" s="72">
        <v>5</v>
      </c>
      <c r="B7" s="75">
        <v>877</v>
      </c>
      <c r="C7" s="75">
        <v>9</v>
      </c>
      <c r="D7" s="121" t="s">
        <v>728</v>
      </c>
      <c r="E7" s="105" t="s">
        <v>37</v>
      </c>
      <c r="F7" s="75" t="s">
        <v>1679</v>
      </c>
      <c r="G7" s="86">
        <v>0.28055555555555556</v>
      </c>
      <c r="H7" s="75" t="s">
        <v>1672</v>
      </c>
      <c r="I7" s="106" t="s">
        <v>1706</v>
      </c>
      <c r="J7" s="107"/>
      <c r="K7" s="75"/>
      <c r="L7" s="75"/>
      <c r="M7" s="108"/>
      <c r="N7" s="75">
        <v>3708.86</v>
      </c>
      <c r="O7" s="139" t="s">
        <v>1707</v>
      </c>
      <c r="P7" s="110"/>
      <c r="Q7" s="75">
        <v>84</v>
      </c>
      <c r="R7" s="75"/>
      <c r="S7" s="111"/>
      <c r="T7" s="108"/>
      <c r="U7" s="75"/>
      <c r="V7" s="112"/>
    </row>
    <row r="8" spans="1:22">
      <c r="A8" s="231">
        <v>6</v>
      </c>
      <c r="B8" s="90"/>
      <c r="C8" s="90">
        <v>17</v>
      </c>
      <c r="D8" s="101" t="s">
        <v>1708</v>
      </c>
      <c r="E8" s="91" t="s">
        <v>26</v>
      </c>
      <c r="F8" s="90" t="s">
        <v>1473</v>
      </c>
      <c r="G8" s="92">
        <v>0.96111111111111114</v>
      </c>
      <c r="H8" s="90" t="s">
        <v>1709</v>
      </c>
      <c r="I8" s="93" t="s">
        <v>28</v>
      </c>
      <c r="J8" s="94"/>
      <c r="K8" s="90">
        <v>2000</v>
      </c>
      <c r="L8" s="90"/>
      <c r="M8" s="99"/>
      <c r="N8" s="90"/>
      <c r="O8" s="200" t="s">
        <v>1710</v>
      </c>
      <c r="P8" s="98"/>
      <c r="Q8" s="90"/>
      <c r="R8" s="90"/>
      <c r="S8" s="95"/>
      <c r="T8" s="99">
        <v>336</v>
      </c>
      <c r="U8" s="90"/>
      <c r="V8" s="100"/>
    </row>
    <row r="9" spans="1:22">
      <c r="A9" s="75">
        <v>7</v>
      </c>
      <c r="B9" s="75">
        <v>876</v>
      </c>
      <c r="C9" s="75">
        <v>4</v>
      </c>
      <c r="D9" s="105" t="s">
        <v>1691</v>
      </c>
      <c r="E9" s="105" t="s">
        <v>37</v>
      </c>
      <c r="F9" s="75" t="s">
        <v>1679</v>
      </c>
      <c r="G9" s="86">
        <v>0.68125000000000002</v>
      </c>
      <c r="H9" s="75" t="s">
        <v>1672</v>
      </c>
      <c r="I9" s="106" t="s">
        <v>1711</v>
      </c>
      <c r="J9" s="107"/>
      <c r="K9" s="75"/>
      <c r="L9" s="75"/>
      <c r="M9" s="108"/>
      <c r="N9" s="75">
        <v>3911.54</v>
      </c>
      <c r="O9" s="139" t="s">
        <v>1712</v>
      </c>
      <c r="P9" s="110">
        <v>1000</v>
      </c>
      <c r="Q9" s="75">
        <v>376</v>
      </c>
      <c r="R9" s="75"/>
      <c r="S9" s="111"/>
      <c r="T9" s="108"/>
      <c r="U9" s="75">
        <v>273</v>
      </c>
      <c r="V9" s="112"/>
    </row>
    <row r="10" spans="1:22">
      <c r="A10" s="72">
        <v>8</v>
      </c>
      <c r="B10" s="73">
        <v>873</v>
      </c>
      <c r="C10" s="73">
        <v>6</v>
      </c>
      <c r="D10" s="74" t="s">
        <v>1713</v>
      </c>
      <c r="E10" s="74" t="s">
        <v>37</v>
      </c>
      <c r="F10" s="73" t="s">
        <v>1703</v>
      </c>
      <c r="G10" s="76" t="s">
        <v>1714</v>
      </c>
      <c r="H10" s="73" t="s">
        <v>1715</v>
      </c>
      <c r="I10" s="77">
        <v>0.82222222222222219</v>
      </c>
      <c r="J10" s="78"/>
      <c r="K10" s="73"/>
      <c r="L10" s="73"/>
      <c r="M10" s="79"/>
      <c r="N10" s="73">
        <v>1986</v>
      </c>
      <c r="O10" s="80"/>
      <c r="P10" s="81"/>
      <c r="Q10" s="73"/>
      <c r="R10" s="73"/>
      <c r="S10" s="82"/>
      <c r="T10" s="79"/>
      <c r="U10" s="73"/>
      <c r="V10" s="83"/>
    </row>
    <row r="11" spans="1:22">
      <c r="A11" s="88">
        <v>9</v>
      </c>
      <c r="B11" s="89">
        <v>11368</v>
      </c>
      <c r="C11" s="89">
        <v>16</v>
      </c>
      <c r="D11" s="204" t="s">
        <v>78</v>
      </c>
      <c r="E11" s="140" t="s">
        <v>26</v>
      </c>
      <c r="F11" s="90" t="s">
        <v>1703</v>
      </c>
      <c r="G11" s="203" t="s">
        <v>1716</v>
      </c>
      <c r="H11" s="90" t="s">
        <v>1703</v>
      </c>
      <c r="I11" s="141">
        <v>0.8208333333333333</v>
      </c>
      <c r="J11" s="142"/>
      <c r="K11" s="89">
        <v>1200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10</v>
      </c>
      <c r="B12" s="89">
        <v>11369</v>
      </c>
      <c r="C12" s="89">
        <v>19</v>
      </c>
      <c r="D12" s="204" t="s">
        <v>420</v>
      </c>
      <c r="E12" s="140" t="s">
        <v>26</v>
      </c>
      <c r="F12" s="90" t="s">
        <v>1703</v>
      </c>
      <c r="G12" s="203" t="s">
        <v>1647</v>
      </c>
      <c r="H12" s="90" t="s">
        <v>1703</v>
      </c>
      <c r="I12" s="141">
        <v>0.96666666666666667</v>
      </c>
      <c r="J12" s="142">
        <v>1300</v>
      </c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>
        <v>11</v>
      </c>
      <c r="B13" s="89">
        <v>11374</v>
      </c>
      <c r="C13" s="89">
        <v>10</v>
      </c>
      <c r="D13" s="217" t="s">
        <v>349</v>
      </c>
      <c r="E13" s="91" t="s">
        <v>26</v>
      </c>
      <c r="F13" s="90" t="s">
        <v>1703</v>
      </c>
      <c r="G13" s="92">
        <v>0.80972222222222223</v>
      </c>
      <c r="H13" s="90" t="s">
        <v>1715</v>
      </c>
      <c r="I13" s="90" t="s">
        <v>1717</v>
      </c>
      <c r="J13" s="142"/>
      <c r="K13" s="89">
        <v>1500</v>
      </c>
      <c r="L13" s="89"/>
      <c r="M13" s="143"/>
      <c r="N13" s="89"/>
      <c r="O13" s="144" t="s">
        <v>1718</v>
      </c>
      <c r="P13" s="145"/>
      <c r="Q13" s="89">
        <v>352</v>
      </c>
      <c r="R13" s="89"/>
      <c r="S13" s="146"/>
      <c r="T13" s="143"/>
      <c r="U13" s="89"/>
      <c r="V13" s="147"/>
    </row>
    <row r="14" spans="1:22">
      <c r="A14" s="72">
        <v>12</v>
      </c>
      <c r="B14" s="73"/>
      <c r="C14" s="75">
        <v>12</v>
      </c>
      <c r="D14" s="121" t="s">
        <v>1477</v>
      </c>
      <c r="E14" s="105" t="s">
        <v>37</v>
      </c>
      <c r="F14" s="75" t="s">
        <v>1478</v>
      </c>
      <c r="G14" s="86">
        <v>0.5625</v>
      </c>
      <c r="H14" s="75" t="s">
        <v>1626</v>
      </c>
      <c r="I14" s="106" t="s">
        <v>28</v>
      </c>
      <c r="J14" s="107"/>
      <c r="K14" s="75"/>
      <c r="L14" s="75"/>
      <c r="M14" s="108"/>
      <c r="N14" s="75"/>
      <c r="O14" s="109" t="s">
        <v>1719</v>
      </c>
      <c r="P14" s="110"/>
      <c r="Q14" s="75"/>
      <c r="R14" s="75"/>
      <c r="S14" s="111">
        <v>84</v>
      </c>
      <c r="T14" s="108">
        <v>326</v>
      </c>
      <c r="U14" s="73"/>
      <c r="V14" s="83"/>
    </row>
    <row r="15" spans="1:22">
      <c r="A15" s="88">
        <v>13</v>
      </c>
      <c r="B15" s="89">
        <v>11375</v>
      </c>
      <c r="C15" s="89">
        <v>7</v>
      </c>
      <c r="D15" s="204" t="s">
        <v>1720</v>
      </c>
      <c r="E15" s="91" t="s">
        <v>26</v>
      </c>
      <c r="F15" s="90" t="s">
        <v>1703</v>
      </c>
      <c r="G15" s="92">
        <v>0.35555555555555557</v>
      </c>
      <c r="H15" s="90" t="s">
        <v>1672</v>
      </c>
      <c r="I15" s="141" t="s">
        <v>1721</v>
      </c>
      <c r="J15" s="142"/>
      <c r="K15" s="89">
        <v>2200</v>
      </c>
      <c r="L15" s="89"/>
      <c r="M15" s="143"/>
      <c r="N15" s="89"/>
      <c r="O15" s="144" t="s">
        <v>1722</v>
      </c>
      <c r="P15" s="145"/>
      <c r="Q15" s="89">
        <v>126</v>
      </c>
      <c r="R15" s="89"/>
      <c r="S15" s="146"/>
      <c r="T15" s="143"/>
      <c r="U15" s="89"/>
      <c r="V15" s="147"/>
    </row>
    <row r="16" spans="1:22">
      <c r="A16" s="88">
        <v>14</v>
      </c>
      <c r="B16" s="89">
        <v>11372</v>
      </c>
      <c r="C16" s="89">
        <v>6</v>
      </c>
      <c r="D16" s="204" t="s">
        <v>1723</v>
      </c>
      <c r="E16" s="91" t="s">
        <v>26</v>
      </c>
      <c r="F16" s="90" t="s">
        <v>1703</v>
      </c>
      <c r="G16" s="92">
        <v>0.87430555555555556</v>
      </c>
      <c r="H16" s="90" t="s">
        <v>1672</v>
      </c>
      <c r="I16" s="141" t="s">
        <v>144</v>
      </c>
      <c r="J16" s="142"/>
      <c r="K16" s="89">
        <v>1500</v>
      </c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 ht="29.25">
      <c r="A17" s="88">
        <v>15</v>
      </c>
      <c r="B17" s="89"/>
      <c r="C17" s="90">
        <v>20</v>
      </c>
      <c r="D17" s="101" t="s">
        <v>1550</v>
      </c>
      <c r="E17" s="91" t="s">
        <v>26</v>
      </c>
      <c r="F17" s="90" t="s">
        <v>1522</v>
      </c>
      <c r="G17" s="92">
        <v>8.3333333333333329E-2</v>
      </c>
      <c r="H17" s="90" t="s">
        <v>1539</v>
      </c>
      <c r="I17" s="93" t="s">
        <v>28</v>
      </c>
      <c r="J17" s="94"/>
      <c r="K17" s="90"/>
      <c r="L17" s="90"/>
      <c r="M17" s="99" t="s">
        <v>1551</v>
      </c>
      <c r="N17" s="90"/>
      <c r="O17" s="200" t="s">
        <v>1724</v>
      </c>
      <c r="P17" s="98"/>
      <c r="Q17" s="90"/>
      <c r="R17" s="90"/>
      <c r="S17" s="95"/>
      <c r="T17" s="99">
        <v>3329</v>
      </c>
      <c r="U17" s="89"/>
      <c r="V17" s="147"/>
    </row>
    <row r="18" spans="1:22">
      <c r="A18" s="72">
        <v>16</v>
      </c>
      <c r="B18" s="73"/>
      <c r="C18" s="73">
        <v>8</v>
      </c>
      <c r="D18" s="85" t="s">
        <v>425</v>
      </c>
      <c r="E18" s="105" t="s">
        <v>37</v>
      </c>
      <c r="F18" s="75" t="s">
        <v>1703</v>
      </c>
      <c r="G18" s="86">
        <v>0.5</v>
      </c>
      <c r="H18" s="75" t="s">
        <v>1626</v>
      </c>
      <c r="I18" s="106">
        <v>0.82222222222222219</v>
      </c>
      <c r="J18" s="78"/>
      <c r="K18" s="73"/>
      <c r="L18" s="73"/>
      <c r="M18" s="79">
        <v>219.81</v>
      </c>
      <c r="N18" s="73">
        <v>4156.47</v>
      </c>
      <c r="O18" s="80" t="s">
        <v>1725</v>
      </c>
      <c r="P18" s="81"/>
      <c r="Q18" s="73"/>
      <c r="R18" s="73"/>
      <c r="S18" s="82"/>
      <c r="T18" s="79">
        <v>294</v>
      </c>
      <c r="U18" s="73"/>
      <c r="V18" s="83"/>
    </row>
    <row r="19" spans="1:22">
      <c r="A19" s="88">
        <v>17</v>
      </c>
      <c r="B19" s="89">
        <v>11370</v>
      </c>
      <c r="C19" s="89">
        <v>1</v>
      </c>
      <c r="D19" s="204" t="s">
        <v>1726</v>
      </c>
      <c r="E19" s="91" t="s">
        <v>26</v>
      </c>
      <c r="F19" s="90" t="s">
        <v>1672</v>
      </c>
      <c r="G19" s="92">
        <v>2.2916666666666665E-2</v>
      </c>
      <c r="H19" s="90" t="s">
        <v>1672</v>
      </c>
      <c r="I19" s="141" t="s">
        <v>1727</v>
      </c>
      <c r="J19" s="142"/>
      <c r="K19" s="89">
        <v>2500</v>
      </c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91"/>
      <c r="F20" s="90"/>
      <c r="G20" s="92"/>
      <c r="H20" s="90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91"/>
      <c r="F21" s="90"/>
      <c r="G21" s="92"/>
      <c r="H21" s="90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>
        <v>1061</v>
      </c>
      <c r="E22" s="91"/>
      <c r="F22" s="90"/>
      <c r="G22" s="92"/>
      <c r="H22" s="90"/>
      <c r="I22" s="141"/>
      <c r="J22" s="142"/>
      <c r="K22" s="89"/>
      <c r="L22" s="89"/>
      <c r="M22" s="143"/>
      <c r="N22" s="89"/>
      <c r="O22" s="144" t="s">
        <v>1728</v>
      </c>
      <c r="P22" s="145"/>
      <c r="Q22" s="89"/>
      <c r="R22" s="89"/>
      <c r="S22" s="146"/>
      <c r="T22" s="143">
        <v>4475</v>
      </c>
      <c r="U22" s="89"/>
      <c r="V22" s="147"/>
    </row>
    <row r="23" spans="1:22">
      <c r="A23" s="88"/>
      <c r="B23" s="89"/>
      <c r="C23" s="89"/>
      <c r="D23" s="204"/>
      <c r="E23" s="91"/>
      <c r="F23" s="90"/>
      <c r="G23" s="92"/>
      <c r="H23" s="90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89"/>
      <c r="D24" s="204"/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/>
      <c r="P24" s="145"/>
      <c r="Q24" s="89"/>
      <c r="R24" s="89"/>
      <c r="S24" s="146"/>
      <c r="T24" s="143"/>
      <c r="U24" s="89"/>
      <c r="V24" s="147"/>
    </row>
    <row r="25" spans="1:22">
      <c r="A25" s="88"/>
      <c r="B25" s="89"/>
      <c r="C25" s="89"/>
      <c r="D25" s="204" t="s">
        <v>115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 t="s">
        <v>1729</v>
      </c>
      <c r="P25" s="145"/>
      <c r="Q25" s="89"/>
      <c r="R25" s="89"/>
      <c r="S25" s="146"/>
      <c r="T25" s="143"/>
      <c r="U25" s="89"/>
      <c r="V25" s="147">
        <v>76</v>
      </c>
    </row>
    <row r="26" spans="1:22">
      <c r="A26" s="88"/>
      <c r="B26" s="89"/>
      <c r="C26" s="89"/>
      <c r="D26" s="204" t="s">
        <v>52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 t="s">
        <v>1730</v>
      </c>
      <c r="P26" s="145"/>
      <c r="Q26" s="89"/>
      <c r="R26" s="89"/>
      <c r="S26" s="146"/>
      <c r="T26" s="143"/>
      <c r="U26" s="89"/>
      <c r="V26" s="147">
        <v>168</v>
      </c>
    </row>
    <row r="27" spans="1:22">
      <c r="A27" s="205"/>
      <c r="B27" s="206"/>
      <c r="C27" s="206"/>
      <c r="D27" s="207" t="s">
        <v>51</v>
      </c>
      <c r="E27" s="208"/>
      <c r="F27" s="206"/>
      <c r="G27" s="209"/>
      <c r="H27" s="206"/>
      <c r="I27" s="210"/>
      <c r="J27" s="211"/>
      <c r="K27" s="206"/>
      <c r="L27" s="206"/>
      <c r="M27" s="212"/>
      <c r="N27" s="206"/>
      <c r="O27" s="213" t="s">
        <v>1731</v>
      </c>
      <c r="P27" s="214"/>
      <c r="Q27" s="206"/>
      <c r="R27" s="206"/>
      <c r="S27" s="215"/>
      <c r="T27" s="212"/>
      <c r="U27" s="206"/>
      <c r="V27" s="216">
        <v>125</v>
      </c>
    </row>
    <row r="28" spans="1:22">
      <c r="A28" s="36" t="s">
        <v>55</v>
      </c>
      <c r="B28" s="37"/>
      <c r="C28" s="37"/>
      <c r="D28" s="38"/>
      <c r="E28" s="39"/>
      <c r="F28" s="37"/>
      <c r="G28" s="40"/>
      <c r="H28" s="37"/>
      <c r="I28" s="41"/>
      <c r="J28" s="42">
        <f>SUM(J3:J27)</f>
        <v>1300</v>
      </c>
      <c r="K28" s="42">
        <f>SUM(K3:K27)</f>
        <v>19600</v>
      </c>
      <c r="L28" s="42">
        <f>SUM(L3:L27)</f>
        <v>0</v>
      </c>
      <c r="M28" s="42">
        <f>SUM(M3:M27)</f>
        <v>219.81</v>
      </c>
      <c r="N28" s="42">
        <f>SUM(N3:N27)</f>
        <v>24959.360000000001</v>
      </c>
      <c r="O28" s="42"/>
      <c r="P28" s="42">
        <f>SUM(P3:P27)</f>
        <v>1000</v>
      </c>
      <c r="Q28" s="42">
        <f>SUM(Q3:Q27)</f>
        <v>1043</v>
      </c>
      <c r="R28" s="42">
        <f>SUM(R3:R27)</f>
        <v>0</v>
      </c>
      <c r="S28" s="42">
        <f>SUM(S3:S27)</f>
        <v>221</v>
      </c>
      <c r="T28" s="42">
        <f>SUM(T3:T27)</f>
        <v>10515</v>
      </c>
      <c r="U28" s="42">
        <f>SUM(U3:U27)</f>
        <v>819</v>
      </c>
      <c r="V28" s="42">
        <f>SUM(V3:V27)</f>
        <v>369</v>
      </c>
    </row>
    <row r="30" spans="1:22">
      <c r="A30" s="791" t="s">
        <v>56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791" t="s">
        <v>59</v>
      </c>
      <c r="N30" s="793"/>
      <c r="O30" s="46"/>
      <c r="P30" s="46"/>
      <c r="Q30" s="46"/>
      <c r="R30" s="46"/>
      <c r="S30" s="46"/>
      <c r="T30" s="46"/>
      <c r="U30" s="46"/>
      <c r="V30" s="46"/>
    </row>
    <row r="31" spans="1:22">
      <c r="A31" s="47">
        <v>1300</v>
      </c>
      <c r="B31" s="48" t="s">
        <v>60</v>
      </c>
      <c r="C31" s="49"/>
      <c r="E31" s="781" t="s">
        <v>61</v>
      </c>
      <c r="F31" s="782"/>
      <c r="G31" s="50">
        <f>J28</f>
        <v>1300</v>
      </c>
      <c r="J31" s="47" t="s">
        <v>62</v>
      </c>
      <c r="K31" s="49">
        <f>J28</f>
        <v>1300</v>
      </c>
      <c r="M31" s="47" t="s">
        <v>62</v>
      </c>
      <c r="N31" s="49">
        <f>P28</f>
        <v>1000</v>
      </c>
    </row>
    <row r="32" spans="1:22">
      <c r="A32" s="47">
        <v>1000</v>
      </c>
      <c r="B32" s="102" t="s">
        <v>60</v>
      </c>
      <c r="C32" s="49"/>
      <c r="E32" s="783" t="s">
        <v>64</v>
      </c>
      <c r="F32" s="784"/>
      <c r="G32" s="49">
        <f>P28</f>
        <v>1000</v>
      </c>
      <c r="J32" s="47" t="s">
        <v>65</v>
      </c>
      <c r="K32" s="49">
        <f>K28</f>
        <v>19600</v>
      </c>
      <c r="M32" s="47" t="s">
        <v>66</v>
      </c>
      <c r="N32" s="49">
        <f>Q28</f>
        <v>1043</v>
      </c>
    </row>
    <row r="33" spans="1:14">
      <c r="A33" s="47"/>
      <c r="B33" s="23"/>
      <c r="C33" s="49"/>
      <c r="E33" s="796" t="s">
        <v>67</v>
      </c>
      <c r="F33" s="797"/>
      <c r="G33" s="52">
        <f>SUM(G31:G32)</f>
        <v>2300</v>
      </c>
      <c r="J33" s="47" t="s">
        <v>37</v>
      </c>
      <c r="K33" s="49">
        <f>N28</f>
        <v>24959.360000000001</v>
      </c>
      <c r="M33" s="47" t="s">
        <v>37</v>
      </c>
      <c r="N33" s="49">
        <f>U28</f>
        <v>819</v>
      </c>
    </row>
    <row r="34" spans="1:14">
      <c r="A34" s="47"/>
      <c r="B34" s="23"/>
      <c r="C34" s="49"/>
      <c r="J34" s="47" t="s">
        <v>68</v>
      </c>
      <c r="K34" s="49">
        <f>L28</f>
        <v>0</v>
      </c>
      <c r="M34" s="47" t="s">
        <v>68</v>
      </c>
      <c r="N34" s="49">
        <f>R28</f>
        <v>0</v>
      </c>
    </row>
    <row r="35" spans="1:14">
      <c r="A35" s="47"/>
      <c r="B35" s="23"/>
      <c r="C35" s="49"/>
      <c r="E35" s="798" t="s">
        <v>69</v>
      </c>
      <c r="F35" s="799"/>
      <c r="G35" s="799"/>
      <c r="H35" s="53">
        <f>G33-A42</f>
        <v>0</v>
      </c>
      <c r="J35" s="54" t="s">
        <v>55</v>
      </c>
      <c r="K35" s="55">
        <f>SUM(K31:K34)</f>
        <v>45859.360000000001</v>
      </c>
      <c r="M35" s="61" t="s">
        <v>70</v>
      </c>
      <c r="N35" s="49">
        <v>0</v>
      </c>
    </row>
    <row r="36" spans="1:14">
      <c r="A36" s="47"/>
      <c r="B36" s="23"/>
      <c r="C36" s="49"/>
      <c r="J36" s="56" t="s">
        <v>71</v>
      </c>
      <c r="K36" s="57">
        <f>M28</f>
        <v>219.81</v>
      </c>
      <c r="M36" s="61" t="s">
        <v>51</v>
      </c>
      <c r="N36" s="49">
        <v>125</v>
      </c>
    </row>
    <row r="37" spans="1:14">
      <c r="A37" s="47"/>
      <c r="B37" s="23"/>
      <c r="C37" s="55"/>
      <c r="M37" s="61" t="s">
        <v>72</v>
      </c>
      <c r="N37" s="49">
        <v>0</v>
      </c>
    </row>
    <row r="38" spans="1:14">
      <c r="A38" s="47"/>
      <c r="B38" s="23"/>
      <c r="C38" s="55"/>
      <c r="M38" s="47" t="s">
        <v>73</v>
      </c>
      <c r="N38" s="49">
        <v>0</v>
      </c>
    </row>
    <row r="39" spans="1:14">
      <c r="A39" s="47"/>
      <c r="B39" s="23"/>
      <c r="C39" s="55"/>
      <c r="D39" s="46"/>
      <c r="M39" s="61" t="s">
        <v>52</v>
      </c>
      <c r="N39" s="49">
        <v>168</v>
      </c>
    </row>
    <row r="40" spans="1:14">
      <c r="A40" s="47"/>
      <c r="B40" s="23"/>
      <c r="C40" s="55"/>
      <c r="D40" s="46"/>
      <c r="E40" s="46"/>
      <c r="M40" s="61" t="s">
        <v>53</v>
      </c>
      <c r="N40" s="49">
        <v>76</v>
      </c>
    </row>
    <row r="41" spans="1:14">
      <c r="A41" s="47"/>
      <c r="B41" s="23"/>
      <c r="C41" s="55"/>
      <c r="M41" s="61" t="s">
        <v>54</v>
      </c>
      <c r="N41" s="49">
        <v>0</v>
      </c>
    </row>
    <row r="42" spans="1:14">
      <c r="A42" s="58">
        <f>SUM(A31:A41)</f>
        <v>2300</v>
      </c>
      <c r="B42" s="59"/>
      <c r="C42" s="52" t="s">
        <v>55</v>
      </c>
      <c r="M42" s="54" t="s">
        <v>55</v>
      </c>
      <c r="N42" s="55">
        <f>SUM(N31:N41)</f>
        <v>3231</v>
      </c>
    </row>
    <row r="43" spans="1:14">
      <c r="M43" s="56" t="s">
        <v>71</v>
      </c>
      <c r="N43" s="57">
        <f>T28</f>
        <v>10515</v>
      </c>
    </row>
    <row r="46" spans="1:14">
      <c r="M46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7" name="Range1"/>
    <protectedRange sqref="A30:D45" name="Range2"/>
    <protectedRange sqref="P30:V42" name="Range3"/>
    <protectedRange sqref="M35:N37 M39:N43 M45:N46" name="Range4"/>
    <protectedRange sqref="A1:B1" name="Range5"/>
  </protectedRanges>
  <mergeCells count="11">
    <mergeCell ref="J1:N1"/>
    <mergeCell ref="P1:V1"/>
    <mergeCell ref="A30:C30"/>
    <mergeCell ref="J30:K30"/>
    <mergeCell ref="M30:N30"/>
    <mergeCell ref="E31:F31"/>
    <mergeCell ref="E32:F32"/>
    <mergeCell ref="E33:F33"/>
    <mergeCell ref="E35:G35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A051-5B22-4752-9CFD-53D36F105BEF}">
  <dimension ref="A1:V43"/>
  <sheetViews>
    <sheetView topLeftCell="A13" workbookViewId="0">
      <selection activeCell="V18" sqref="V1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1406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1715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5"/>
      <c r="C3" s="75">
        <v>8</v>
      </c>
      <c r="D3" s="121" t="s">
        <v>425</v>
      </c>
      <c r="E3" s="105" t="s">
        <v>37</v>
      </c>
      <c r="F3" s="75" t="s">
        <v>1703</v>
      </c>
      <c r="G3" s="86"/>
      <c r="H3" s="75" t="s">
        <v>1732</v>
      </c>
      <c r="I3" s="106" t="s">
        <v>28</v>
      </c>
      <c r="J3" s="107"/>
      <c r="K3" s="75"/>
      <c r="L3" s="75"/>
      <c r="M3" s="108">
        <v>219.81</v>
      </c>
      <c r="N3" s="75"/>
      <c r="O3" s="109" t="s">
        <v>1733</v>
      </c>
      <c r="P3" s="110"/>
      <c r="Q3" s="75"/>
      <c r="R3" s="75"/>
      <c r="S3" s="111"/>
      <c r="T3" s="108">
        <v>410</v>
      </c>
      <c r="U3" s="75"/>
      <c r="V3" s="112"/>
    </row>
    <row r="4" spans="1:22" ht="29.25">
      <c r="A4" s="88">
        <v>2</v>
      </c>
      <c r="B4" s="90"/>
      <c r="C4" s="90">
        <v>20</v>
      </c>
      <c r="D4" s="101" t="s">
        <v>1550</v>
      </c>
      <c r="E4" s="91" t="s">
        <v>26</v>
      </c>
      <c r="F4" s="90" t="s">
        <v>1522</v>
      </c>
      <c r="G4" s="92">
        <v>8.3333333333333329E-2</v>
      </c>
      <c r="H4" s="90" t="s">
        <v>1539</v>
      </c>
      <c r="I4" s="93" t="s">
        <v>28</v>
      </c>
      <c r="J4" s="94"/>
      <c r="K4" s="90"/>
      <c r="L4" s="90"/>
      <c r="M4" s="99" t="s">
        <v>1551</v>
      </c>
      <c r="N4" s="90"/>
      <c r="O4" s="200" t="s">
        <v>1734</v>
      </c>
      <c r="P4" s="98"/>
      <c r="Q4" s="90"/>
      <c r="R4" s="90"/>
      <c r="S4" s="95"/>
      <c r="T4" s="99">
        <v>3896</v>
      </c>
      <c r="U4" s="90"/>
      <c r="V4" s="100"/>
    </row>
    <row r="5" spans="1:22">
      <c r="A5" s="72">
        <v>3</v>
      </c>
      <c r="B5" s="75"/>
      <c r="C5" s="75">
        <v>12</v>
      </c>
      <c r="D5" s="121" t="s">
        <v>1477</v>
      </c>
      <c r="E5" s="105" t="s">
        <v>37</v>
      </c>
      <c r="F5" s="75" t="s">
        <v>1478</v>
      </c>
      <c r="G5" s="86">
        <v>0.5625</v>
      </c>
      <c r="H5" s="75" t="s">
        <v>1626</v>
      </c>
      <c r="I5" s="106" t="s">
        <v>28</v>
      </c>
      <c r="J5" s="107"/>
      <c r="K5" s="75"/>
      <c r="L5" s="75"/>
      <c r="M5" s="108"/>
      <c r="N5" s="75"/>
      <c r="O5" s="109" t="s">
        <v>1735</v>
      </c>
      <c r="P5" s="110"/>
      <c r="Q5" s="75"/>
      <c r="R5" s="75"/>
      <c r="S5" s="111">
        <v>84</v>
      </c>
      <c r="T5" s="108">
        <v>526</v>
      </c>
      <c r="U5" s="75"/>
      <c r="V5" s="112"/>
    </row>
    <row r="6" spans="1:22">
      <c r="A6" s="128">
        <v>4</v>
      </c>
      <c r="B6" s="75">
        <v>880</v>
      </c>
      <c r="C6" s="75">
        <v>2</v>
      </c>
      <c r="D6" s="121" t="s">
        <v>1635</v>
      </c>
      <c r="E6" s="105" t="s">
        <v>37</v>
      </c>
      <c r="F6" s="75" t="s">
        <v>1569</v>
      </c>
      <c r="G6" s="86">
        <v>0.54166666666666663</v>
      </c>
      <c r="H6" s="75" t="s">
        <v>1736</v>
      </c>
      <c r="I6" s="106" t="s">
        <v>28</v>
      </c>
      <c r="J6" s="107"/>
      <c r="K6" s="75"/>
      <c r="L6" s="75"/>
      <c r="M6" s="108"/>
      <c r="N6" s="75">
        <v>1722</v>
      </c>
      <c r="O6" s="139" t="s">
        <v>1737</v>
      </c>
      <c r="P6" s="110"/>
      <c r="Q6" s="75"/>
      <c r="R6" s="75"/>
      <c r="S6" s="111">
        <v>274</v>
      </c>
      <c r="T6" s="108">
        <v>1723</v>
      </c>
      <c r="U6" s="75"/>
      <c r="V6" s="112"/>
    </row>
    <row r="7" spans="1:22">
      <c r="A7" s="88">
        <v>5</v>
      </c>
      <c r="B7" s="90"/>
      <c r="C7" s="90">
        <v>17</v>
      </c>
      <c r="D7" s="101" t="s">
        <v>1708</v>
      </c>
      <c r="E7" s="91" t="s">
        <v>26</v>
      </c>
      <c r="F7" s="90" t="s">
        <v>1473</v>
      </c>
      <c r="G7" s="92">
        <v>0.96111111111111114</v>
      </c>
      <c r="H7" s="90" t="s">
        <v>1736</v>
      </c>
      <c r="I7" s="93"/>
      <c r="J7" s="94"/>
      <c r="K7" s="90"/>
      <c r="L7" s="90"/>
      <c r="M7" s="99"/>
      <c r="N7" s="90"/>
      <c r="O7" s="200" t="s">
        <v>1738</v>
      </c>
      <c r="P7" s="98"/>
      <c r="Q7" s="90"/>
      <c r="R7" s="90"/>
      <c r="S7" s="95"/>
      <c r="T7" s="99">
        <v>693</v>
      </c>
      <c r="U7" s="90"/>
      <c r="V7" s="100"/>
    </row>
    <row r="8" spans="1:22">
      <c r="A8" s="88">
        <v>6</v>
      </c>
      <c r="B8" s="90"/>
      <c r="C8" s="90">
        <v>11</v>
      </c>
      <c r="D8" s="101" t="s">
        <v>1536</v>
      </c>
      <c r="E8" s="91" t="s">
        <v>26</v>
      </c>
      <c r="F8" s="90" t="s">
        <v>1473</v>
      </c>
      <c r="G8" s="92">
        <v>0.44305555555555554</v>
      </c>
      <c r="H8" s="90" t="s">
        <v>1679</v>
      </c>
      <c r="I8" s="93" t="s">
        <v>28</v>
      </c>
      <c r="J8" s="94"/>
      <c r="K8" s="90"/>
      <c r="L8" s="90"/>
      <c r="M8" s="99">
        <v>1800</v>
      </c>
      <c r="N8" s="90"/>
      <c r="O8" s="97" t="s">
        <v>1680</v>
      </c>
      <c r="P8" s="98"/>
      <c r="Q8" s="90"/>
      <c r="R8" s="90"/>
      <c r="S8" s="95"/>
      <c r="T8" s="99">
        <v>32</v>
      </c>
      <c r="U8" s="90"/>
      <c r="V8" s="100"/>
    </row>
    <row r="9" spans="1:22">
      <c r="A9" s="72">
        <v>7</v>
      </c>
      <c r="B9" s="73"/>
      <c r="C9" s="73">
        <v>3</v>
      </c>
      <c r="D9" s="74" t="s">
        <v>1739</v>
      </c>
      <c r="E9" s="74" t="s">
        <v>37</v>
      </c>
      <c r="F9" s="73" t="s">
        <v>1715</v>
      </c>
      <c r="G9" s="76" t="s">
        <v>1740</v>
      </c>
      <c r="H9" s="73" t="s">
        <v>1732</v>
      </c>
      <c r="I9" s="77" t="s">
        <v>28</v>
      </c>
      <c r="J9" s="78"/>
      <c r="K9" s="73"/>
      <c r="L9" s="73"/>
      <c r="M9" s="79"/>
      <c r="N9" s="73">
        <v>3807</v>
      </c>
      <c r="O9" s="80" t="s">
        <v>1741</v>
      </c>
      <c r="P9" s="81"/>
      <c r="Q9" s="73"/>
      <c r="R9" s="73"/>
      <c r="S9" s="82"/>
      <c r="T9" s="79">
        <v>525</v>
      </c>
      <c r="U9" s="73"/>
      <c r="V9" s="83"/>
    </row>
    <row r="10" spans="1:22">
      <c r="A10" s="88">
        <v>8</v>
      </c>
      <c r="B10" s="89">
        <v>11380</v>
      </c>
      <c r="C10" s="89">
        <v>1</v>
      </c>
      <c r="D10" s="140" t="s">
        <v>1742</v>
      </c>
      <c r="E10" s="140" t="s">
        <v>26</v>
      </c>
      <c r="F10" s="89" t="s">
        <v>1715</v>
      </c>
      <c r="G10" s="203" t="s">
        <v>1743</v>
      </c>
      <c r="H10" s="89" t="s">
        <v>1736</v>
      </c>
      <c r="I10" s="141">
        <v>0.45833333333333331</v>
      </c>
      <c r="J10" s="142"/>
      <c r="K10" s="89">
        <v>3000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11377</v>
      </c>
      <c r="C11" s="89">
        <v>4</v>
      </c>
      <c r="D11" s="204" t="s">
        <v>1744</v>
      </c>
      <c r="E11" s="91" t="s">
        <v>26</v>
      </c>
      <c r="F11" s="90" t="s">
        <v>1715</v>
      </c>
      <c r="G11" s="92">
        <v>0.70902777777777781</v>
      </c>
      <c r="H11" s="90" t="s">
        <v>1736</v>
      </c>
      <c r="I11" s="141">
        <v>0.4513888888888889</v>
      </c>
      <c r="J11" s="142"/>
      <c r="K11" s="89">
        <v>1600</v>
      </c>
      <c r="L11" s="89"/>
      <c r="M11" s="143"/>
      <c r="N11" s="89"/>
      <c r="O11" s="144" t="s">
        <v>1745</v>
      </c>
      <c r="P11" s="145"/>
      <c r="Q11" s="89">
        <v>452</v>
      </c>
      <c r="R11" s="89"/>
      <c r="S11" s="146"/>
      <c r="T11" s="143"/>
      <c r="U11" s="89"/>
      <c r="V11" s="147"/>
    </row>
    <row r="12" spans="1:22">
      <c r="A12" s="88">
        <v>10</v>
      </c>
      <c r="B12" s="89">
        <v>11378</v>
      </c>
      <c r="C12" s="89">
        <v>7</v>
      </c>
      <c r="D12" s="204" t="s">
        <v>1746</v>
      </c>
      <c r="E12" s="91" t="s">
        <v>26</v>
      </c>
      <c r="F12" s="90" t="s">
        <v>1747</v>
      </c>
      <c r="G12" s="92">
        <v>0.80555555555555558</v>
      </c>
      <c r="H12" s="90" t="s">
        <v>1736</v>
      </c>
      <c r="I12" s="141">
        <v>0.45694444444444443</v>
      </c>
      <c r="J12" s="142"/>
      <c r="K12" s="89">
        <v>1900</v>
      </c>
      <c r="L12" s="89"/>
      <c r="M12" s="143"/>
      <c r="N12" s="89"/>
      <c r="O12" s="144" t="s">
        <v>1748</v>
      </c>
      <c r="P12" s="145"/>
      <c r="Q12" s="89">
        <v>935</v>
      </c>
      <c r="R12" s="89"/>
      <c r="S12" s="146"/>
      <c r="T12" s="143"/>
      <c r="U12" s="89"/>
      <c r="V12" s="147"/>
    </row>
    <row r="13" spans="1:22">
      <c r="A13" s="88">
        <v>11</v>
      </c>
      <c r="B13" s="89">
        <v>11379</v>
      </c>
      <c r="C13" s="89">
        <v>19</v>
      </c>
      <c r="D13" s="140" t="s">
        <v>1064</v>
      </c>
      <c r="E13" s="140" t="s">
        <v>26</v>
      </c>
      <c r="F13" s="90" t="s">
        <v>1749</v>
      </c>
      <c r="G13" s="203">
        <v>0.89722222222222225</v>
      </c>
      <c r="H13" s="90" t="s">
        <v>1736</v>
      </c>
      <c r="I13" s="141">
        <v>0.42708333333333331</v>
      </c>
      <c r="J13" s="142"/>
      <c r="K13" s="89">
        <v>1200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>
        <v>12</v>
      </c>
      <c r="B14" s="89">
        <v>11376</v>
      </c>
      <c r="C14" s="89">
        <v>16</v>
      </c>
      <c r="D14" s="140" t="s">
        <v>1161</v>
      </c>
      <c r="E14" s="140" t="s">
        <v>26</v>
      </c>
      <c r="F14" s="89" t="s">
        <v>1715</v>
      </c>
      <c r="G14" s="203">
        <v>0.90972222222222221</v>
      </c>
      <c r="H14" s="89" t="s">
        <v>1736</v>
      </c>
      <c r="I14" s="141">
        <v>0.23958333333333334</v>
      </c>
      <c r="J14" s="142">
        <v>1500</v>
      </c>
      <c r="K14" s="89"/>
      <c r="L14" s="89"/>
      <c r="M14" s="143"/>
      <c r="N14" s="89"/>
      <c r="O14" s="144" t="s">
        <v>1750</v>
      </c>
      <c r="P14" s="145">
        <v>400</v>
      </c>
      <c r="Q14" s="89"/>
      <c r="R14" s="89"/>
      <c r="S14" s="89"/>
      <c r="T14" s="143"/>
      <c r="U14" s="89"/>
      <c r="V14" s="147"/>
    </row>
    <row r="15" spans="1:22">
      <c r="A15" s="72"/>
      <c r="B15" s="73">
        <v>881</v>
      </c>
      <c r="C15" s="73"/>
      <c r="D15" s="85" t="s">
        <v>1751</v>
      </c>
      <c r="E15" s="105" t="s">
        <v>37</v>
      </c>
      <c r="F15" s="75" t="s">
        <v>1715</v>
      </c>
      <c r="G15" s="86" t="s">
        <v>1740</v>
      </c>
      <c r="H15" s="75" t="s">
        <v>1709</v>
      </c>
      <c r="I15" s="77"/>
      <c r="J15" s="78"/>
      <c r="K15" s="73"/>
      <c r="L15" s="73"/>
      <c r="M15" s="355" t="s">
        <v>1752</v>
      </c>
      <c r="N15" s="73">
        <v>1785.35</v>
      </c>
      <c r="O15" s="80"/>
      <c r="P15" s="81"/>
      <c r="Q15" s="73"/>
      <c r="R15" s="73"/>
      <c r="S15" s="82"/>
      <c r="T15" s="79"/>
      <c r="U15" s="73"/>
      <c r="V15" s="83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>
        <v>1061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1753</v>
      </c>
      <c r="P17" s="145"/>
      <c r="Q17" s="89"/>
      <c r="R17" s="89"/>
      <c r="S17" s="146"/>
      <c r="T17" s="143">
        <v>588</v>
      </c>
      <c r="U17" s="89"/>
      <c r="V17" s="147"/>
    </row>
    <row r="18" spans="1:22">
      <c r="A18" s="88"/>
      <c r="B18" s="89"/>
      <c r="C18" s="89"/>
      <c r="D18" s="204" t="s">
        <v>427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1754</v>
      </c>
      <c r="P18" s="145"/>
      <c r="Q18" s="89"/>
      <c r="R18" s="89"/>
      <c r="S18" s="146"/>
      <c r="T18" s="143"/>
      <c r="U18" s="89"/>
      <c r="V18" s="147">
        <v>95</v>
      </c>
    </row>
    <row r="19" spans="1:22">
      <c r="A19" s="88"/>
      <c r="B19" s="89"/>
      <c r="C19" s="89"/>
      <c r="D19" s="204" t="s">
        <v>602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1755</v>
      </c>
      <c r="P19" s="145"/>
      <c r="Q19" s="89"/>
      <c r="R19" s="89"/>
      <c r="S19" s="146"/>
      <c r="T19" s="143"/>
      <c r="U19" s="89"/>
      <c r="V19" s="147">
        <v>67</v>
      </c>
    </row>
    <row r="20" spans="1:22">
      <c r="A20" s="88"/>
      <c r="B20" s="89"/>
      <c r="C20" s="89"/>
      <c r="D20" s="204" t="s">
        <v>72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1756</v>
      </c>
      <c r="P20" s="145"/>
      <c r="Q20" s="89"/>
      <c r="R20" s="89"/>
      <c r="S20" s="146"/>
      <c r="T20" s="143"/>
      <c r="U20" s="89"/>
      <c r="V20" s="147">
        <v>67</v>
      </c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205"/>
      <c r="B24" s="206"/>
      <c r="C24" s="206"/>
      <c r="D24" s="207"/>
      <c r="E24" s="208"/>
      <c r="F24" s="206"/>
      <c r="G24" s="209"/>
      <c r="H24" s="206"/>
      <c r="I24" s="210"/>
      <c r="J24" s="211"/>
      <c r="K24" s="206"/>
      <c r="L24" s="206"/>
      <c r="M24" s="212"/>
      <c r="N24" s="206"/>
      <c r="O24" s="213"/>
      <c r="P24" s="214"/>
      <c r="Q24" s="206"/>
      <c r="R24" s="206"/>
      <c r="S24" s="215"/>
      <c r="T24" s="212"/>
      <c r="U24" s="206"/>
      <c r="V24" s="216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1500</v>
      </c>
      <c r="K25" s="42">
        <f>SUM(K3:K24)</f>
        <v>7700</v>
      </c>
      <c r="L25" s="42">
        <f>SUM(L3:L24)</f>
        <v>0</v>
      </c>
      <c r="M25" s="42">
        <f>SUM(M3:M24)</f>
        <v>2019.81</v>
      </c>
      <c r="N25" s="42">
        <f>SUM(N3:N24)</f>
        <v>7314.35</v>
      </c>
      <c r="O25" s="42"/>
      <c r="P25" s="42">
        <f>SUM(P3:P24)</f>
        <v>400</v>
      </c>
      <c r="Q25" s="42">
        <f>SUM(Q3:Q24)</f>
        <v>1387</v>
      </c>
      <c r="R25" s="42">
        <f>SUM(R3:R24)</f>
        <v>0</v>
      </c>
      <c r="S25" s="42">
        <f>SUM(S3:S24)</f>
        <v>358</v>
      </c>
      <c r="T25" s="42">
        <f>SUM(T3:T24)</f>
        <v>8393</v>
      </c>
      <c r="U25" s="42">
        <f>SUM(U3:U24)</f>
        <v>0</v>
      </c>
      <c r="V25" s="42">
        <f>SUM(V3:V24)</f>
        <v>229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1900</v>
      </c>
      <c r="B28" s="48" t="s">
        <v>60</v>
      </c>
      <c r="C28" s="49"/>
      <c r="E28" s="781" t="s">
        <v>61</v>
      </c>
      <c r="F28" s="782"/>
      <c r="G28" s="50">
        <f>J25</f>
        <v>1500</v>
      </c>
      <c r="J28" s="47" t="s">
        <v>62</v>
      </c>
      <c r="K28" s="49">
        <f>J25</f>
        <v>1500</v>
      </c>
      <c r="M28" s="47" t="s">
        <v>62</v>
      </c>
      <c r="N28" s="49">
        <f>P25</f>
        <v>400</v>
      </c>
    </row>
    <row r="29" spans="1:22">
      <c r="A29" s="47"/>
      <c r="B29" s="51"/>
      <c r="C29" s="49"/>
      <c r="E29" s="783" t="s">
        <v>64</v>
      </c>
      <c r="F29" s="784"/>
      <c r="G29" s="49">
        <f>P25</f>
        <v>400</v>
      </c>
      <c r="J29" s="47" t="s">
        <v>65</v>
      </c>
      <c r="K29" s="49">
        <f>K25</f>
        <v>7700</v>
      </c>
      <c r="M29" s="47" t="s">
        <v>66</v>
      </c>
      <c r="N29" s="49">
        <f>Q25</f>
        <v>1387</v>
      </c>
    </row>
    <row r="30" spans="1:22">
      <c r="A30" s="47"/>
      <c r="B30" s="23"/>
      <c r="C30" s="49"/>
      <c r="E30" s="796" t="s">
        <v>67</v>
      </c>
      <c r="F30" s="797"/>
      <c r="G30" s="52">
        <f>SUM(G28:G29)</f>
        <v>1900</v>
      </c>
      <c r="J30" s="47" t="s">
        <v>37</v>
      </c>
      <c r="K30" s="49">
        <f>N25</f>
        <v>7314.35</v>
      </c>
      <c r="M30" s="47" t="s">
        <v>37</v>
      </c>
      <c r="N30" s="49">
        <f>U25</f>
        <v>0</v>
      </c>
    </row>
    <row r="31" spans="1:22">
      <c r="A31" s="47"/>
      <c r="B31" s="23"/>
      <c r="C31" s="49"/>
      <c r="J31" s="47" t="s">
        <v>68</v>
      </c>
      <c r="K31" s="49">
        <f>L25</f>
        <v>0</v>
      </c>
      <c r="M31" s="47" t="s">
        <v>68</v>
      </c>
      <c r="N31" s="49">
        <f>R25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0</v>
      </c>
      <c r="J32" s="54" t="s">
        <v>55</v>
      </c>
      <c r="K32" s="55">
        <f>SUM(K28:K31)</f>
        <v>16514.349999999999</v>
      </c>
      <c r="M32" s="61" t="s">
        <v>70</v>
      </c>
      <c r="N32" s="49">
        <v>0</v>
      </c>
    </row>
    <row r="33" spans="1:14">
      <c r="A33" s="47"/>
      <c r="B33" s="23"/>
      <c r="C33" s="49"/>
      <c r="J33" s="56" t="s">
        <v>71</v>
      </c>
      <c r="K33" s="57">
        <f>M25</f>
        <v>2019.81</v>
      </c>
      <c r="M33" s="61" t="s">
        <v>165</v>
      </c>
      <c r="N33" s="49">
        <v>67</v>
      </c>
    </row>
    <row r="34" spans="1:14">
      <c r="A34" s="47"/>
      <c r="B34" s="23"/>
      <c r="C34" s="55"/>
      <c r="M34" s="61" t="s">
        <v>72</v>
      </c>
      <c r="N34" s="49">
        <v>67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0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95</v>
      </c>
    </row>
    <row r="38" spans="1:14">
      <c r="A38" s="47"/>
      <c r="B38" s="23"/>
      <c r="C38" s="55"/>
      <c r="M38" s="61" t="s">
        <v>54</v>
      </c>
      <c r="N38" s="49">
        <v>0</v>
      </c>
    </row>
    <row r="39" spans="1:14">
      <c r="A39" s="58">
        <f>SUM(A28:A38)</f>
        <v>1900</v>
      </c>
      <c r="B39" s="59"/>
      <c r="C39" s="52" t="s">
        <v>55</v>
      </c>
      <c r="M39" s="54" t="s">
        <v>55</v>
      </c>
      <c r="N39" s="55">
        <f>SUM(N28:N38)</f>
        <v>2016</v>
      </c>
    </row>
    <row r="40" spans="1:14">
      <c r="M40" s="56" t="s">
        <v>71</v>
      </c>
      <c r="N40" s="57">
        <f>T25</f>
        <v>8393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J1:N1"/>
    <mergeCell ref="P1:V1"/>
    <mergeCell ref="A27:C27"/>
    <mergeCell ref="J27:K27"/>
    <mergeCell ref="M27:N27"/>
    <mergeCell ref="E28:F28"/>
    <mergeCell ref="E29:F29"/>
    <mergeCell ref="E30:F30"/>
    <mergeCell ref="E32:G32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0F80-3D28-4146-B700-290F56B7DEBB}">
  <dimension ref="A1:V47"/>
  <sheetViews>
    <sheetView topLeftCell="A23" workbookViewId="0">
      <selection activeCell="N9" sqref="N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1736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11382</v>
      </c>
      <c r="C3" s="90">
        <v>6</v>
      </c>
      <c r="D3" s="101" t="s">
        <v>1757</v>
      </c>
      <c r="E3" s="91" t="s">
        <v>26</v>
      </c>
      <c r="F3" s="90" t="s">
        <v>1709</v>
      </c>
      <c r="G3" s="92">
        <v>0.44027777777777777</v>
      </c>
      <c r="H3" s="90" t="s">
        <v>1709</v>
      </c>
      <c r="I3" s="93">
        <v>0.61111111111111116</v>
      </c>
      <c r="J3" s="94"/>
      <c r="K3" s="90">
        <v>1600</v>
      </c>
      <c r="L3" s="90"/>
      <c r="M3" s="99"/>
      <c r="N3" s="90"/>
      <c r="O3" s="200" t="s">
        <v>1758</v>
      </c>
      <c r="P3" s="98">
        <v>200</v>
      </c>
      <c r="Q3" s="90"/>
      <c r="R3" s="90"/>
      <c r="S3" s="95"/>
      <c r="T3" s="99"/>
      <c r="U3" s="89"/>
      <c r="V3" s="147"/>
    </row>
    <row r="4" spans="1:22">
      <c r="A4" s="88">
        <v>2</v>
      </c>
      <c r="B4" s="89">
        <v>11381</v>
      </c>
      <c r="C4" s="90">
        <v>10</v>
      </c>
      <c r="D4" s="101" t="s">
        <v>1759</v>
      </c>
      <c r="E4" s="91" t="s">
        <v>26</v>
      </c>
      <c r="F4" s="90" t="s">
        <v>1709</v>
      </c>
      <c r="G4" s="92">
        <v>0.44444444444444442</v>
      </c>
      <c r="H4" s="90" t="s">
        <v>1709</v>
      </c>
      <c r="I4" s="93" t="s">
        <v>1290</v>
      </c>
      <c r="J4" s="94">
        <v>1500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>
        <v>3</v>
      </c>
      <c r="B5" s="89"/>
      <c r="C5" s="90">
        <v>9</v>
      </c>
      <c r="D5" s="101" t="s">
        <v>1760</v>
      </c>
      <c r="E5" s="91" t="s">
        <v>26</v>
      </c>
      <c r="F5" s="90" t="s">
        <v>1709</v>
      </c>
      <c r="G5" s="92">
        <v>0.52430555555555558</v>
      </c>
      <c r="H5" s="90" t="s">
        <v>1626</v>
      </c>
      <c r="I5" s="93" t="s">
        <v>28</v>
      </c>
      <c r="J5" s="94"/>
      <c r="K5" s="90">
        <v>2000</v>
      </c>
      <c r="L5" s="90"/>
      <c r="M5" s="99"/>
      <c r="N5" s="90"/>
      <c r="O5" s="200" t="s">
        <v>1761</v>
      </c>
      <c r="P5" s="98"/>
      <c r="Q5" s="90">
        <v>1355</v>
      </c>
      <c r="R5" s="90"/>
      <c r="S5" s="95"/>
      <c r="T5" s="99"/>
      <c r="U5" s="90"/>
      <c r="V5" s="100"/>
    </row>
    <row r="6" spans="1:22">
      <c r="A6" s="72">
        <v>4</v>
      </c>
      <c r="B6" s="75">
        <v>886</v>
      </c>
      <c r="C6" s="75">
        <v>8</v>
      </c>
      <c r="D6" s="121" t="s">
        <v>425</v>
      </c>
      <c r="E6" s="105" t="s">
        <v>37</v>
      </c>
      <c r="F6" s="75" t="s">
        <v>1703</v>
      </c>
      <c r="G6" s="86"/>
      <c r="H6" s="75" t="s">
        <v>1732</v>
      </c>
      <c r="I6" s="106" t="s">
        <v>1762</v>
      </c>
      <c r="J6" s="107"/>
      <c r="K6" s="75">
        <v>220</v>
      </c>
      <c r="L6" s="75"/>
      <c r="M6" s="108"/>
      <c r="N6" s="75"/>
      <c r="O6" s="109" t="s">
        <v>1763</v>
      </c>
      <c r="P6" s="110"/>
      <c r="Q6" s="75">
        <v>599</v>
      </c>
      <c r="R6" s="75"/>
      <c r="S6" s="111"/>
      <c r="T6" s="108"/>
      <c r="U6" s="75"/>
      <c r="V6" s="112"/>
    </row>
    <row r="7" spans="1:22" ht="29.25">
      <c r="A7" s="88">
        <v>5</v>
      </c>
      <c r="B7" s="90"/>
      <c r="C7" s="90">
        <v>20</v>
      </c>
      <c r="D7" s="101" t="s">
        <v>1550</v>
      </c>
      <c r="E7" s="91" t="s">
        <v>26</v>
      </c>
      <c r="F7" s="90" t="s">
        <v>1522</v>
      </c>
      <c r="G7" s="92">
        <v>8.3333333333333329E-2</v>
      </c>
      <c r="H7" s="90" t="s">
        <v>1539</v>
      </c>
      <c r="I7" s="93" t="s">
        <v>28</v>
      </c>
      <c r="J7" s="94"/>
      <c r="K7" s="90"/>
      <c r="L7" s="90"/>
      <c r="M7" s="99" t="s">
        <v>1551</v>
      </c>
      <c r="N7" s="90"/>
      <c r="O7" s="200" t="s">
        <v>1764</v>
      </c>
      <c r="P7" s="98"/>
      <c r="Q7" s="90"/>
      <c r="R7" s="90"/>
      <c r="S7" s="95"/>
      <c r="T7" s="99">
        <v>4500</v>
      </c>
      <c r="U7" s="90"/>
      <c r="V7" s="100"/>
    </row>
    <row r="8" spans="1:22">
      <c r="A8" s="72">
        <v>6</v>
      </c>
      <c r="B8" s="75">
        <v>885</v>
      </c>
      <c r="C8" s="75">
        <v>12</v>
      </c>
      <c r="D8" s="121" t="s">
        <v>1477</v>
      </c>
      <c r="E8" s="105" t="s">
        <v>37</v>
      </c>
      <c r="F8" s="75" t="s">
        <v>1478</v>
      </c>
      <c r="G8" s="86">
        <v>0.5625</v>
      </c>
      <c r="H8" s="75" t="s">
        <v>1626</v>
      </c>
      <c r="I8" s="106" t="s">
        <v>28</v>
      </c>
      <c r="J8" s="107"/>
      <c r="K8" s="75"/>
      <c r="L8" s="75"/>
      <c r="M8" s="108"/>
      <c r="N8" s="75"/>
      <c r="O8" s="109" t="s">
        <v>1735</v>
      </c>
      <c r="P8" s="110"/>
      <c r="Q8" s="75"/>
      <c r="R8" s="75"/>
      <c r="S8" s="111">
        <v>84</v>
      </c>
      <c r="T8" s="108">
        <v>526</v>
      </c>
      <c r="U8" s="75"/>
      <c r="V8" s="112"/>
    </row>
    <row r="9" spans="1:22" ht="29.25">
      <c r="A9" s="72">
        <v>7</v>
      </c>
      <c r="B9" s="75">
        <v>883</v>
      </c>
      <c r="C9" s="75">
        <v>2</v>
      </c>
      <c r="D9" s="121" t="s">
        <v>1635</v>
      </c>
      <c r="E9" s="105" t="s">
        <v>37</v>
      </c>
      <c r="F9" s="75" t="s">
        <v>1569</v>
      </c>
      <c r="G9" s="86">
        <v>0.54166666666666663</v>
      </c>
      <c r="H9" s="75" t="s">
        <v>1736</v>
      </c>
      <c r="I9" s="106" t="s">
        <v>28</v>
      </c>
      <c r="J9" s="107"/>
      <c r="K9" s="75"/>
      <c r="L9" s="75"/>
      <c r="M9" s="108"/>
      <c r="N9" s="75">
        <v>1548</v>
      </c>
      <c r="O9" s="139" t="s">
        <v>1765</v>
      </c>
      <c r="P9" s="110"/>
      <c r="Q9" s="75"/>
      <c r="R9" s="75"/>
      <c r="S9" s="111">
        <v>274</v>
      </c>
      <c r="T9" s="108">
        <v>1891</v>
      </c>
      <c r="U9" s="75"/>
      <c r="V9" s="112"/>
    </row>
    <row r="10" spans="1:22">
      <c r="A10" s="88">
        <v>8</v>
      </c>
      <c r="B10" s="90"/>
      <c r="C10" s="90">
        <v>11</v>
      </c>
      <c r="D10" s="101" t="s">
        <v>1536</v>
      </c>
      <c r="E10" s="91" t="s">
        <v>26</v>
      </c>
      <c r="F10" s="90" t="s">
        <v>1473</v>
      </c>
      <c r="G10" s="92">
        <v>0.44305555555555554</v>
      </c>
      <c r="H10" s="90" t="s">
        <v>1766</v>
      </c>
      <c r="I10" s="93" t="s">
        <v>28</v>
      </c>
      <c r="J10" s="94"/>
      <c r="K10" s="90"/>
      <c r="L10" s="90"/>
      <c r="M10" s="99">
        <v>3600</v>
      </c>
      <c r="N10" s="90"/>
      <c r="O10" s="97" t="s">
        <v>1680</v>
      </c>
      <c r="P10" s="98"/>
      <c r="Q10" s="90"/>
      <c r="R10" s="90"/>
      <c r="S10" s="95"/>
      <c r="T10" s="99">
        <v>32</v>
      </c>
      <c r="U10" s="90"/>
      <c r="V10" s="100"/>
    </row>
    <row r="11" spans="1:22">
      <c r="A11" s="72">
        <v>9</v>
      </c>
      <c r="B11" s="75">
        <v>890</v>
      </c>
      <c r="C11" s="75">
        <v>3</v>
      </c>
      <c r="D11" s="105" t="s">
        <v>1739</v>
      </c>
      <c r="E11" s="105" t="s">
        <v>37</v>
      </c>
      <c r="F11" s="75" t="s">
        <v>1715</v>
      </c>
      <c r="G11" s="86" t="s">
        <v>1740</v>
      </c>
      <c r="H11" s="75" t="s">
        <v>1732</v>
      </c>
      <c r="I11" s="106">
        <v>0.375</v>
      </c>
      <c r="J11" s="107"/>
      <c r="K11" s="75"/>
      <c r="L11" s="75"/>
      <c r="M11" s="108"/>
      <c r="N11" s="75">
        <v>3807</v>
      </c>
      <c r="O11" s="109" t="s">
        <v>1767</v>
      </c>
      <c r="P11" s="110"/>
      <c r="Q11" s="75">
        <v>714</v>
      </c>
      <c r="R11" s="75"/>
      <c r="S11" s="111"/>
      <c r="T11" s="108"/>
      <c r="U11" s="75"/>
      <c r="V11" s="112"/>
    </row>
    <row r="12" spans="1:22">
      <c r="A12" s="72">
        <v>10</v>
      </c>
      <c r="B12" s="73">
        <v>882</v>
      </c>
      <c r="C12" s="73">
        <v>5</v>
      </c>
      <c r="D12" s="85" t="s">
        <v>1768</v>
      </c>
      <c r="E12" s="74" t="s">
        <v>37</v>
      </c>
      <c r="F12" s="75" t="s">
        <v>1736</v>
      </c>
      <c r="G12" s="76" t="s">
        <v>1769</v>
      </c>
      <c r="H12" s="75" t="s">
        <v>1732</v>
      </c>
      <c r="I12" s="77" t="s">
        <v>1770</v>
      </c>
      <c r="J12" s="78"/>
      <c r="K12" s="73">
        <v>1370</v>
      </c>
      <c r="L12" s="73"/>
      <c r="M12" s="79"/>
      <c r="N12" s="73">
        <v>1370</v>
      </c>
      <c r="O12" s="80"/>
      <c r="P12" s="81"/>
      <c r="Q12" s="73"/>
      <c r="R12" s="73"/>
      <c r="S12" s="82"/>
      <c r="T12" s="79"/>
      <c r="U12" s="73"/>
      <c r="V12" s="83"/>
    </row>
    <row r="13" spans="1:22">
      <c r="A13" s="72">
        <v>11</v>
      </c>
      <c r="B13" s="73"/>
      <c r="C13" s="73">
        <v>10</v>
      </c>
      <c r="D13" s="74" t="s">
        <v>1771</v>
      </c>
      <c r="E13" s="74" t="s">
        <v>37</v>
      </c>
      <c r="F13" s="75" t="s">
        <v>1736</v>
      </c>
      <c r="G13" s="76" t="s">
        <v>1772</v>
      </c>
      <c r="H13" s="75" t="s">
        <v>1773</v>
      </c>
      <c r="I13" s="77" t="s">
        <v>28</v>
      </c>
      <c r="J13" s="78"/>
      <c r="K13" s="73"/>
      <c r="L13" s="73"/>
      <c r="M13" s="79"/>
      <c r="N13" s="73">
        <v>3385</v>
      </c>
      <c r="O13" s="80" t="s">
        <v>1774</v>
      </c>
      <c r="P13" s="81"/>
      <c r="Q13" s="73"/>
      <c r="R13" s="73"/>
      <c r="S13" s="82"/>
      <c r="T13" s="79">
        <v>221</v>
      </c>
      <c r="U13" s="73"/>
      <c r="V13" s="83"/>
    </row>
    <row r="14" spans="1:22">
      <c r="A14" s="88">
        <v>12</v>
      </c>
      <c r="B14" s="89">
        <v>11389</v>
      </c>
      <c r="C14" s="90">
        <v>17</v>
      </c>
      <c r="D14" s="101" t="s">
        <v>1708</v>
      </c>
      <c r="E14" s="91" t="s">
        <v>26</v>
      </c>
      <c r="F14" s="90" t="s">
        <v>1473</v>
      </c>
      <c r="G14" s="92">
        <v>0.96111111111111114</v>
      </c>
      <c r="H14" s="90" t="s">
        <v>1732</v>
      </c>
      <c r="I14" s="93" t="s">
        <v>1775</v>
      </c>
      <c r="J14" s="94"/>
      <c r="K14" s="90">
        <v>1000</v>
      </c>
      <c r="L14" s="90"/>
      <c r="M14" s="99"/>
      <c r="N14" s="89"/>
      <c r="O14" s="200" t="s">
        <v>1776</v>
      </c>
      <c r="P14" s="98"/>
      <c r="Q14" s="90">
        <v>950</v>
      </c>
      <c r="R14" s="90"/>
      <c r="S14" s="95"/>
      <c r="T14" s="99"/>
      <c r="U14" s="89"/>
      <c r="V14" s="147"/>
    </row>
    <row r="15" spans="1:22">
      <c r="A15" s="88">
        <v>13</v>
      </c>
      <c r="B15" s="89"/>
      <c r="C15" s="90">
        <v>14</v>
      </c>
      <c r="D15" s="101" t="s">
        <v>307</v>
      </c>
      <c r="E15" s="91" t="s">
        <v>26</v>
      </c>
      <c r="F15" s="90" t="s">
        <v>1709</v>
      </c>
      <c r="G15" s="92">
        <v>0.86111111111111116</v>
      </c>
      <c r="H15" s="90" t="s">
        <v>1766</v>
      </c>
      <c r="I15" s="93" t="s">
        <v>28</v>
      </c>
      <c r="J15" s="94">
        <v>5000</v>
      </c>
      <c r="K15" s="90"/>
      <c r="L15" s="90"/>
      <c r="M15" s="99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>
        <v>14</v>
      </c>
      <c r="B16" s="89" t="s">
        <v>1777</v>
      </c>
      <c r="C16" s="90" t="s">
        <v>1778</v>
      </c>
      <c r="D16" s="101" t="s">
        <v>1779</v>
      </c>
      <c r="E16" s="91" t="s">
        <v>26</v>
      </c>
      <c r="F16" s="90" t="s">
        <v>1709</v>
      </c>
      <c r="G16" s="92">
        <v>0.86805555555555558</v>
      </c>
      <c r="H16" s="90" t="s">
        <v>1626</v>
      </c>
      <c r="I16" s="93">
        <v>0.28472222222222221</v>
      </c>
      <c r="J16" s="94">
        <v>6400</v>
      </c>
      <c r="K16" s="90"/>
      <c r="L16" s="90"/>
      <c r="M16" s="99"/>
      <c r="N16" s="89"/>
      <c r="O16" s="144" t="s">
        <v>1780</v>
      </c>
      <c r="P16" s="145">
        <v>300</v>
      </c>
      <c r="Q16" s="89"/>
      <c r="R16" s="89"/>
      <c r="S16" s="146"/>
      <c r="T16" s="143"/>
      <c r="U16" s="89"/>
      <c r="V16" s="147"/>
    </row>
    <row r="17" spans="1:22">
      <c r="A17" s="88">
        <v>15</v>
      </c>
      <c r="B17" s="89">
        <v>11388</v>
      </c>
      <c r="C17" s="90">
        <v>19</v>
      </c>
      <c r="D17" s="101" t="s">
        <v>1781</v>
      </c>
      <c r="E17" s="91" t="s">
        <v>26</v>
      </c>
      <c r="F17" s="90" t="s">
        <v>1709</v>
      </c>
      <c r="G17" s="92">
        <v>0.87152777777777779</v>
      </c>
      <c r="H17" s="90" t="s">
        <v>1626</v>
      </c>
      <c r="I17" s="93" t="s">
        <v>1782</v>
      </c>
      <c r="J17" s="94">
        <v>400</v>
      </c>
      <c r="K17" s="90">
        <v>1000</v>
      </c>
      <c r="L17" s="90"/>
      <c r="M17" s="99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72">
        <v>16</v>
      </c>
      <c r="B18" s="73">
        <v>884</v>
      </c>
      <c r="C18" s="75">
        <v>4</v>
      </c>
      <c r="D18" s="121" t="s">
        <v>1783</v>
      </c>
      <c r="E18" s="105" t="s">
        <v>37</v>
      </c>
      <c r="F18" s="75" t="s">
        <v>1736</v>
      </c>
      <c r="G18" s="86">
        <v>0.8833333333333333</v>
      </c>
      <c r="H18" s="75" t="s">
        <v>1732</v>
      </c>
      <c r="I18" s="106" t="s">
        <v>1784</v>
      </c>
      <c r="J18" s="107"/>
      <c r="K18" s="75"/>
      <c r="L18" s="75"/>
      <c r="M18" s="108"/>
      <c r="N18" s="73">
        <v>2053</v>
      </c>
      <c r="O18" s="80"/>
      <c r="P18" s="81"/>
      <c r="Q18" s="73"/>
      <c r="R18" s="73"/>
      <c r="S18" s="82"/>
      <c r="T18" s="79"/>
      <c r="U18" s="73"/>
      <c r="V18" s="83"/>
    </row>
    <row r="19" spans="1:22">
      <c r="A19" s="88">
        <v>17</v>
      </c>
      <c r="B19" s="89">
        <v>11390</v>
      </c>
      <c r="C19" s="90">
        <v>16</v>
      </c>
      <c r="D19" s="101" t="s">
        <v>1785</v>
      </c>
      <c r="E19" s="91" t="s">
        <v>26</v>
      </c>
      <c r="F19" s="90" t="s">
        <v>1709</v>
      </c>
      <c r="G19" s="92">
        <v>0.92361111111111116</v>
      </c>
      <c r="H19" s="90" t="s">
        <v>1732</v>
      </c>
      <c r="I19" s="93" t="s">
        <v>1786</v>
      </c>
      <c r="J19" s="94"/>
      <c r="K19" s="90">
        <v>1200</v>
      </c>
      <c r="L19" s="90"/>
      <c r="M19" s="99"/>
      <c r="N19" s="89"/>
      <c r="O19" s="144">
        <v>15167</v>
      </c>
      <c r="P19" s="145"/>
      <c r="Q19" s="89">
        <v>95</v>
      </c>
      <c r="R19" s="89"/>
      <c r="S19" s="146"/>
      <c r="T19" s="143"/>
      <c r="U19" s="89"/>
      <c r="V19" s="147"/>
    </row>
    <row r="20" spans="1:22">
      <c r="A20" s="88"/>
      <c r="B20" s="89"/>
      <c r="C20" s="90"/>
      <c r="D20" s="101"/>
      <c r="E20" s="91"/>
      <c r="F20" s="90"/>
      <c r="G20" s="92"/>
      <c r="H20" s="90"/>
      <c r="I20" s="93"/>
      <c r="J20" s="94"/>
      <c r="K20" s="90"/>
      <c r="L20" s="90"/>
      <c r="M20" s="99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90"/>
      <c r="D21" s="101"/>
      <c r="E21" s="91"/>
      <c r="F21" s="90"/>
      <c r="G21" s="92"/>
      <c r="H21" s="90"/>
      <c r="I21" s="93"/>
      <c r="J21" s="94"/>
      <c r="K21" s="90"/>
      <c r="L21" s="90"/>
      <c r="M21" s="99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90"/>
      <c r="D22" s="101"/>
      <c r="E22" s="91"/>
      <c r="F22" s="90"/>
      <c r="G22" s="92"/>
      <c r="H22" s="90"/>
      <c r="I22" s="93"/>
      <c r="J22" s="94"/>
      <c r="K22" s="90"/>
      <c r="L22" s="90"/>
      <c r="M22" s="99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90"/>
      <c r="D23" s="101"/>
      <c r="E23" s="91"/>
      <c r="F23" s="90"/>
      <c r="G23" s="92"/>
      <c r="H23" s="90"/>
      <c r="I23" s="93"/>
      <c r="J23" s="94"/>
      <c r="K23" s="90"/>
      <c r="L23" s="90"/>
      <c r="M23" s="99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758"/>
      <c r="D24" s="204"/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/>
      <c r="P24" s="145"/>
      <c r="Q24" s="89"/>
      <c r="R24" s="89"/>
      <c r="S24" s="146"/>
      <c r="T24" s="143"/>
      <c r="U24" s="89"/>
      <c r="V24" s="147"/>
    </row>
    <row r="25" spans="1:22">
      <c r="A25" s="88"/>
      <c r="B25" s="89"/>
      <c r="C25" s="89"/>
      <c r="D25" s="204"/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/>
      <c r="P25" s="145"/>
      <c r="Q25" s="89"/>
      <c r="R25" s="89"/>
      <c r="S25" s="146"/>
      <c r="T25" s="143"/>
      <c r="U25" s="89"/>
      <c r="V25" s="147"/>
    </row>
    <row r="26" spans="1:22">
      <c r="A26" s="88"/>
      <c r="B26" s="89"/>
      <c r="C26" s="89"/>
      <c r="D26" s="204" t="s">
        <v>115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>
        <v>95</v>
      </c>
    </row>
    <row r="27" spans="1:22">
      <c r="A27" s="88"/>
      <c r="B27" s="89"/>
      <c r="C27" s="89"/>
      <c r="D27" s="204" t="s">
        <v>165</v>
      </c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 t="s">
        <v>1787</v>
      </c>
      <c r="P27" s="145"/>
      <c r="Q27" s="89"/>
      <c r="R27" s="89"/>
      <c r="S27" s="146"/>
      <c r="T27" s="143"/>
      <c r="U27" s="89"/>
      <c r="V27" s="147">
        <v>315</v>
      </c>
    </row>
    <row r="28" spans="1:22">
      <c r="A28" s="205"/>
      <c r="B28" s="206"/>
      <c r="C28" s="89"/>
      <c r="D28" s="207" t="s">
        <v>1118</v>
      </c>
      <c r="E28" s="208"/>
      <c r="F28" s="206"/>
      <c r="G28" s="209"/>
      <c r="H28" s="206"/>
      <c r="I28" s="210"/>
      <c r="J28" s="211"/>
      <c r="K28" s="206"/>
      <c r="L28" s="206"/>
      <c r="M28" s="212"/>
      <c r="N28" s="206"/>
      <c r="O28" s="213" t="s">
        <v>1788</v>
      </c>
      <c r="P28" s="214">
        <v>200</v>
      </c>
      <c r="Q28" s="206"/>
      <c r="R28" s="206"/>
      <c r="S28" s="215"/>
      <c r="T28" s="212"/>
      <c r="U28" s="206"/>
      <c r="V28" s="216"/>
    </row>
    <row r="29" spans="1:22">
      <c r="A29" s="36" t="s">
        <v>55</v>
      </c>
      <c r="B29" s="37"/>
      <c r="C29" s="37"/>
      <c r="D29" s="38"/>
      <c r="E29" s="39"/>
      <c r="F29" s="37"/>
      <c r="G29" s="40"/>
      <c r="H29" s="37"/>
      <c r="I29" s="41"/>
      <c r="J29" s="42">
        <f>SUM(J3:J28)</f>
        <v>13300</v>
      </c>
      <c r="K29" s="42">
        <f>SUM(K3:K28)</f>
        <v>8390</v>
      </c>
      <c r="L29" s="42">
        <f>SUM(L3:L28)</f>
        <v>0</v>
      </c>
      <c r="M29" s="42">
        <f>SUM(M3:M28)</f>
        <v>3600</v>
      </c>
      <c r="N29" s="42">
        <f>SUM(N3:N28)</f>
        <v>12163</v>
      </c>
      <c r="O29" s="42"/>
      <c r="P29" s="42">
        <f>SUM(P3:P28)</f>
        <v>700</v>
      </c>
      <c r="Q29" s="42">
        <f>SUM(Q3:Q28)</f>
        <v>3713</v>
      </c>
      <c r="R29" s="42">
        <f>SUM(R3:R28)</f>
        <v>0</v>
      </c>
      <c r="S29" s="42">
        <f>SUM(S3:S28)</f>
        <v>358</v>
      </c>
      <c r="T29" s="42">
        <f>SUM(T3:T28)</f>
        <v>7170</v>
      </c>
      <c r="U29" s="42">
        <f>SUM(U3:U28)</f>
        <v>0</v>
      </c>
      <c r="V29" s="42">
        <f>SUM(V3:V28)</f>
        <v>410</v>
      </c>
    </row>
    <row r="31" spans="1:22">
      <c r="A31" s="791" t="s">
        <v>56</v>
      </c>
      <c r="B31" s="792"/>
      <c r="C31" s="793"/>
      <c r="E31" s="43" t="s">
        <v>57</v>
      </c>
      <c r="F31" s="44"/>
      <c r="G31" s="45"/>
      <c r="J31" s="794" t="s">
        <v>58</v>
      </c>
      <c r="K31" s="795"/>
      <c r="M31" s="791" t="s">
        <v>59</v>
      </c>
      <c r="N31" s="793"/>
      <c r="O31" s="46"/>
      <c r="P31" s="46"/>
      <c r="Q31" s="46"/>
      <c r="R31" s="46"/>
      <c r="S31" s="46"/>
      <c r="T31" s="46"/>
      <c r="U31" s="46"/>
      <c r="V31" s="46"/>
    </row>
    <row r="32" spans="1:22">
      <c r="A32" s="47">
        <v>1011</v>
      </c>
      <c r="B32" s="48" t="s">
        <v>60</v>
      </c>
      <c r="C32" s="49"/>
      <c r="E32" s="781" t="s">
        <v>61</v>
      </c>
      <c r="F32" s="782"/>
      <c r="G32" s="50">
        <f>J29</f>
        <v>13300</v>
      </c>
      <c r="J32" s="47" t="s">
        <v>62</v>
      </c>
      <c r="K32" s="49">
        <f>J29</f>
        <v>13300</v>
      </c>
      <c r="M32" s="47" t="s">
        <v>62</v>
      </c>
      <c r="N32" s="49">
        <f>P29</f>
        <v>700</v>
      </c>
    </row>
    <row r="33" spans="1:14">
      <c r="A33" s="47">
        <v>489</v>
      </c>
      <c r="B33" s="102" t="s">
        <v>1789</v>
      </c>
      <c r="C33" s="49"/>
      <c r="E33" s="783" t="s">
        <v>64</v>
      </c>
      <c r="F33" s="784"/>
      <c r="G33" s="49">
        <f>P29</f>
        <v>700</v>
      </c>
      <c r="J33" s="47" t="s">
        <v>65</v>
      </c>
      <c r="K33" s="49">
        <f>K29</f>
        <v>8390</v>
      </c>
      <c r="M33" s="47" t="s">
        <v>66</v>
      </c>
      <c r="N33" s="49">
        <f>Q29</f>
        <v>3713</v>
      </c>
    </row>
    <row r="34" spans="1:14">
      <c r="A34" s="47">
        <v>200</v>
      </c>
      <c r="B34" s="119" t="s">
        <v>60</v>
      </c>
      <c r="C34" s="49"/>
      <c r="E34" s="796" t="s">
        <v>67</v>
      </c>
      <c r="F34" s="797"/>
      <c r="G34" s="52">
        <f>SUM(G32:G33)</f>
        <v>14000</v>
      </c>
      <c r="J34" s="47" t="s">
        <v>37</v>
      </c>
      <c r="K34" s="49">
        <f>N29</f>
        <v>12163</v>
      </c>
      <c r="M34" s="47" t="s">
        <v>37</v>
      </c>
      <c r="N34" s="49">
        <f>U29</f>
        <v>0</v>
      </c>
    </row>
    <row r="35" spans="1:14">
      <c r="A35" s="47">
        <v>11600</v>
      </c>
      <c r="B35" s="160" t="s">
        <v>60</v>
      </c>
      <c r="C35" s="115"/>
      <c r="J35" s="47" t="s">
        <v>68</v>
      </c>
      <c r="K35" s="49">
        <f>L29</f>
        <v>0</v>
      </c>
      <c r="M35" s="47" t="s">
        <v>68</v>
      </c>
      <c r="N35" s="49">
        <f>R29</f>
        <v>0</v>
      </c>
    </row>
    <row r="36" spans="1:14">
      <c r="A36" s="47">
        <v>700</v>
      </c>
      <c r="B36" s="119" t="s">
        <v>60</v>
      </c>
      <c r="C36" s="49"/>
      <c r="E36" s="798" t="s">
        <v>69</v>
      </c>
      <c r="F36" s="799"/>
      <c r="G36" s="799"/>
      <c r="H36" s="53">
        <f>G34-A43</f>
        <v>0</v>
      </c>
      <c r="J36" s="54" t="s">
        <v>55</v>
      </c>
      <c r="K36" s="55">
        <f>SUM(K32:K35)</f>
        <v>33853</v>
      </c>
      <c r="M36" s="61" t="s">
        <v>70</v>
      </c>
      <c r="N36" s="49">
        <v>0</v>
      </c>
    </row>
    <row r="37" spans="1:14">
      <c r="A37" s="47"/>
      <c r="B37" s="23"/>
      <c r="C37" s="49"/>
      <c r="J37" s="56" t="s">
        <v>71</v>
      </c>
      <c r="K37" s="57">
        <f>M29</f>
        <v>3600</v>
      </c>
      <c r="M37" s="61" t="s">
        <v>51</v>
      </c>
      <c r="N37" s="49">
        <v>0</v>
      </c>
    </row>
    <row r="38" spans="1:14">
      <c r="A38" s="47"/>
      <c r="B38" s="23"/>
      <c r="C38" s="55"/>
      <c r="M38" s="61" t="s">
        <v>165</v>
      </c>
      <c r="N38" s="49">
        <v>315</v>
      </c>
    </row>
    <row r="39" spans="1:14">
      <c r="A39" s="47"/>
      <c r="B39" s="23"/>
      <c r="C39" s="55"/>
      <c r="M39" s="47" t="s">
        <v>73</v>
      </c>
      <c r="N39" s="49">
        <v>0</v>
      </c>
    </row>
    <row r="40" spans="1:14">
      <c r="A40" s="47"/>
      <c r="B40" s="23"/>
      <c r="C40" s="55"/>
      <c r="D40" s="46"/>
      <c r="M40" s="61" t="s">
        <v>52</v>
      </c>
      <c r="N40" s="49">
        <v>0</v>
      </c>
    </row>
    <row r="41" spans="1:14">
      <c r="A41" s="47"/>
      <c r="B41" s="23"/>
      <c r="C41" s="55"/>
      <c r="D41" s="46"/>
      <c r="E41" s="46"/>
      <c r="M41" s="61" t="s">
        <v>53</v>
      </c>
      <c r="N41" s="49">
        <v>95</v>
      </c>
    </row>
    <row r="42" spans="1:14">
      <c r="A42" s="47"/>
      <c r="B42" s="23"/>
      <c r="C42" s="55"/>
      <c r="M42" s="61" t="s">
        <v>54</v>
      </c>
      <c r="N42" s="49">
        <v>0</v>
      </c>
    </row>
    <row r="43" spans="1:14">
      <c r="A43" s="58">
        <f>SUM(A32:A42)</f>
        <v>14000</v>
      </c>
      <c r="B43" s="59"/>
      <c r="C43" s="52" t="s">
        <v>55</v>
      </c>
      <c r="M43" s="54" t="s">
        <v>55</v>
      </c>
      <c r="N43" s="55">
        <f>SUM(N32:N42)</f>
        <v>4823</v>
      </c>
    </row>
    <row r="44" spans="1:14">
      <c r="M44" s="56" t="s">
        <v>71</v>
      </c>
      <c r="N44" s="57">
        <f>T29</f>
        <v>7170</v>
      </c>
    </row>
    <row r="47" spans="1:14">
      <c r="M4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B28 D3:V28 C25:C28 C3:C23" name="Range1"/>
    <protectedRange sqref="A31:D46" name="Range2"/>
    <protectedRange sqref="P31:V43" name="Range3"/>
    <protectedRange sqref="M36:N38 M40:N44 M46:N47" name="Range4"/>
    <protectedRange sqref="A1:B1" name="Range5"/>
  </protectedRanges>
  <mergeCells count="11">
    <mergeCell ref="J1:N1"/>
    <mergeCell ref="P1:V1"/>
    <mergeCell ref="A31:C31"/>
    <mergeCell ref="J31:K31"/>
    <mergeCell ref="M31:N31"/>
    <mergeCell ref="E32:F32"/>
    <mergeCell ref="E33:F33"/>
    <mergeCell ref="E34:F34"/>
    <mergeCell ref="E36:G3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F805-DD37-494D-9FD2-ECEB8E8F6E9C}">
  <dimension ref="A1:V38"/>
  <sheetViews>
    <sheetView topLeftCell="B17" workbookViewId="0">
      <selection activeCell="N5" sqref="N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3.28515625" customWidth="1"/>
    <col min="14" max="14" width="8.7109375" customWidth="1"/>
    <col min="15" max="15" width="40.28515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1732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90">
        <v>11396</v>
      </c>
      <c r="C3" s="90">
        <v>9</v>
      </c>
      <c r="D3" s="101" t="s">
        <v>1760</v>
      </c>
      <c r="E3" s="91" t="s">
        <v>26</v>
      </c>
      <c r="F3" s="90" t="s">
        <v>1709</v>
      </c>
      <c r="G3" s="92">
        <v>0.52430555555555558</v>
      </c>
      <c r="H3" s="90" t="s">
        <v>1626</v>
      </c>
      <c r="I3" s="93" t="s">
        <v>1790</v>
      </c>
      <c r="J3" s="94"/>
      <c r="K3" s="90">
        <v>2000</v>
      </c>
      <c r="L3" s="90"/>
      <c r="M3" s="99"/>
      <c r="N3" s="90"/>
      <c r="O3" s="200"/>
      <c r="P3" s="98"/>
      <c r="Q3" s="90"/>
      <c r="R3" s="90"/>
      <c r="S3" s="95"/>
      <c r="T3" s="99"/>
      <c r="U3" s="90"/>
      <c r="V3" s="100"/>
    </row>
    <row r="4" spans="1:22">
      <c r="A4" s="72">
        <v>2</v>
      </c>
      <c r="B4" s="75"/>
      <c r="C4" s="75">
        <v>12</v>
      </c>
      <c r="D4" s="121" t="s">
        <v>1477</v>
      </c>
      <c r="E4" s="105" t="s">
        <v>37</v>
      </c>
      <c r="F4" s="75" t="s">
        <v>1478</v>
      </c>
      <c r="G4" s="86">
        <v>0.5625</v>
      </c>
      <c r="H4" s="75" t="s">
        <v>1626</v>
      </c>
      <c r="I4" s="106" t="s">
        <v>28</v>
      </c>
      <c r="J4" s="107"/>
      <c r="K4" s="75"/>
      <c r="L4" s="75"/>
      <c r="M4" s="108">
        <v>1700</v>
      </c>
      <c r="N4" s="75"/>
      <c r="O4" s="109" t="s">
        <v>1791</v>
      </c>
      <c r="P4" s="110"/>
      <c r="Q4" s="75"/>
      <c r="R4" s="75"/>
      <c r="S4" s="111">
        <v>84</v>
      </c>
      <c r="T4" s="108">
        <v>913</v>
      </c>
      <c r="U4" s="75"/>
      <c r="V4" s="112"/>
    </row>
    <row r="5" spans="1:22" ht="29.25">
      <c r="A5" s="72">
        <v>3</v>
      </c>
      <c r="B5" s="75">
        <v>896</v>
      </c>
      <c r="C5" s="75">
        <v>2</v>
      </c>
      <c r="D5" s="121" t="s">
        <v>1635</v>
      </c>
      <c r="E5" s="105" t="s">
        <v>37</v>
      </c>
      <c r="F5" s="75" t="s">
        <v>1569</v>
      </c>
      <c r="G5" s="86">
        <v>0.54166666666666663</v>
      </c>
      <c r="H5" s="75" t="s">
        <v>1736</v>
      </c>
      <c r="I5" s="106" t="s">
        <v>28</v>
      </c>
      <c r="J5" s="107"/>
      <c r="K5" s="75"/>
      <c r="L5" s="75"/>
      <c r="M5" s="108"/>
      <c r="N5" s="75">
        <v>1503</v>
      </c>
      <c r="O5" s="139" t="s">
        <v>1792</v>
      </c>
      <c r="P5" s="110"/>
      <c r="Q5" s="75"/>
      <c r="R5" s="75"/>
      <c r="S5" s="111">
        <v>411</v>
      </c>
      <c r="T5" s="108">
        <v>2238</v>
      </c>
      <c r="U5" s="75"/>
      <c r="V5" s="112"/>
    </row>
    <row r="6" spans="1:22">
      <c r="A6" s="88">
        <v>4</v>
      </c>
      <c r="B6" s="90"/>
      <c r="C6" s="90">
        <v>11</v>
      </c>
      <c r="D6" s="101" t="s">
        <v>1536</v>
      </c>
      <c r="E6" s="91" t="s">
        <v>26</v>
      </c>
      <c r="F6" s="90" t="s">
        <v>1473</v>
      </c>
      <c r="G6" s="92">
        <v>0.44305555555555554</v>
      </c>
      <c r="H6" s="90" t="s">
        <v>1766</v>
      </c>
      <c r="I6" s="93" t="s">
        <v>28</v>
      </c>
      <c r="J6" s="94"/>
      <c r="K6" s="90"/>
      <c r="L6" s="90"/>
      <c r="M6" s="99">
        <v>5400</v>
      </c>
      <c r="N6" s="90"/>
      <c r="O6" s="97" t="s">
        <v>1680</v>
      </c>
      <c r="P6" s="98"/>
      <c r="Q6" s="90"/>
      <c r="R6" s="90"/>
      <c r="S6" s="95"/>
      <c r="T6" s="99">
        <v>32</v>
      </c>
      <c r="U6" s="90"/>
      <c r="V6" s="100"/>
    </row>
    <row r="7" spans="1:22">
      <c r="A7" s="72">
        <v>5</v>
      </c>
      <c r="B7" s="75">
        <v>894</v>
      </c>
      <c r="C7" s="75">
        <v>10</v>
      </c>
      <c r="D7" s="105" t="s">
        <v>1771</v>
      </c>
      <c r="E7" s="105" t="s">
        <v>37</v>
      </c>
      <c r="F7" s="75" t="s">
        <v>1736</v>
      </c>
      <c r="G7" s="86" t="s">
        <v>1772</v>
      </c>
      <c r="H7" s="75" t="s">
        <v>1773</v>
      </c>
      <c r="I7" s="106">
        <v>911</v>
      </c>
      <c r="J7" s="107"/>
      <c r="K7" s="75"/>
      <c r="L7" s="75"/>
      <c r="M7" s="108"/>
      <c r="N7" s="75">
        <v>3385</v>
      </c>
      <c r="O7" s="109" t="s">
        <v>1793</v>
      </c>
      <c r="P7" s="110"/>
      <c r="Q7" s="75">
        <v>221</v>
      </c>
      <c r="R7" s="75"/>
      <c r="S7" s="111"/>
      <c r="T7" s="108"/>
      <c r="U7" s="75">
        <v>126</v>
      </c>
      <c r="V7" s="112"/>
    </row>
    <row r="8" spans="1:22">
      <c r="A8" s="88">
        <v>6</v>
      </c>
      <c r="B8" s="90"/>
      <c r="C8" s="90" t="s">
        <v>1794</v>
      </c>
      <c r="D8" s="101" t="s">
        <v>307</v>
      </c>
      <c r="E8" s="91" t="s">
        <v>26</v>
      </c>
      <c r="F8" s="90" t="s">
        <v>1709</v>
      </c>
      <c r="G8" s="92">
        <v>0.86111111111111116</v>
      </c>
      <c r="H8" s="90" t="s">
        <v>1766</v>
      </c>
      <c r="I8" s="93"/>
      <c r="J8" s="94"/>
      <c r="K8" s="90"/>
      <c r="L8" s="90"/>
      <c r="M8" s="99"/>
      <c r="N8" s="90"/>
      <c r="O8" s="97" t="s">
        <v>1795</v>
      </c>
      <c r="P8" s="98"/>
      <c r="Q8" s="90"/>
      <c r="R8" s="90"/>
      <c r="S8" s="95"/>
      <c r="T8" s="99">
        <v>567</v>
      </c>
      <c r="U8" s="90"/>
      <c r="V8" s="100"/>
    </row>
    <row r="9" spans="1:22" ht="29.25">
      <c r="A9" s="88">
        <v>7</v>
      </c>
      <c r="B9" s="90"/>
      <c r="C9" s="90">
        <v>20</v>
      </c>
      <c r="D9" s="101" t="s">
        <v>1550</v>
      </c>
      <c r="E9" s="91" t="s">
        <v>26</v>
      </c>
      <c r="F9" s="90" t="s">
        <v>1522</v>
      </c>
      <c r="G9" s="92">
        <v>8.3333333333333329E-2</v>
      </c>
      <c r="H9" s="90" t="s">
        <v>1766</v>
      </c>
      <c r="I9" s="93" t="s">
        <v>28</v>
      </c>
      <c r="J9" s="94"/>
      <c r="K9" s="90"/>
      <c r="L9" s="90"/>
      <c r="M9" s="99" t="s">
        <v>1551</v>
      </c>
      <c r="N9" s="90"/>
      <c r="O9" s="200" t="s">
        <v>1796</v>
      </c>
      <c r="P9" s="98"/>
      <c r="Q9" s="90"/>
      <c r="R9" s="90"/>
      <c r="S9" s="95"/>
      <c r="T9" s="99">
        <v>4626</v>
      </c>
      <c r="U9" s="90"/>
      <c r="V9" s="100"/>
    </row>
    <row r="10" spans="1:22">
      <c r="A10" s="72">
        <v>8</v>
      </c>
      <c r="B10" s="73">
        <v>897</v>
      </c>
      <c r="C10" s="73">
        <v>4</v>
      </c>
      <c r="D10" s="74" t="s">
        <v>1239</v>
      </c>
      <c r="E10" s="74" t="s">
        <v>37</v>
      </c>
      <c r="F10" s="73" t="s">
        <v>1732</v>
      </c>
      <c r="G10" s="76" t="s">
        <v>1797</v>
      </c>
      <c r="H10" s="73" t="s">
        <v>1732</v>
      </c>
      <c r="I10" s="77" t="s">
        <v>1798</v>
      </c>
      <c r="J10" s="78"/>
      <c r="K10" s="73"/>
      <c r="L10" s="73"/>
      <c r="M10" s="79"/>
      <c r="N10" s="73">
        <v>1784</v>
      </c>
      <c r="O10" s="80"/>
      <c r="P10" s="81"/>
      <c r="Q10" s="73"/>
      <c r="R10" s="73"/>
      <c r="S10" s="82"/>
      <c r="T10" s="79"/>
      <c r="U10" s="73"/>
      <c r="V10" s="83"/>
    </row>
    <row r="11" spans="1:22">
      <c r="A11" s="72">
        <v>9</v>
      </c>
      <c r="B11" s="73">
        <v>898</v>
      </c>
      <c r="C11" s="73">
        <v>4</v>
      </c>
      <c r="D11" s="85" t="s">
        <v>1799</v>
      </c>
      <c r="E11" s="105" t="s">
        <v>37</v>
      </c>
      <c r="F11" s="75" t="s">
        <v>1732</v>
      </c>
      <c r="G11" s="86" t="s">
        <v>1797</v>
      </c>
      <c r="H11" s="75" t="s">
        <v>1773</v>
      </c>
      <c r="I11" s="77" t="s">
        <v>1800</v>
      </c>
      <c r="J11" s="78"/>
      <c r="K11" s="73">
        <v>1791</v>
      </c>
      <c r="L11" s="73"/>
      <c r="M11" s="79"/>
      <c r="N11" s="73"/>
      <c r="O11" s="80" t="s">
        <v>1801</v>
      </c>
      <c r="P11" s="81"/>
      <c r="Q11" s="73">
        <v>680</v>
      </c>
      <c r="R11" s="73"/>
      <c r="S11" s="82"/>
      <c r="T11" s="79"/>
      <c r="U11" s="73">
        <v>84</v>
      </c>
      <c r="V11" s="83"/>
    </row>
    <row r="12" spans="1:22">
      <c r="A12" s="88">
        <v>10</v>
      </c>
      <c r="B12" s="89">
        <v>11396</v>
      </c>
      <c r="C12" s="89">
        <v>19</v>
      </c>
      <c r="D12" s="204" t="s">
        <v>1802</v>
      </c>
      <c r="E12" s="91" t="s">
        <v>26</v>
      </c>
      <c r="F12" s="90" t="s">
        <v>1626</v>
      </c>
      <c r="G12" s="92">
        <v>0.86111111111111116</v>
      </c>
      <c r="H12" s="90" t="s">
        <v>1766</v>
      </c>
      <c r="I12" s="141" t="s">
        <v>1803</v>
      </c>
      <c r="J12" s="142"/>
      <c r="K12" s="89">
        <v>1000</v>
      </c>
      <c r="L12" s="89"/>
      <c r="M12" s="143"/>
      <c r="N12" s="89"/>
      <c r="O12" s="144">
        <v>15187</v>
      </c>
      <c r="P12" s="145">
        <v>80</v>
      </c>
      <c r="Q12" s="89"/>
      <c r="R12" s="89"/>
      <c r="S12" s="146"/>
      <c r="T12" s="143"/>
      <c r="U12" s="89"/>
      <c r="V12" s="147"/>
    </row>
    <row r="13" spans="1:22">
      <c r="A13" s="72"/>
      <c r="B13" s="73">
        <v>895</v>
      </c>
      <c r="C13" s="73">
        <v>7</v>
      </c>
      <c r="D13" s="74" t="s">
        <v>1804</v>
      </c>
      <c r="E13" s="105" t="s">
        <v>37</v>
      </c>
      <c r="F13" s="75" t="s">
        <v>1732</v>
      </c>
      <c r="G13" s="86"/>
      <c r="H13" s="75" t="s">
        <v>1773</v>
      </c>
      <c r="I13" s="106" t="s">
        <v>1786</v>
      </c>
      <c r="J13" s="78"/>
      <c r="K13" s="73"/>
      <c r="L13" s="73"/>
      <c r="M13" s="79"/>
      <c r="N13" s="73"/>
      <c r="O13" s="80"/>
      <c r="P13" s="81"/>
      <c r="Q13" s="73"/>
      <c r="R13" s="73"/>
      <c r="S13" s="82"/>
      <c r="T13" s="79"/>
      <c r="U13" s="73"/>
      <c r="V13" s="83"/>
    </row>
    <row r="14" spans="1:22">
      <c r="A14" s="88"/>
      <c r="B14" s="89"/>
      <c r="C14" s="90"/>
      <c r="D14" s="101"/>
      <c r="E14" s="91"/>
      <c r="F14" s="90"/>
      <c r="G14" s="92"/>
      <c r="H14" s="90"/>
      <c r="I14" s="93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ht="29.25">
      <c r="A16" s="88"/>
      <c r="B16" s="89"/>
      <c r="C16" s="89"/>
      <c r="D16" s="204">
        <v>1061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322" t="s">
        <v>1805</v>
      </c>
      <c r="P16" s="145"/>
      <c r="Q16" s="89"/>
      <c r="R16" s="89"/>
      <c r="S16" s="146"/>
      <c r="T16" s="143">
        <v>5546</v>
      </c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165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1806</v>
      </c>
      <c r="P18" s="145"/>
      <c r="Q18" s="89"/>
      <c r="R18" s="89"/>
      <c r="S18" s="146"/>
      <c r="T18" s="143"/>
      <c r="U18" s="89"/>
      <c r="V18" s="147">
        <v>441</v>
      </c>
    </row>
    <row r="19" spans="1:22">
      <c r="A19" s="205"/>
      <c r="B19" s="206"/>
      <c r="C19" s="206"/>
      <c r="D19" s="207" t="s">
        <v>51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 t="s">
        <v>1807</v>
      </c>
      <c r="P19" s="214"/>
      <c r="Q19" s="206"/>
      <c r="R19" s="206"/>
      <c r="S19" s="215"/>
      <c r="T19" s="212"/>
      <c r="U19" s="206"/>
      <c r="V19" s="216">
        <v>84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0</v>
      </c>
      <c r="K20" s="42">
        <f>SUM(K3:K19)</f>
        <v>4791</v>
      </c>
      <c r="L20" s="42">
        <f>SUM(L3:L19)</f>
        <v>0</v>
      </c>
      <c r="M20" s="42">
        <f>SUM(M3:M19)</f>
        <v>7100</v>
      </c>
      <c r="N20" s="42">
        <f>SUM(N3:N19)</f>
        <v>6672</v>
      </c>
      <c r="O20" s="42"/>
      <c r="P20" s="42">
        <f>SUM(P3:P19)</f>
        <v>80</v>
      </c>
      <c r="Q20" s="42">
        <f>SUM(Q3:Q19)</f>
        <v>901</v>
      </c>
      <c r="R20" s="42">
        <f>SUM(R3:R19)</f>
        <v>0</v>
      </c>
      <c r="S20" s="42">
        <f>SUM(S3:S19)</f>
        <v>495</v>
      </c>
      <c r="T20" s="42">
        <f>SUM(T3:T19)</f>
        <v>13922</v>
      </c>
      <c r="U20" s="42">
        <f>SUM(U3:U19)</f>
        <v>210</v>
      </c>
      <c r="V20" s="42">
        <f>SUM(V3:V19)</f>
        <v>525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80</v>
      </c>
      <c r="B23" s="48" t="s">
        <v>60</v>
      </c>
      <c r="C23" s="49"/>
      <c r="E23" s="781" t="s">
        <v>61</v>
      </c>
      <c r="F23" s="782"/>
      <c r="G23" s="50">
        <f>J20</f>
        <v>0</v>
      </c>
      <c r="J23" s="47" t="s">
        <v>62</v>
      </c>
      <c r="K23" s="49">
        <f>J20</f>
        <v>0</v>
      </c>
      <c r="M23" s="47" t="s">
        <v>62</v>
      </c>
      <c r="N23" s="49">
        <f>P20</f>
        <v>80</v>
      </c>
    </row>
    <row r="24" spans="1:22">
      <c r="A24" s="47"/>
      <c r="B24" s="51"/>
      <c r="C24" s="49"/>
      <c r="E24" s="783" t="s">
        <v>64</v>
      </c>
      <c r="F24" s="784"/>
      <c r="G24" s="49">
        <f>P20</f>
        <v>80</v>
      </c>
      <c r="J24" s="47" t="s">
        <v>65</v>
      </c>
      <c r="K24" s="49">
        <f>K20</f>
        <v>4791</v>
      </c>
      <c r="M24" s="47" t="s">
        <v>66</v>
      </c>
      <c r="N24" s="49">
        <f>Q20</f>
        <v>901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80</v>
      </c>
      <c r="J25" s="47" t="s">
        <v>37</v>
      </c>
      <c r="K25" s="49">
        <f>N20</f>
        <v>6672</v>
      </c>
      <c r="M25" s="47" t="s">
        <v>37</v>
      </c>
      <c r="N25" s="49">
        <f>U20</f>
        <v>210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11463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7100</v>
      </c>
      <c r="M28" s="61" t="s">
        <v>51</v>
      </c>
      <c r="N28" s="49">
        <v>84</v>
      </c>
    </row>
    <row r="29" spans="1:22">
      <c r="A29" s="47"/>
      <c r="B29" s="23"/>
      <c r="C29" s="55"/>
      <c r="M29" s="61" t="s">
        <v>165</v>
      </c>
      <c r="N29" s="49">
        <v>441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80</v>
      </c>
      <c r="B34" s="59"/>
      <c r="C34" s="52" t="s">
        <v>55</v>
      </c>
      <c r="M34" s="54" t="s">
        <v>55</v>
      </c>
      <c r="N34" s="55">
        <f>SUM(N23:N33)</f>
        <v>1716</v>
      </c>
    </row>
    <row r="35" spans="1:14">
      <c r="M35" s="56" t="s">
        <v>71</v>
      </c>
      <c r="N35" s="57">
        <f>T20</f>
        <v>13922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418A-7D10-4650-92BD-1D9E92836E63}">
  <dimension ref="A1:V43"/>
  <sheetViews>
    <sheetView topLeftCell="A23" workbookViewId="0">
      <selection activeCell="D18" sqref="D1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1773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11400</v>
      </c>
      <c r="C3" s="90">
        <v>16</v>
      </c>
      <c r="D3" s="101" t="s">
        <v>328</v>
      </c>
      <c r="E3" s="91" t="s">
        <v>26</v>
      </c>
      <c r="F3" s="90" t="s">
        <v>1773</v>
      </c>
      <c r="G3" s="92" t="s">
        <v>1808</v>
      </c>
      <c r="H3" s="90" t="s">
        <v>1773</v>
      </c>
      <c r="I3" s="93" t="s">
        <v>1809</v>
      </c>
      <c r="J3" s="94">
        <v>1000</v>
      </c>
      <c r="K3" s="90"/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>
        <v>2</v>
      </c>
      <c r="B4" s="89">
        <v>11403</v>
      </c>
      <c r="C4" s="90">
        <v>14</v>
      </c>
      <c r="D4" s="101" t="s">
        <v>1613</v>
      </c>
      <c r="E4" s="91" t="s">
        <v>26</v>
      </c>
      <c r="F4" s="90" t="s">
        <v>1773</v>
      </c>
      <c r="G4" s="92" t="s">
        <v>1810</v>
      </c>
      <c r="H4" s="90" t="s">
        <v>1811</v>
      </c>
      <c r="I4" s="93"/>
      <c r="J4" s="94">
        <v>3200</v>
      </c>
      <c r="K4" s="90"/>
      <c r="L4" s="90"/>
      <c r="M4" s="99"/>
      <c r="N4" s="90"/>
      <c r="O4" s="97" t="s">
        <v>1812</v>
      </c>
      <c r="P4" s="98">
        <v>557</v>
      </c>
      <c r="Q4" s="90"/>
      <c r="R4" s="90"/>
      <c r="S4" s="95"/>
      <c r="T4" s="99"/>
      <c r="U4" s="90"/>
      <c r="V4" s="100"/>
    </row>
    <row r="5" spans="1:22">
      <c r="A5" s="88">
        <v>3</v>
      </c>
      <c r="B5" s="89">
        <v>11399</v>
      </c>
      <c r="C5" s="90">
        <v>17</v>
      </c>
      <c r="D5" s="101" t="s">
        <v>679</v>
      </c>
      <c r="E5" s="91" t="s">
        <v>26</v>
      </c>
      <c r="F5" s="90" t="s">
        <v>1773</v>
      </c>
      <c r="G5" s="92" t="s">
        <v>1813</v>
      </c>
      <c r="H5" s="90" t="s">
        <v>1773</v>
      </c>
      <c r="I5" s="93">
        <v>0.79166666666666663</v>
      </c>
      <c r="J5" s="94"/>
      <c r="K5" s="90">
        <v>1400</v>
      </c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>
        <v>4</v>
      </c>
      <c r="B6" s="90">
        <v>11398</v>
      </c>
      <c r="C6" s="90">
        <v>11</v>
      </c>
      <c r="D6" s="101" t="s">
        <v>1536</v>
      </c>
      <c r="E6" s="91" t="s">
        <v>26</v>
      </c>
      <c r="F6" s="90" t="s">
        <v>1473</v>
      </c>
      <c r="G6" s="92">
        <v>0.44305555555555554</v>
      </c>
      <c r="H6" s="90" t="s">
        <v>1766</v>
      </c>
      <c r="I6" s="93" t="s">
        <v>1814</v>
      </c>
      <c r="J6" s="94"/>
      <c r="K6" s="90">
        <v>7200</v>
      </c>
      <c r="L6" s="90"/>
      <c r="M6" s="99"/>
      <c r="N6" s="90"/>
      <c r="O6" s="97" t="s">
        <v>1680</v>
      </c>
      <c r="P6" s="98"/>
      <c r="Q6" s="90">
        <v>32</v>
      </c>
      <c r="R6" s="90"/>
      <c r="S6" s="95"/>
      <c r="T6" s="99"/>
      <c r="U6" s="90"/>
      <c r="V6" s="100"/>
    </row>
    <row r="7" spans="1:22">
      <c r="A7" s="88">
        <v>5</v>
      </c>
      <c r="B7" s="90">
        <v>11405</v>
      </c>
      <c r="C7" s="90">
        <v>1</v>
      </c>
      <c r="D7" s="101" t="s">
        <v>307</v>
      </c>
      <c r="E7" s="91" t="s">
        <v>26</v>
      </c>
      <c r="F7" s="90" t="s">
        <v>1709</v>
      </c>
      <c r="G7" s="92">
        <v>0.86111111111111116</v>
      </c>
      <c r="H7" s="90" t="s">
        <v>1815</v>
      </c>
      <c r="I7" s="93" t="s">
        <v>1816</v>
      </c>
      <c r="J7" s="94"/>
      <c r="K7" s="90">
        <v>2500</v>
      </c>
      <c r="L7" s="90"/>
      <c r="M7" s="99"/>
      <c r="N7" s="90"/>
      <c r="O7" s="97" t="s">
        <v>1817</v>
      </c>
      <c r="P7" s="98"/>
      <c r="Q7" s="90">
        <v>1093</v>
      </c>
      <c r="R7" s="90"/>
      <c r="S7" s="95"/>
      <c r="T7" s="99"/>
      <c r="U7" s="90"/>
      <c r="V7" s="100"/>
    </row>
    <row r="8" spans="1:22" ht="29.25">
      <c r="A8" s="72">
        <v>6</v>
      </c>
      <c r="B8" s="75">
        <v>899</v>
      </c>
      <c r="C8" s="75">
        <v>2</v>
      </c>
      <c r="D8" s="121" t="s">
        <v>1635</v>
      </c>
      <c r="E8" s="105" t="s">
        <v>37</v>
      </c>
      <c r="F8" s="75" t="s">
        <v>1569</v>
      </c>
      <c r="G8" s="86">
        <v>0.54166666666666663</v>
      </c>
      <c r="H8" s="75" t="s">
        <v>1811</v>
      </c>
      <c r="I8" s="106" t="s">
        <v>28</v>
      </c>
      <c r="J8" s="107"/>
      <c r="K8" s="75"/>
      <c r="L8" s="75"/>
      <c r="M8" s="108"/>
      <c r="N8" s="75">
        <v>1978</v>
      </c>
      <c r="O8" s="139" t="s">
        <v>1818</v>
      </c>
      <c r="P8" s="110"/>
      <c r="Q8" s="75"/>
      <c r="R8" s="75"/>
      <c r="S8" s="111">
        <v>516</v>
      </c>
      <c r="T8" s="108">
        <v>3026</v>
      </c>
      <c r="U8" s="75"/>
      <c r="V8" s="112"/>
    </row>
    <row r="9" spans="1:22">
      <c r="A9" s="72">
        <v>7</v>
      </c>
      <c r="B9" s="75"/>
      <c r="C9" s="75">
        <v>12</v>
      </c>
      <c r="D9" s="121" t="s">
        <v>1477</v>
      </c>
      <c r="E9" s="105" t="s">
        <v>37</v>
      </c>
      <c r="F9" s="75" t="s">
        <v>1478</v>
      </c>
      <c r="G9" s="86">
        <v>0.5625</v>
      </c>
      <c r="H9" s="75" t="s">
        <v>1626</v>
      </c>
      <c r="I9" s="106" t="s">
        <v>28</v>
      </c>
      <c r="J9" s="107"/>
      <c r="K9" s="75"/>
      <c r="L9" s="75"/>
      <c r="M9" s="108">
        <v>1700</v>
      </c>
      <c r="N9" s="75"/>
      <c r="O9" s="109" t="s">
        <v>1819</v>
      </c>
      <c r="P9" s="110"/>
      <c r="Q9" s="75"/>
      <c r="R9" s="75"/>
      <c r="S9" s="111">
        <v>84</v>
      </c>
      <c r="T9" s="108">
        <v>1081</v>
      </c>
      <c r="U9" s="75"/>
      <c r="V9" s="112"/>
    </row>
    <row r="10" spans="1:22" ht="29.25">
      <c r="A10" s="88">
        <v>8</v>
      </c>
      <c r="B10" s="90"/>
      <c r="C10" s="90">
        <v>20</v>
      </c>
      <c r="D10" s="101" t="s">
        <v>1550</v>
      </c>
      <c r="E10" s="91" t="s">
        <v>26</v>
      </c>
      <c r="F10" s="90" t="s">
        <v>1522</v>
      </c>
      <c r="G10" s="92">
        <v>8.3333333333333329E-2</v>
      </c>
      <c r="H10" s="90" t="s">
        <v>1766</v>
      </c>
      <c r="I10" s="93" t="s">
        <v>28</v>
      </c>
      <c r="J10" s="94"/>
      <c r="K10" s="90"/>
      <c r="L10" s="90"/>
      <c r="M10" s="99" t="s">
        <v>1551</v>
      </c>
      <c r="N10" s="90"/>
      <c r="O10" s="200" t="s">
        <v>1820</v>
      </c>
      <c r="P10" s="98"/>
      <c r="Q10" s="90"/>
      <c r="R10" s="90"/>
      <c r="S10" s="95"/>
      <c r="T10" s="99">
        <v>4889</v>
      </c>
      <c r="U10" s="90"/>
      <c r="V10" s="100"/>
    </row>
    <row r="11" spans="1:22">
      <c r="A11" s="72">
        <v>9</v>
      </c>
      <c r="B11" s="73">
        <v>902</v>
      </c>
      <c r="C11" s="73" t="s">
        <v>1821</v>
      </c>
      <c r="D11" s="85" t="s">
        <v>1822</v>
      </c>
      <c r="E11" s="74" t="s">
        <v>37</v>
      </c>
      <c r="F11" s="75" t="s">
        <v>1823</v>
      </c>
      <c r="G11" s="76" t="s">
        <v>1180</v>
      </c>
      <c r="H11" s="75" t="s">
        <v>1811</v>
      </c>
      <c r="I11" s="77" t="s">
        <v>1641</v>
      </c>
      <c r="J11" s="78"/>
      <c r="K11" s="73"/>
      <c r="L11" s="73"/>
      <c r="M11" s="79"/>
      <c r="N11" s="73">
        <v>6523</v>
      </c>
      <c r="O11" s="80" t="s">
        <v>1824</v>
      </c>
      <c r="P11" s="81"/>
      <c r="Q11" s="73"/>
      <c r="R11" s="73"/>
      <c r="S11" s="82">
        <v>1229</v>
      </c>
      <c r="T11" s="79"/>
      <c r="U11" s="73"/>
      <c r="V11" s="83"/>
    </row>
    <row r="12" spans="1:22">
      <c r="A12" s="72">
        <v>10</v>
      </c>
      <c r="B12" s="73">
        <v>904</v>
      </c>
      <c r="C12" s="73">
        <v>5</v>
      </c>
      <c r="D12" s="85" t="s">
        <v>1825</v>
      </c>
      <c r="E12" s="74" t="s">
        <v>37</v>
      </c>
      <c r="F12" s="75" t="s">
        <v>1773</v>
      </c>
      <c r="G12" s="76" t="s">
        <v>1180</v>
      </c>
      <c r="H12" s="75" t="s">
        <v>1811</v>
      </c>
      <c r="I12" s="77" t="s">
        <v>1641</v>
      </c>
      <c r="J12" s="78"/>
      <c r="K12" s="73"/>
      <c r="L12" s="73"/>
      <c r="M12" s="79"/>
      <c r="N12" s="73">
        <v>2312</v>
      </c>
      <c r="O12" s="80" t="s">
        <v>1826</v>
      </c>
      <c r="P12" s="81"/>
      <c r="Q12" s="73">
        <v>536</v>
      </c>
      <c r="R12" s="73"/>
      <c r="S12" s="82"/>
      <c r="T12" s="79"/>
      <c r="U12" s="73"/>
      <c r="V12" s="83"/>
    </row>
    <row r="13" spans="1:22">
      <c r="A13" s="88">
        <v>11</v>
      </c>
      <c r="B13" s="89"/>
      <c r="C13" s="89">
        <v>19</v>
      </c>
      <c r="D13" s="140" t="s">
        <v>1827</v>
      </c>
      <c r="E13" s="140" t="s">
        <v>26</v>
      </c>
      <c r="F13" s="90" t="s">
        <v>1773</v>
      </c>
      <c r="G13" s="203" t="s">
        <v>1828</v>
      </c>
      <c r="H13" s="90" t="s">
        <v>1773</v>
      </c>
      <c r="I13" s="141" t="s">
        <v>1829</v>
      </c>
      <c r="J13" s="142"/>
      <c r="K13" s="89">
        <v>1700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72">
        <v>12</v>
      </c>
      <c r="B14" s="73">
        <v>901</v>
      </c>
      <c r="C14" s="73" t="s">
        <v>1830</v>
      </c>
      <c r="D14" s="74" t="s">
        <v>1831</v>
      </c>
      <c r="E14" s="105" t="s">
        <v>37</v>
      </c>
      <c r="F14" s="75" t="s">
        <v>1773</v>
      </c>
      <c r="G14" s="86">
        <v>0.82986111111111116</v>
      </c>
      <c r="H14" s="75" t="s">
        <v>1811</v>
      </c>
      <c r="I14" s="77" t="s">
        <v>1832</v>
      </c>
      <c r="J14" s="78"/>
      <c r="K14" s="73"/>
      <c r="L14" s="73"/>
      <c r="M14" s="79"/>
      <c r="N14" s="73">
        <v>5638.71</v>
      </c>
      <c r="O14" s="80" t="s">
        <v>1833</v>
      </c>
      <c r="P14" s="81">
        <v>473</v>
      </c>
      <c r="Q14" s="73"/>
      <c r="R14" s="73"/>
      <c r="S14" s="73">
        <v>735</v>
      </c>
      <c r="T14" s="79"/>
      <c r="U14" s="73"/>
      <c r="V14" s="83"/>
    </row>
    <row r="15" spans="1:22">
      <c r="A15" s="124">
        <v>13</v>
      </c>
      <c r="B15" s="125">
        <v>11402</v>
      </c>
      <c r="C15" s="125">
        <v>11</v>
      </c>
      <c r="D15" s="130" t="s">
        <v>1103</v>
      </c>
      <c r="E15" s="91" t="s">
        <v>26</v>
      </c>
      <c r="F15" s="90" t="s">
        <v>1773</v>
      </c>
      <c r="G15" s="92">
        <v>0.97777777777777775</v>
      </c>
      <c r="H15" s="90" t="s">
        <v>1815</v>
      </c>
      <c r="I15" s="133" t="s">
        <v>1834</v>
      </c>
      <c r="J15" s="134">
        <v>1800</v>
      </c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26"/>
    </row>
    <row r="16" spans="1:22">
      <c r="A16" s="124"/>
      <c r="B16" s="125"/>
      <c r="C16" s="125"/>
      <c r="D16" s="130"/>
      <c r="E16" s="197"/>
      <c r="F16" s="87"/>
      <c r="G16" s="198"/>
      <c r="H16" s="87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26"/>
    </row>
    <row r="17" spans="1:22">
      <c r="A17" s="124"/>
      <c r="B17" s="125"/>
      <c r="C17" s="125"/>
      <c r="D17" s="130"/>
      <c r="E17" s="197"/>
      <c r="F17" s="87"/>
      <c r="G17" s="198"/>
      <c r="H17" s="87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125"/>
      <c r="C18" s="125"/>
      <c r="D18" s="130"/>
      <c r="E18" s="197"/>
      <c r="F18" s="87"/>
      <c r="G18" s="198"/>
      <c r="H18" s="87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130"/>
      <c r="E19" s="197"/>
      <c r="F19" s="87"/>
      <c r="G19" s="198"/>
      <c r="H19" s="87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 t="s">
        <v>163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1835</v>
      </c>
      <c r="P22" s="145"/>
      <c r="Q22" s="89"/>
      <c r="R22" s="89"/>
      <c r="S22" s="146"/>
      <c r="T22" s="143"/>
      <c r="U22" s="89"/>
      <c r="V22" s="147">
        <v>101</v>
      </c>
    </row>
    <row r="23" spans="1:22">
      <c r="A23" s="88"/>
      <c r="B23" s="89"/>
      <c r="C23" s="89"/>
      <c r="D23" s="204" t="s">
        <v>51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 t="s">
        <v>1836</v>
      </c>
      <c r="P23" s="145"/>
      <c r="Q23" s="89"/>
      <c r="R23" s="89"/>
      <c r="S23" s="146"/>
      <c r="T23" s="143"/>
      <c r="U23" s="89"/>
      <c r="V23" s="147">
        <v>34</v>
      </c>
    </row>
    <row r="24" spans="1:22">
      <c r="A24" s="205"/>
      <c r="B24" s="206"/>
      <c r="C24" s="206"/>
      <c r="D24" s="207" t="s">
        <v>165</v>
      </c>
      <c r="E24" s="208"/>
      <c r="F24" s="206"/>
      <c r="G24" s="209"/>
      <c r="H24" s="206"/>
      <c r="I24" s="210"/>
      <c r="J24" s="211"/>
      <c r="K24" s="206"/>
      <c r="L24" s="206"/>
      <c r="M24" s="212"/>
      <c r="N24" s="206"/>
      <c r="O24" s="213" t="s">
        <v>1837</v>
      </c>
      <c r="P24" s="214"/>
      <c r="Q24" s="206"/>
      <c r="R24" s="206"/>
      <c r="S24" s="215"/>
      <c r="T24" s="212"/>
      <c r="U24" s="206"/>
      <c r="V24" s="216">
        <v>353</v>
      </c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6000</v>
      </c>
      <c r="K25" s="42">
        <f>SUM(K3:K24)</f>
        <v>12800</v>
      </c>
      <c r="L25" s="42">
        <f>SUM(L3:L24)</f>
        <v>0</v>
      </c>
      <c r="M25" s="42">
        <f>SUM(M3:M24)</f>
        <v>1700</v>
      </c>
      <c r="N25" s="42">
        <f>SUM(N3:N24)</f>
        <v>16451.71</v>
      </c>
      <c r="O25" s="42"/>
      <c r="P25" s="42">
        <f>SUM(P3:P24)</f>
        <v>1030</v>
      </c>
      <c r="Q25" s="42">
        <f>SUM(Q3:Q24)</f>
        <v>1661</v>
      </c>
      <c r="R25" s="42">
        <f>SUM(R3:R24)</f>
        <v>0</v>
      </c>
      <c r="S25" s="42">
        <f>SUM(S3:S24)</f>
        <v>2564</v>
      </c>
      <c r="T25" s="42">
        <f>SUM(T3:T24)</f>
        <v>8996</v>
      </c>
      <c r="U25" s="42">
        <f>SUM(U3:U24)</f>
        <v>0</v>
      </c>
      <c r="V25" s="42">
        <f>SUM(V3:V24)</f>
        <v>488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1000</v>
      </c>
      <c r="B28" s="48" t="s">
        <v>60</v>
      </c>
      <c r="C28" s="49"/>
      <c r="E28" s="781" t="s">
        <v>61</v>
      </c>
      <c r="F28" s="782"/>
      <c r="G28" s="50">
        <f>J25</f>
        <v>6000</v>
      </c>
      <c r="J28" s="47" t="s">
        <v>62</v>
      </c>
      <c r="K28" s="49">
        <f>J25</f>
        <v>6000</v>
      </c>
      <c r="M28" s="47" t="s">
        <v>62</v>
      </c>
      <c r="N28" s="49">
        <f>P25</f>
        <v>1030</v>
      </c>
    </row>
    <row r="29" spans="1:22">
      <c r="A29" s="47">
        <v>3200</v>
      </c>
      <c r="B29" s="102" t="s">
        <v>60</v>
      </c>
      <c r="C29" s="49"/>
      <c r="E29" s="783" t="s">
        <v>64</v>
      </c>
      <c r="F29" s="784"/>
      <c r="G29" s="49">
        <f>P25</f>
        <v>1030</v>
      </c>
      <c r="J29" s="47" t="s">
        <v>65</v>
      </c>
      <c r="K29" s="49">
        <f>K25</f>
        <v>12800</v>
      </c>
      <c r="M29" s="47" t="s">
        <v>66</v>
      </c>
      <c r="N29" s="49">
        <f>Q25</f>
        <v>1661</v>
      </c>
    </row>
    <row r="30" spans="1:22">
      <c r="A30" s="47">
        <v>2000</v>
      </c>
      <c r="B30" s="123" t="s">
        <v>60</v>
      </c>
      <c r="C30" s="115"/>
      <c r="E30" s="796" t="s">
        <v>67</v>
      </c>
      <c r="F30" s="797"/>
      <c r="G30" s="52">
        <f>SUM(G28:G29)</f>
        <v>7030</v>
      </c>
      <c r="J30" s="47" t="s">
        <v>37</v>
      </c>
      <c r="K30" s="49">
        <f>N25</f>
        <v>16451.71</v>
      </c>
      <c r="M30" s="47" t="s">
        <v>37</v>
      </c>
      <c r="N30" s="49">
        <f>U25</f>
        <v>0</v>
      </c>
    </row>
    <row r="31" spans="1:22">
      <c r="A31" s="47">
        <v>1100</v>
      </c>
      <c r="B31" s="119" t="s">
        <v>1838</v>
      </c>
      <c r="C31" s="49"/>
      <c r="J31" s="47" t="s">
        <v>68</v>
      </c>
      <c r="K31" s="49">
        <f>L25</f>
        <v>0</v>
      </c>
      <c r="M31" s="47" t="s">
        <v>68</v>
      </c>
      <c r="N31" s="49">
        <f>R25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-270</v>
      </c>
      <c r="J32" s="54" t="s">
        <v>55</v>
      </c>
      <c r="K32" s="55">
        <f>SUM(K28:K31)</f>
        <v>35251.71</v>
      </c>
      <c r="M32" s="61" t="s">
        <v>70</v>
      </c>
      <c r="N32" s="49">
        <v>101</v>
      </c>
    </row>
    <row r="33" spans="1:14">
      <c r="A33" s="47"/>
      <c r="B33" s="23"/>
      <c r="C33" s="49"/>
      <c r="J33" s="56" t="s">
        <v>71</v>
      </c>
      <c r="K33" s="57">
        <f>M25</f>
        <v>1700</v>
      </c>
      <c r="M33" s="61" t="s">
        <v>51</v>
      </c>
      <c r="N33" s="49">
        <v>34</v>
      </c>
    </row>
    <row r="34" spans="1:14">
      <c r="A34" s="47"/>
      <c r="B34" s="23"/>
      <c r="C34" s="55"/>
      <c r="M34" s="116" t="s">
        <v>165</v>
      </c>
      <c r="N34" s="49">
        <v>353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0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0</v>
      </c>
    </row>
    <row r="38" spans="1:14">
      <c r="A38" s="47"/>
      <c r="B38" s="23"/>
      <c r="C38" s="55"/>
      <c r="M38" s="61" t="s">
        <v>54</v>
      </c>
      <c r="N38" s="49">
        <v>0</v>
      </c>
    </row>
    <row r="39" spans="1:14">
      <c r="A39" s="58">
        <f>SUM(A28:A38)</f>
        <v>7300</v>
      </c>
      <c r="B39" s="59"/>
      <c r="C39" s="52" t="s">
        <v>55</v>
      </c>
      <c r="M39" s="54" t="s">
        <v>55</v>
      </c>
      <c r="N39" s="55">
        <f>SUM(N28:N38)</f>
        <v>3179</v>
      </c>
    </row>
    <row r="40" spans="1:14">
      <c r="M40" s="56" t="s">
        <v>71</v>
      </c>
      <c r="N40" s="57">
        <f>T25</f>
        <v>8996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J1:N1"/>
    <mergeCell ref="P1:V1"/>
    <mergeCell ref="A27:C27"/>
    <mergeCell ref="J27:K27"/>
    <mergeCell ref="M27:N27"/>
    <mergeCell ref="E28:F28"/>
    <mergeCell ref="E29:F29"/>
    <mergeCell ref="E30:F30"/>
    <mergeCell ref="E32:G32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0E62-35B3-48FF-AE4F-A6D14DE93EE8}">
  <dimension ref="A1:V38"/>
  <sheetViews>
    <sheetView topLeftCell="A23" workbookViewId="0">
      <selection activeCell="M8" sqref="M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285156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1811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11415</v>
      </c>
      <c r="C3" s="90">
        <v>19</v>
      </c>
      <c r="D3" s="101" t="s">
        <v>1253</v>
      </c>
      <c r="E3" s="91" t="s">
        <v>26</v>
      </c>
      <c r="F3" s="90" t="s">
        <v>1811</v>
      </c>
      <c r="G3" s="92" t="s">
        <v>1839</v>
      </c>
      <c r="H3" s="90" t="s">
        <v>1840</v>
      </c>
      <c r="I3" s="93" t="s">
        <v>1841</v>
      </c>
      <c r="J3" s="94"/>
      <c r="K3" s="90">
        <v>1300</v>
      </c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72">
        <v>2</v>
      </c>
      <c r="B4" s="73">
        <v>906</v>
      </c>
      <c r="C4" s="75">
        <v>3</v>
      </c>
      <c r="D4" s="121" t="s">
        <v>1842</v>
      </c>
      <c r="E4" s="105" t="s">
        <v>37</v>
      </c>
      <c r="F4" s="75" t="s">
        <v>1811</v>
      </c>
      <c r="G4" s="86">
        <v>0.64375000000000004</v>
      </c>
      <c r="H4" s="75" t="s">
        <v>1840</v>
      </c>
      <c r="I4" s="106" t="s">
        <v>1843</v>
      </c>
      <c r="J4" s="107">
        <v>1043</v>
      </c>
      <c r="K4" s="75"/>
      <c r="L4" s="75"/>
      <c r="M4" s="108"/>
      <c r="N4" s="75"/>
      <c r="O4" s="109"/>
      <c r="P4" s="110"/>
      <c r="Q4" s="75"/>
      <c r="R4" s="75"/>
      <c r="S4" s="111"/>
      <c r="T4" s="108"/>
      <c r="U4" s="75"/>
      <c r="V4" s="112"/>
    </row>
    <row r="5" spans="1:22">
      <c r="A5" s="88">
        <v>3</v>
      </c>
      <c r="B5" s="89"/>
      <c r="C5" s="90">
        <v>4</v>
      </c>
      <c r="D5" s="101" t="s">
        <v>1844</v>
      </c>
      <c r="E5" s="91" t="s">
        <v>26</v>
      </c>
      <c r="F5" s="90" t="s">
        <v>1811</v>
      </c>
      <c r="G5" s="92" t="s">
        <v>1839</v>
      </c>
      <c r="H5" s="90"/>
      <c r="I5" s="93"/>
      <c r="J5" s="94"/>
      <c r="K5" s="90"/>
      <c r="L5" s="90"/>
      <c r="M5" s="99">
        <v>1700</v>
      </c>
      <c r="N5" s="90"/>
      <c r="O5" s="200" t="s">
        <v>1845</v>
      </c>
      <c r="P5" s="98"/>
      <c r="Q5" s="90"/>
      <c r="R5" s="90"/>
      <c r="S5" s="95"/>
      <c r="T5" s="99">
        <v>399</v>
      </c>
      <c r="U5" s="90"/>
      <c r="V5" s="100"/>
    </row>
    <row r="6" spans="1:22">
      <c r="A6" s="72">
        <v>4</v>
      </c>
      <c r="B6" s="73"/>
      <c r="C6" s="75">
        <v>12</v>
      </c>
      <c r="D6" s="121" t="s">
        <v>1477</v>
      </c>
      <c r="E6" s="105" t="s">
        <v>37</v>
      </c>
      <c r="F6" s="75" t="s">
        <v>1478</v>
      </c>
      <c r="G6" s="86">
        <v>0.5625</v>
      </c>
      <c r="H6" s="75" t="s">
        <v>1626</v>
      </c>
      <c r="I6" s="106" t="s">
        <v>28</v>
      </c>
      <c r="J6" s="107"/>
      <c r="K6" s="75"/>
      <c r="L6" s="75"/>
      <c r="M6" s="108"/>
      <c r="N6" s="75"/>
      <c r="O6" s="109" t="s">
        <v>1819</v>
      </c>
      <c r="P6" s="110"/>
      <c r="Q6" s="75"/>
      <c r="R6" s="75"/>
      <c r="S6" s="111">
        <v>84</v>
      </c>
      <c r="T6" s="108">
        <v>1081</v>
      </c>
      <c r="U6" s="75"/>
      <c r="V6" s="112"/>
    </row>
    <row r="7" spans="1:22">
      <c r="A7" s="72">
        <v>5</v>
      </c>
      <c r="B7" s="73"/>
      <c r="C7" s="75">
        <v>2</v>
      </c>
      <c r="D7" s="121" t="s">
        <v>1635</v>
      </c>
      <c r="E7" s="105" t="s">
        <v>37</v>
      </c>
      <c r="F7" s="75" t="s">
        <v>1569</v>
      </c>
      <c r="G7" s="86">
        <v>0.54166666666666663</v>
      </c>
      <c r="H7" s="75" t="s">
        <v>1811</v>
      </c>
      <c r="I7" s="106" t="s">
        <v>28</v>
      </c>
      <c r="J7" s="107"/>
      <c r="K7" s="75"/>
      <c r="L7" s="75"/>
      <c r="M7" s="108"/>
      <c r="N7" s="75">
        <v>1978</v>
      </c>
      <c r="O7" s="139" t="s">
        <v>1846</v>
      </c>
      <c r="P7" s="110"/>
      <c r="Q7" s="75"/>
      <c r="R7" s="75">
        <v>3026</v>
      </c>
      <c r="S7" s="111"/>
      <c r="T7" s="108">
        <v>189</v>
      </c>
      <c r="U7" s="75"/>
      <c r="V7" s="112"/>
    </row>
    <row r="8" spans="1:22">
      <c r="A8" s="72">
        <v>6</v>
      </c>
      <c r="B8" s="73"/>
      <c r="C8" s="75">
        <v>12</v>
      </c>
      <c r="D8" s="121" t="s">
        <v>1477</v>
      </c>
      <c r="E8" s="105" t="s">
        <v>37</v>
      </c>
      <c r="F8" s="75" t="s">
        <v>1478</v>
      </c>
      <c r="G8" s="86">
        <v>0.5625</v>
      </c>
      <c r="H8" s="75" t="s">
        <v>1626</v>
      </c>
      <c r="I8" s="106" t="s">
        <v>28</v>
      </c>
      <c r="J8" s="107"/>
      <c r="K8" s="75"/>
      <c r="L8" s="75"/>
      <c r="M8" s="108">
        <v>1700</v>
      </c>
      <c r="N8" s="75"/>
      <c r="O8" s="109" t="s">
        <v>1819</v>
      </c>
      <c r="P8" s="110"/>
      <c r="Q8" s="75"/>
      <c r="R8" s="75"/>
      <c r="S8" s="111">
        <v>84</v>
      </c>
      <c r="T8" s="108">
        <v>1081</v>
      </c>
      <c r="U8" s="75"/>
      <c r="V8" s="112"/>
    </row>
    <row r="9" spans="1:22">
      <c r="A9" s="88">
        <v>7</v>
      </c>
      <c r="B9" s="89">
        <v>11416</v>
      </c>
      <c r="C9" s="89">
        <v>10</v>
      </c>
      <c r="D9" s="101" t="s">
        <v>1613</v>
      </c>
      <c r="E9" s="91" t="s">
        <v>26</v>
      </c>
      <c r="F9" s="90" t="s">
        <v>1773</v>
      </c>
      <c r="G9" s="92" t="s">
        <v>1810</v>
      </c>
      <c r="H9" s="90" t="s">
        <v>1840</v>
      </c>
      <c r="I9" s="141" t="s">
        <v>1847</v>
      </c>
      <c r="J9" s="142">
        <v>2200</v>
      </c>
      <c r="K9" s="89"/>
      <c r="L9" s="89"/>
      <c r="M9" s="143"/>
      <c r="N9" s="89"/>
      <c r="O9" s="144" t="s">
        <v>1848</v>
      </c>
      <c r="P9" s="145">
        <v>494</v>
      </c>
      <c r="Q9" s="89"/>
      <c r="R9" s="89"/>
      <c r="S9" s="146"/>
      <c r="T9" s="143"/>
      <c r="U9" s="89"/>
      <c r="V9" s="147"/>
    </row>
    <row r="10" spans="1:22">
      <c r="A10" s="88">
        <v>8</v>
      </c>
      <c r="B10" s="89">
        <v>11414</v>
      </c>
      <c r="C10" s="89">
        <v>17</v>
      </c>
      <c r="D10" s="140" t="s">
        <v>84</v>
      </c>
      <c r="E10" s="91" t="s">
        <v>26</v>
      </c>
      <c r="F10" s="90" t="s">
        <v>1773</v>
      </c>
      <c r="G10" s="92">
        <v>0.90277777777777779</v>
      </c>
      <c r="H10" s="90" t="s">
        <v>1840</v>
      </c>
      <c r="I10" s="141"/>
      <c r="J10" s="142"/>
      <c r="K10" s="89">
        <v>1200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ht="43.5">
      <c r="A11" s="88">
        <v>9</v>
      </c>
      <c r="B11" s="89"/>
      <c r="C11" s="90">
        <v>20</v>
      </c>
      <c r="D11" s="101" t="s">
        <v>1550</v>
      </c>
      <c r="E11" s="91" t="s">
        <v>26</v>
      </c>
      <c r="F11" s="90" t="s">
        <v>1522</v>
      </c>
      <c r="G11" s="92">
        <v>8.3333333333333329E-2</v>
      </c>
      <c r="H11" s="90" t="s">
        <v>1766</v>
      </c>
      <c r="I11" s="93"/>
      <c r="J11" s="94"/>
      <c r="K11" s="90"/>
      <c r="L11" s="90"/>
      <c r="M11" s="99" t="s">
        <v>1551</v>
      </c>
      <c r="N11" s="90"/>
      <c r="O11" s="200" t="s">
        <v>1849</v>
      </c>
      <c r="P11" s="98"/>
      <c r="Q11" s="90"/>
      <c r="R11" s="90"/>
      <c r="S11" s="95"/>
      <c r="T11" s="99">
        <v>4889</v>
      </c>
      <c r="U11" s="89"/>
      <c r="V11" s="147"/>
    </row>
    <row r="12" spans="1:22">
      <c r="A12" s="72">
        <v>10</v>
      </c>
      <c r="B12" s="73">
        <v>908</v>
      </c>
      <c r="C12" s="73" t="s">
        <v>1850</v>
      </c>
      <c r="D12" s="323" t="s">
        <v>1851</v>
      </c>
      <c r="E12" s="105" t="s">
        <v>37</v>
      </c>
      <c r="F12" s="75" t="s">
        <v>1811</v>
      </c>
      <c r="G12" s="86">
        <v>0.96666666666666667</v>
      </c>
      <c r="H12" s="75" t="s">
        <v>1840</v>
      </c>
      <c r="I12" s="77" t="s">
        <v>1852</v>
      </c>
      <c r="J12" s="78"/>
      <c r="K12" s="73"/>
      <c r="L12" s="73"/>
      <c r="M12" s="79"/>
      <c r="N12" s="73">
        <v>7626.96</v>
      </c>
      <c r="O12" s="80"/>
      <c r="P12" s="81"/>
      <c r="Q12" s="73"/>
      <c r="R12" s="73"/>
      <c r="S12" s="82"/>
      <c r="T12" s="79"/>
      <c r="U12" s="73"/>
      <c r="V12" s="83"/>
    </row>
    <row r="13" spans="1:22">
      <c r="A13" s="72">
        <v>11</v>
      </c>
      <c r="B13" s="73">
        <v>909</v>
      </c>
      <c r="C13" s="73">
        <v>1</v>
      </c>
      <c r="D13" s="276" t="s">
        <v>1851</v>
      </c>
      <c r="E13" s="105" t="s">
        <v>37</v>
      </c>
      <c r="F13" s="75" t="s">
        <v>1811</v>
      </c>
      <c r="G13" s="86">
        <v>0.96666666666666667</v>
      </c>
      <c r="H13" s="75" t="s">
        <v>1840</v>
      </c>
      <c r="I13" s="77" t="s">
        <v>1852</v>
      </c>
      <c r="J13" s="78"/>
      <c r="K13" s="73"/>
      <c r="L13" s="73"/>
      <c r="M13" s="79"/>
      <c r="N13" s="73">
        <v>2925.69</v>
      </c>
      <c r="O13" s="80" t="s">
        <v>1853</v>
      </c>
      <c r="P13" s="81"/>
      <c r="Q13" s="73">
        <v>3307</v>
      </c>
      <c r="R13" s="73"/>
      <c r="S13" s="82"/>
      <c r="T13" s="79"/>
      <c r="U13" s="73"/>
      <c r="V13" s="83"/>
    </row>
    <row r="14" spans="1:22">
      <c r="A14" s="72">
        <v>12</v>
      </c>
      <c r="B14" s="73">
        <v>910</v>
      </c>
      <c r="C14" s="73">
        <v>5</v>
      </c>
      <c r="D14" s="276" t="s">
        <v>1851</v>
      </c>
      <c r="E14" s="105" t="s">
        <v>37</v>
      </c>
      <c r="F14" s="75" t="s">
        <v>1811</v>
      </c>
      <c r="G14" s="86">
        <v>0.96666666666666667</v>
      </c>
      <c r="H14" s="75" t="s">
        <v>1840</v>
      </c>
      <c r="I14" s="77" t="s">
        <v>1852</v>
      </c>
      <c r="J14" s="78"/>
      <c r="K14" s="73"/>
      <c r="L14" s="73"/>
      <c r="M14" s="79"/>
      <c r="N14" s="73">
        <v>2735.84</v>
      </c>
      <c r="O14" s="80"/>
      <c r="P14" s="81"/>
      <c r="Q14" s="73"/>
      <c r="R14" s="73"/>
      <c r="S14" s="73"/>
      <c r="T14" s="79"/>
      <c r="U14" s="73"/>
      <c r="V14" s="83"/>
    </row>
    <row r="15" spans="1:22">
      <c r="A15" s="72">
        <v>13</v>
      </c>
      <c r="B15" s="73">
        <v>911</v>
      </c>
      <c r="C15" s="73">
        <v>14</v>
      </c>
      <c r="D15" s="276" t="s">
        <v>1851</v>
      </c>
      <c r="E15" s="105" t="s">
        <v>37</v>
      </c>
      <c r="F15" s="75" t="s">
        <v>1811</v>
      </c>
      <c r="G15" s="86">
        <v>0.96666666666666667</v>
      </c>
      <c r="H15" s="75" t="s">
        <v>1840</v>
      </c>
      <c r="I15" s="77" t="s">
        <v>1852</v>
      </c>
      <c r="J15" s="78"/>
      <c r="K15" s="73"/>
      <c r="L15" s="73"/>
      <c r="M15" s="79"/>
      <c r="N15" s="73">
        <v>3123.64</v>
      </c>
      <c r="O15" s="80"/>
      <c r="P15" s="81"/>
      <c r="Q15" s="73"/>
      <c r="R15" s="73"/>
      <c r="S15" s="82"/>
      <c r="T15" s="79"/>
      <c r="U15" s="73"/>
      <c r="V15" s="83"/>
    </row>
    <row r="16" spans="1:22">
      <c r="A16" s="88">
        <v>14</v>
      </c>
      <c r="B16" s="89">
        <v>11408</v>
      </c>
      <c r="C16" s="89" t="s">
        <v>1854</v>
      </c>
      <c r="D16" s="204" t="s">
        <v>84</v>
      </c>
      <c r="E16" s="91" t="s">
        <v>26</v>
      </c>
      <c r="F16" s="90" t="s">
        <v>1815</v>
      </c>
      <c r="G16" s="92">
        <v>0.90277777777777779</v>
      </c>
      <c r="H16" s="90" t="s">
        <v>1840</v>
      </c>
      <c r="I16" s="141"/>
      <c r="J16" s="142"/>
      <c r="K16" s="89">
        <v>3000</v>
      </c>
      <c r="L16" s="89"/>
      <c r="M16" s="143"/>
      <c r="N16" s="89"/>
      <c r="O16" s="144" t="s">
        <v>1855</v>
      </c>
      <c r="P16" s="145"/>
      <c r="Q16" s="89">
        <v>126</v>
      </c>
      <c r="R16" s="89"/>
      <c r="S16" s="146"/>
      <c r="T16" s="143"/>
      <c r="U16" s="89"/>
      <c r="V16" s="147"/>
    </row>
    <row r="17" spans="1:22">
      <c r="A17" s="88"/>
      <c r="B17" s="89"/>
      <c r="C17" s="89" t="s">
        <v>92</v>
      </c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>
        <v>1061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>
        <v>105</v>
      </c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3243</v>
      </c>
      <c r="K20" s="42">
        <f>SUM(K3:K19)</f>
        <v>5500</v>
      </c>
      <c r="L20" s="42">
        <f>SUM(L3:L19)</f>
        <v>0</v>
      </c>
      <c r="M20" s="42">
        <f>SUM(M3:M19)</f>
        <v>3400</v>
      </c>
      <c r="N20" s="42">
        <f>SUM(N3:N19)</f>
        <v>18390.13</v>
      </c>
      <c r="O20" s="42"/>
      <c r="P20" s="42">
        <f>SUM(P3:P19)</f>
        <v>494</v>
      </c>
      <c r="Q20" s="42">
        <f>SUM(Q3:Q19)</f>
        <v>3433</v>
      </c>
      <c r="R20" s="42">
        <f>SUM(R3:R19)</f>
        <v>3026</v>
      </c>
      <c r="S20" s="42">
        <f>SUM(S3:S19)</f>
        <v>168</v>
      </c>
      <c r="T20" s="42">
        <f>SUM(T3:T19)</f>
        <v>7744</v>
      </c>
      <c r="U20" s="42">
        <f>SUM(U3:U19)</f>
        <v>0</v>
      </c>
      <c r="V20" s="42">
        <f>SUM(V3:V19)</f>
        <v>0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3243</v>
      </c>
      <c r="B23" s="48" t="s">
        <v>60</v>
      </c>
      <c r="C23" s="49"/>
      <c r="E23" s="781" t="s">
        <v>61</v>
      </c>
      <c r="F23" s="782"/>
      <c r="G23" s="50">
        <f>J20</f>
        <v>3243</v>
      </c>
      <c r="J23" s="47" t="s">
        <v>62</v>
      </c>
      <c r="K23" s="49">
        <f>J20</f>
        <v>3243</v>
      </c>
      <c r="M23" s="47" t="s">
        <v>62</v>
      </c>
      <c r="N23" s="49">
        <f>P20</f>
        <v>494</v>
      </c>
    </row>
    <row r="24" spans="1:22">
      <c r="A24" s="47">
        <v>494</v>
      </c>
      <c r="B24" s="102" t="s">
        <v>60</v>
      </c>
      <c r="C24" s="49"/>
      <c r="E24" s="783" t="s">
        <v>64</v>
      </c>
      <c r="F24" s="784"/>
      <c r="G24" s="49">
        <f>P20</f>
        <v>494</v>
      </c>
      <c r="J24" s="47" t="s">
        <v>65</v>
      </c>
      <c r="K24" s="49">
        <f>K20</f>
        <v>5500</v>
      </c>
      <c r="M24" s="47" t="s">
        <v>66</v>
      </c>
      <c r="N24" s="49">
        <f>Q20</f>
        <v>3433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3737</v>
      </c>
      <c r="J25" s="47" t="s">
        <v>37</v>
      </c>
      <c r="K25" s="49">
        <f>N20</f>
        <v>18390.13</v>
      </c>
      <c r="M25" s="47" t="s">
        <v>37</v>
      </c>
      <c r="N25" s="49">
        <f>U20</f>
        <v>0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3026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27133.13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3400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3737</v>
      </c>
      <c r="B34" s="59"/>
      <c r="C34" s="52" t="s">
        <v>55</v>
      </c>
      <c r="M34" s="54" t="s">
        <v>55</v>
      </c>
      <c r="N34" s="55">
        <f>SUM(N23:N33)</f>
        <v>6953</v>
      </c>
    </row>
    <row r="35" spans="1:14">
      <c r="M35" s="56" t="s">
        <v>71</v>
      </c>
      <c r="N35" s="57">
        <f>T20</f>
        <v>7744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EC40-6522-4446-966D-40A51E8FD20B}">
  <dimension ref="A1:V43"/>
  <sheetViews>
    <sheetView topLeftCell="A23" workbookViewId="0">
      <selection activeCell="R6" sqref="R6"/>
    </sheetView>
  </sheetViews>
  <sheetFormatPr defaultRowHeight="15"/>
  <cols>
    <col min="1" max="1" width="7.7109375" customWidth="1"/>
    <col min="2" max="2" width="9.5703125" customWidth="1"/>
    <col min="3" max="3" width="15.710937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1856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11380</v>
      </c>
      <c r="C3" s="90">
        <v>16</v>
      </c>
      <c r="D3" s="101" t="s">
        <v>730</v>
      </c>
      <c r="E3" s="91" t="s">
        <v>26</v>
      </c>
      <c r="F3" s="90" t="s">
        <v>1857</v>
      </c>
      <c r="G3" s="92" t="s">
        <v>1858</v>
      </c>
      <c r="H3" s="90" t="s">
        <v>1859</v>
      </c>
      <c r="I3" s="93">
        <v>0.625</v>
      </c>
      <c r="J3" s="94">
        <v>1000</v>
      </c>
      <c r="K3" s="90">
        <v>1100</v>
      </c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>
        <v>2</v>
      </c>
      <c r="B4" s="90"/>
      <c r="C4" s="90">
        <v>4</v>
      </c>
      <c r="D4" s="101" t="s">
        <v>1844</v>
      </c>
      <c r="E4" s="91" t="s">
        <v>26</v>
      </c>
      <c r="F4" s="90" t="s">
        <v>1811</v>
      </c>
      <c r="G4" s="92" t="s">
        <v>1839</v>
      </c>
      <c r="H4" s="90" t="s">
        <v>1860</v>
      </c>
      <c r="I4" s="93" t="s">
        <v>28</v>
      </c>
      <c r="J4" s="94">
        <v>3400</v>
      </c>
      <c r="K4" s="90"/>
      <c r="L4" s="90"/>
      <c r="M4" s="99"/>
      <c r="N4" s="90"/>
      <c r="O4" s="200" t="s">
        <v>1845</v>
      </c>
      <c r="P4" s="98"/>
      <c r="Q4" s="90"/>
      <c r="R4" s="90"/>
      <c r="S4" s="95"/>
      <c r="T4" s="99">
        <v>399</v>
      </c>
      <c r="U4" s="90"/>
      <c r="V4" s="100"/>
    </row>
    <row r="5" spans="1:22">
      <c r="A5" s="72">
        <v>3</v>
      </c>
      <c r="B5" s="75"/>
      <c r="C5" s="75">
        <v>12</v>
      </c>
      <c r="D5" s="121" t="s">
        <v>1477</v>
      </c>
      <c r="E5" s="105" t="s">
        <v>37</v>
      </c>
      <c r="F5" s="75" t="s">
        <v>1478</v>
      </c>
      <c r="G5" s="86">
        <v>0.5625</v>
      </c>
      <c r="H5" s="75" t="s">
        <v>1626</v>
      </c>
      <c r="I5" s="106" t="s">
        <v>28</v>
      </c>
      <c r="J5" s="107"/>
      <c r="K5" s="75"/>
      <c r="L5" s="75"/>
      <c r="M5" s="108">
        <v>1700</v>
      </c>
      <c r="N5" s="75"/>
      <c r="O5" s="109" t="s">
        <v>1819</v>
      </c>
      <c r="P5" s="110"/>
      <c r="Q5" s="75"/>
      <c r="R5" s="75"/>
      <c r="S5" s="111">
        <v>84</v>
      </c>
      <c r="T5" s="108">
        <v>1081</v>
      </c>
      <c r="U5" s="75"/>
      <c r="V5" s="112"/>
    </row>
    <row r="6" spans="1:22" ht="18.75" customHeight="1">
      <c r="A6" s="72">
        <v>4</v>
      </c>
      <c r="B6" s="75"/>
      <c r="C6" s="75">
        <v>2</v>
      </c>
      <c r="D6" s="121" t="s">
        <v>1635</v>
      </c>
      <c r="E6" s="105" t="s">
        <v>37</v>
      </c>
      <c r="F6" s="75" t="s">
        <v>1569</v>
      </c>
      <c r="G6" s="86">
        <v>0.54166666666666663</v>
      </c>
      <c r="H6" s="75" t="s">
        <v>1811</v>
      </c>
      <c r="I6" s="106" t="s">
        <v>28</v>
      </c>
      <c r="J6" s="107"/>
      <c r="K6" s="75"/>
      <c r="L6" s="75"/>
      <c r="M6" s="108"/>
      <c r="N6" s="75"/>
      <c r="O6" s="139" t="s">
        <v>1846</v>
      </c>
      <c r="P6" s="110"/>
      <c r="Q6" s="75"/>
      <c r="R6" s="75"/>
      <c r="S6" s="111"/>
      <c r="T6" s="108">
        <v>189</v>
      </c>
      <c r="U6" s="75"/>
      <c r="V6" s="112"/>
    </row>
    <row r="7" spans="1:22" ht="36" customHeight="1">
      <c r="A7" s="88">
        <v>5</v>
      </c>
      <c r="B7" s="90"/>
      <c r="C7" s="90">
        <v>20</v>
      </c>
      <c r="D7" s="101" t="s">
        <v>1550</v>
      </c>
      <c r="E7" s="91" t="s">
        <v>26</v>
      </c>
      <c r="F7" s="90" t="s">
        <v>1522</v>
      </c>
      <c r="G7" s="92">
        <v>8.3333333333333329E-2</v>
      </c>
      <c r="H7" s="90" t="s">
        <v>1766</v>
      </c>
      <c r="I7" s="93" t="s">
        <v>28</v>
      </c>
      <c r="J7" s="94"/>
      <c r="K7" s="90"/>
      <c r="L7" s="90"/>
      <c r="M7" s="99" t="s">
        <v>1551</v>
      </c>
      <c r="N7" s="90"/>
      <c r="O7" s="200" t="s">
        <v>1861</v>
      </c>
      <c r="P7" s="98"/>
      <c r="Q7" s="90"/>
      <c r="R7" s="90"/>
      <c r="S7" s="95"/>
      <c r="T7" s="99">
        <v>5194</v>
      </c>
      <c r="U7" s="90"/>
      <c r="V7" s="100"/>
    </row>
    <row r="8" spans="1:22">
      <c r="A8" s="88">
        <v>6</v>
      </c>
      <c r="B8" s="89">
        <v>11418</v>
      </c>
      <c r="C8" s="90" t="s">
        <v>1862</v>
      </c>
      <c r="D8" s="101" t="s">
        <v>1863</v>
      </c>
      <c r="E8" s="91" t="s">
        <v>26</v>
      </c>
      <c r="F8" s="90" t="s">
        <v>1856</v>
      </c>
      <c r="G8" s="92" t="s">
        <v>1864</v>
      </c>
      <c r="H8" s="90" t="s">
        <v>1865</v>
      </c>
      <c r="I8" s="93" t="s">
        <v>1706</v>
      </c>
      <c r="J8" s="94">
        <v>4000</v>
      </c>
      <c r="K8" s="90"/>
      <c r="L8" s="90"/>
      <c r="M8" s="99"/>
      <c r="N8" s="90"/>
      <c r="O8" s="97">
        <v>15223</v>
      </c>
      <c r="P8" s="98">
        <v>1250</v>
      </c>
      <c r="Q8" s="90"/>
      <c r="R8" s="90"/>
      <c r="S8" s="95"/>
      <c r="T8" s="99"/>
      <c r="U8" s="90"/>
      <c r="V8" s="100"/>
    </row>
    <row r="9" spans="1:22">
      <c r="A9" s="88">
        <v>7</v>
      </c>
      <c r="B9" s="89">
        <v>11420</v>
      </c>
      <c r="C9" s="89">
        <v>11</v>
      </c>
      <c r="D9" s="140" t="s">
        <v>1866</v>
      </c>
      <c r="E9" s="140" t="s">
        <v>26</v>
      </c>
      <c r="F9" s="89" t="s">
        <v>1856</v>
      </c>
      <c r="G9" s="203" t="s">
        <v>1714</v>
      </c>
      <c r="H9" s="89" t="s">
        <v>1865</v>
      </c>
      <c r="I9" s="141" t="s">
        <v>1867</v>
      </c>
      <c r="J9" s="142"/>
      <c r="K9" s="89">
        <v>2000</v>
      </c>
      <c r="L9" s="89"/>
      <c r="M9" s="143"/>
      <c r="N9" s="89"/>
      <c r="O9" s="144">
        <v>15232</v>
      </c>
      <c r="P9" s="145"/>
      <c r="Q9" s="89">
        <v>273</v>
      </c>
      <c r="R9" s="89"/>
      <c r="S9" s="146"/>
      <c r="T9" s="143"/>
      <c r="U9" s="89"/>
      <c r="V9" s="147"/>
    </row>
    <row r="10" spans="1:22">
      <c r="A10" s="72">
        <v>8</v>
      </c>
      <c r="B10" s="73">
        <v>922</v>
      </c>
      <c r="C10" s="73">
        <v>3</v>
      </c>
      <c r="D10" s="74" t="s">
        <v>339</v>
      </c>
      <c r="E10" s="74" t="s">
        <v>37</v>
      </c>
      <c r="F10" s="73" t="s">
        <v>1856</v>
      </c>
      <c r="G10" s="76" t="s">
        <v>1868</v>
      </c>
      <c r="H10" s="73" t="s">
        <v>1865</v>
      </c>
      <c r="I10" s="77" t="s">
        <v>1641</v>
      </c>
      <c r="J10" s="78"/>
      <c r="K10" s="73"/>
      <c r="L10" s="73"/>
      <c r="M10" s="79"/>
      <c r="N10" s="73">
        <v>1785</v>
      </c>
      <c r="O10" s="80"/>
      <c r="P10" s="81"/>
      <c r="Q10" s="73"/>
      <c r="R10" s="73"/>
      <c r="S10" s="82"/>
      <c r="T10" s="79"/>
      <c r="U10" s="73"/>
      <c r="V10" s="83"/>
    </row>
    <row r="11" spans="1:22">
      <c r="A11" s="72">
        <v>9</v>
      </c>
      <c r="B11" s="73"/>
      <c r="C11" s="73">
        <v>8</v>
      </c>
      <c r="D11" s="85" t="s">
        <v>1869</v>
      </c>
      <c r="E11" s="74" t="s">
        <v>37</v>
      </c>
      <c r="F11" s="122" t="s">
        <v>1856</v>
      </c>
      <c r="G11" s="76" t="s">
        <v>1870</v>
      </c>
      <c r="H11" s="75" t="s">
        <v>1871</v>
      </c>
      <c r="I11" s="77" t="s">
        <v>28</v>
      </c>
      <c r="J11" s="78"/>
      <c r="K11" s="73"/>
      <c r="L11" s="73"/>
      <c r="M11" s="79"/>
      <c r="N11" s="73">
        <v>3520</v>
      </c>
      <c r="O11" s="80">
        <v>15224</v>
      </c>
      <c r="P11" s="81"/>
      <c r="Q11" s="73"/>
      <c r="R11" s="73"/>
      <c r="S11" s="82"/>
      <c r="T11" s="79">
        <v>189</v>
      </c>
      <c r="U11" s="73"/>
      <c r="V11" s="83"/>
    </row>
    <row r="12" spans="1:22">
      <c r="A12" s="88">
        <v>10</v>
      </c>
      <c r="B12" s="89">
        <v>11421</v>
      </c>
      <c r="C12" s="89">
        <v>14</v>
      </c>
      <c r="D12" s="204" t="s">
        <v>1613</v>
      </c>
      <c r="E12" s="140" t="s">
        <v>26</v>
      </c>
      <c r="F12" s="90" t="s">
        <v>1856</v>
      </c>
      <c r="G12" s="203" t="s">
        <v>1872</v>
      </c>
      <c r="H12" s="90" t="s">
        <v>1865</v>
      </c>
      <c r="I12" s="141" t="s">
        <v>1873</v>
      </c>
      <c r="J12" s="142"/>
      <c r="K12" s="89">
        <v>3200</v>
      </c>
      <c r="L12" s="89"/>
      <c r="M12" s="143"/>
      <c r="N12" s="89"/>
      <c r="O12" s="144" t="s">
        <v>1874</v>
      </c>
      <c r="P12" s="145"/>
      <c r="Q12" s="89">
        <v>399</v>
      </c>
      <c r="R12" s="89"/>
      <c r="S12" s="146"/>
      <c r="T12" s="143"/>
      <c r="U12" s="89"/>
      <c r="V12" s="147"/>
    </row>
    <row r="13" spans="1:22">
      <c r="A13" s="88">
        <v>11</v>
      </c>
      <c r="B13" s="89">
        <v>11417</v>
      </c>
      <c r="C13" s="89" t="s">
        <v>1875</v>
      </c>
      <c r="D13" s="140" t="s">
        <v>1876</v>
      </c>
      <c r="E13" s="140" t="s">
        <v>26</v>
      </c>
      <c r="F13" s="90" t="s">
        <v>1856</v>
      </c>
      <c r="G13" s="203" t="s">
        <v>1877</v>
      </c>
      <c r="H13" s="90" t="s">
        <v>1865</v>
      </c>
      <c r="I13" s="141" t="s">
        <v>1878</v>
      </c>
      <c r="J13" s="142">
        <v>7500</v>
      </c>
      <c r="K13" s="89">
        <v>4352</v>
      </c>
      <c r="L13" s="89"/>
      <c r="M13" s="143"/>
      <c r="N13" s="89"/>
      <c r="O13" s="144" t="s">
        <v>1879</v>
      </c>
      <c r="P13" s="145">
        <v>1176</v>
      </c>
      <c r="Q13" s="89"/>
      <c r="R13" s="89"/>
      <c r="S13" s="146"/>
      <c r="T13" s="143"/>
      <c r="U13" s="89"/>
      <c r="V13" s="147"/>
    </row>
    <row r="14" spans="1:22">
      <c r="A14" s="88">
        <v>12</v>
      </c>
      <c r="B14" s="89">
        <v>11419</v>
      </c>
      <c r="C14" s="89">
        <v>19</v>
      </c>
      <c r="D14" s="140" t="s">
        <v>1880</v>
      </c>
      <c r="E14" s="140" t="s">
        <v>26</v>
      </c>
      <c r="F14" s="89" t="s">
        <v>1856</v>
      </c>
      <c r="G14" s="203" t="s">
        <v>1881</v>
      </c>
      <c r="H14" s="89" t="s">
        <v>1865</v>
      </c>
      <c r="I14" s="141" t="s">
        <v>1852</v>
      </c>
      <c r="J14" s="142"/>
      <c r="K14" s="89">
        <v>1500</v>
      </c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205"/>
      <c r="B24" s="206"/>
      <c r="C24" s="206"/>
      <c r="D24" s="207"/>
      <c r="E24" s="208"/>
      <c r="F24" s="206"/>
      <c r="G24" s="209"/>
      <c r="H24" s="206"/>
      <c r="I24" s="210"/>
      <c r="J24" s="211"/>
      <c r="K24" s="206"/>
      <c r="L24" s="206"/>
      <c r="M24" s="212"/>
      <c r="N24" s="206"/>
      <c r="O24" s="213"/>
      <c r="P24" s="214"/>
      <c r="Q24" s="206"/>
      <c r="R24" s="206"/>
      <c r="S24" s="215"/>
      <c r="T24" s="212"/>
      <c r="U24" s="206"/>
      <c r="V24" s="216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15900</v>
      </c>
      <c r="K25" s="42">
        <f>SUM(K3:K24)</f>
        <v>12152</v>
      </c>
      <c r="L25" s="42">
        <f>SUM(L3:L24)</f>
        <v>0</v>
      </c>
      <c r="M25" s="42">
        <f>SUM(M3:M24)</f>
        <v>1700</v>
      </c>
      <c r="N25" s="42">
        <f>SUM(N3:N24)</f>
        <v>5305</v>
      </c>
      <c r="O25" s="42"/>
      <c r="P25" s="42">
        <f>SUM(P3:P24)</f>
        <v>2426</v>
      </c>
      <c r="Q25" s="42">
        <f>SUM(Q3:Q24)</f>
        <v>672</v>
      </c>
      <c r="R25" s="42">
        <f>SUM(R3:R24)</f>
        <v>0</v>
      </c>
      <c r="S25" s="42">
        <f>SUM(S3:S24)</f>
        <v>84</v>
      </c>
      <c r="T25" s="42">
        <f>SUM(T3:T24)</f>
        <v>7052</v>
      </c>
      <c r="U25" s="42">
        <f>SUM(U3:U24)</f>
        <v>0</v>
      </c>
      <c r="V25" s="42">
        <f>SUM(V3:V24)</f>
        <v>0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1000</v>
      </c>
      <c r="B28" s="48" t="s">
        <v>60</v>
      </c>
      <c r="C28" s="49"/>
      <c r="E28" s="781" t="s">
        <v>61</v>
      </c>
      <c r="F28" s="782"/>
      <c r="G28" s="50">
        <f>J25</f>
        <v>15900</v>
      </c>
      <c r="J28" s="47" t="s">
        <v>62</v>
      </c>
      <c r="K28" s="49">
        <f>J25</f>
        <v>15900</v>
      </c>
      <c r="M28" s="47" t="s">
        <v>62</v>
      </c>
      <c r="N28" s="49">
        <f>P25</f>
        <v>2426</v>
      </c>
    </row>
    <row r="29" spans="1:22">
      <c r="A29" s="47">
        <v>4000</v>
      </c>
      <c r="B29" s="102" t="s">
        <v>60</v>
      </c>
      <c r="C29" s="49"/>
      <c r="E29" s="783" t="s">
        <v>64</v>
      </c>
      <c r="F29" s="784"/>
      <c r="G29" s="49">
        <f>P25</f>
        <v>2426</v>
      </c>
      <c r="J29" s="47" t="s">
        <v>65</v>
      </c>
      <c r="K29" s="49">
        <f>K25</f>
        <v>12152</v>
      </c>
      <c r="M29" s="47" t="s">
        <v>66</v>
      </c>
      <c r="N29" s="49">
        <f>Q25</f>
        <v>672</v>
      </c>
    </row>
    <row r="30" spans="1:22">
      <c r="A30" s="47">
        <v>3400</v>
      </c>
      <c r="B30" s="119" t="s">
        <v>60</v>
      </c>
      <c r="C30" s="49"/>
      <c r="E30" s="796" t="s">
        <v>67</v>
      </c>
      <c r="F30" s="797"/>
      <c r="G30" s="52">
        <f>SUM(G28:G29)</f>
        <v>18326</v>
      </c>
      <c r="J30" s="47" t="s">
        <v>37</v>
      </c>
      <c r="K30" s="49">
        <f>N25</f>
        <v>5305</v>
      </c>
      <c r="M30" s="47" t="s">
        <v>37</v>
      </c>
      <c r="N30" s="49">
        <f>U25</f>
        <v>0</v>
      </c>
    </row>
    <row r="31" spans="1:22">
      <c r="A31" s="47">
        <v>9950</v>
      </c>
      <c r="B31" s="119" t="s">
        <v>60</v>
      </c>
      <c r="C31" s="49"/>
      <c r="J31" s="47" t="s">
        <v>68</v>
      </c>
      <c r="K31" s="49">
        <f>L25</f>
        <v>0</v>
      </c>
      <c r="M31" s="47" t="s">
        <v>68</v>
      </c>
      <c r="N31" s="49">
        <f>R25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-24</v>
      </c>
      <c r="J32" s="54" t="s">
        <v>55</v>
      </c>
      <c r="K32" s="55">
        <f>SUM(K28:K31)</f>
        <v>33357</v>
      </c>
      <c r="M32" s="61" t="s">
        <v>70</v>
      </c>
      <c r="N32" s="49">
        <v>0</v>
      </c>
    </row>
    <row r="33" spans="1:14">
      <c r="A33" s="47"/>
      <c r="B33" s="23"/>
      <c r="C33" s="49"/>
      <c r="J33" s="56" t="s">
        <v>71</v>
      </c>
      <c r="K33" s="57">
        <f>M25</f>
        <v>1700</v>
      </c>
      <c r="M33" s="61" t="s">
        <v>51</v>
      </c>
      <c r="N33" s="49">
        <v>0</v>
      </c>
    </row>
    <row r="34" spans="1:14">
      <c r="A34" s="47"/>
      <c r="B34" s="23"/>
      <c r="C34" s="55"/>
      <c r="M34" s="61" t="s">
        <v>72</v>
      </c>
      <c r="N34" s="49">
        <v>0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0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0</v>
      </c>
    </row>
    <row r="38" spans="1:14">
      <c r="A38" s="47"/>
      <c r="B38" s="23"/>
      <c r="C38" s="55"/>
      <c r="M38" s="61" t="s">
        <v>54</v>
      </c>
      <c r="N38" s="49">
        <v>0</v>
      </c>
    </row>
    <row r="39" spans="1:14">
      <c r="A39" s="58">
        <f>SUM(A28:A38)</f>
        <v>18350</v>
      </c>
      <c r="B39" s="59"/>
      <c r="C39" s="52" t="s">
        <v>55</v>
      </c>
      <c r="M39" s="54" t="s">
        <v>55</v>
      </c>
      <c r="N39" s="55">
        <f>SUM(N28:N38)</f>
        <v>3098</v>
      </c>
    </row>
    <row r="40" spans="1:14">
      <c r="M40" s="56" t="s">
        <v>71</v>
      </c>
      <c r="N40" s="57">
        <f>T25</f>
        <v>7052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J1:N1"/>
    <mergeCell ref="P1:V1"/>
    <mergeCell ref="A27:C27"/>
    <mergeCell ref="J27:K27"/>
    <mergeCell ref="M27:N27"/>
    <mergeCell ref="E28:F28"/>
    <mergeCell ref="E29:F29"/>
    <mergeCell ref="E30:F30"/>
    <mergeCell ref="E32:G32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FEB7-B62A-4F67-A36E-668F101A193D}">
  <dimension ref="A1:V44"/>
  <sheetViews>
    <sheetView topLeftCell="A22" workbookViewId="0">
      <selection activeCell="N34" sqref="N3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4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1865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11425</v>
      </c>
      <c r="C3" s="90">
        <v>3</v>
      </c>
      <c r="D3" s="101" t="s">
        <v>1882</v>
      </c>
      <c r="E3" s="91" t="s">
        <v>26</v>
      </c>
      <c r="F3" s="90" t="s">
        <v>1865</v>
      </c>
      <c r="G3" s="92" t="s">
        <v>1651</v>
      </c>
      <c r="H3" s="90" t="s">
        <v>1865</v>
      </c>
      <c r="I3" s="93" t="s">
        <v>1883</v>
      </c>
      <c r="J3" s="94">
        <v>1500</v>
      </c>
      <c r="K3" s="90"/>
      <c r="L3" s="90"/>
      <c r="M3" s="99"/>
      <c r="N3" s="90"/>
      <c r="O3" s="200" t="s">
        <v>1884</v>
      </c>
      <c r="P3" s="98"/>
      <c r="Q3" s="90">
        <v>714</v>
      </c>
      <c r="R3" s="90"/>
      <c r="S3" s="95"/>
      <c r="T3" s="99"/>
      <c r="U3" s="89"/>
      <c r="V3" s="147"/>
    </row>
    <row r="4" spans="1:22">
      <c r="A4" s="72">
        <v>2</v>
      </c>
      <c r="B4" s="75">
        <v>930</v>
      </c>
      <c r="C4" s="75">
        <v>12</v>
      </c>
      <c r="D4" s="121" t="s">
        <v>1477</v>
      </c>
      <c r="E4" s="105" t="s">
        <v>37</v>
      </c>
      <c r="F4" s="75" t="s">
        <v>1478</v>
      </c>
      <c r="G4" s="86">
        <v>0.5625</v>
      </c>
      <c r="H4" s="75" t="s">
        <v>1885</v>
      </c>
      <c r="I4" s="106">
        <v>0.5</v>
      </c>
      <c r="J4" s="350"/>
      <c r="K4" s="75">
        <v>1700</v>
      </c>
      <c r="L4" s="75"/>
      <c r="M4" s="108"/>
      <c r="N4" s="75"/>
      <c r="O4" s="109" t="s">
        <v>1886</v>
      </c>
      <c r="P4" s="110"/>
      <c r="Q4" s="75">
        <v>515</v>
      </c>
      <c r="R4" s="75"/>
      <c r="S4" s="111"/>
      <c r="T4" s="108"/>
      <c r="U4" s="75">
        <v>84</v>
      </c>
      <c r="V4" s="112"/>
    </row>
    <row r="5" spans="1:22">
      <c r="A5" s="72">
        <v>3</v>
      </c>
      <c r="B5" s="75">
        <v>924</v>
      </c>
      <c r="C5" s="75">
        <v>2</v>
      </c>
      <c r="D5" s="121" t="s">
        <v>1635</v>
      </c>
      <c r="E5" s="105" t="s">
        <v>37</v>
      </c>
      <c r="F5" s="75" t="s">
        <v>1569</v>
      </c>
      <c r="G5" s="86">
        <v>0.54166666666666663</v>
      </c>
      <c r="H5" s="75" t="s">
        <v>1811</v>
      </c>
      <c r="I5" s="106">
        <v>0.35416666666666669</v>
      </c>
      <c r="J5" s="107"/>
      <c r="K5" s="75"/>
      <c r="L5" s="75"/>
      <c r="M5" s="108"/>
      <c r="N5" s="75"/>
      <c r="O5" s="139" t="s">
        <v>1887</v>
      </c>
      <c r="P5" s="110"/>
      <c r="Q5" s="75"/>
      <c r="R5" s="75"/>
      <c r="S5" s="111"/>
      <c r="T5" s="108"/>
      <c r="U5" s="75">
        <v>242</v>
      </c>
      <c r="V5" s="112"/>
    </row>
    <row r="6" spans="1:22">
      <c r="A6" s="72">
        <v>4</v>
      </c>
      <c r="B6" s="75">
        <v>925</v>
      </c>
      <c r="C6" s="75">
        <v>8</v>
      </c>
      <c r="D6" s="121" t="s">
        <v>1869</v>
      </c>
      <c r="E6" s="105" t="s">
        <v>37</v>
      </c>
      <c r="F6" s="122" t="s">
        <v>1856</v>
      </c>
      <c r="G6" s="86" t="s">
        <v>1870</v>
      </c>
      <c r="H6" s="75" t="s">
        <v>1871</v>
      </c>
      <c r="I6" s="106">
        <v>0.36458333333333331</v>
      </c>
      <c r="J6" s="107"/>
      <c r="K6" s="75"/>
      <c r="L6" s="75"/>
      <c r="M6" s="108"/>
      <c r="N6" s="75">
        <v>3520</v>
      </c>
      <c r="O6" s="109" t="s">
        <v>1888</v>
      </c>
      <c r="P6" s="110"/>
      <c r="Q6" s="75">
        <v>189</v>
      </c>
      <c r="R6" s="75"/>
      <c r="S6" s="111"/>
      <c r="T6" s="108"/>
      <c r="U6" s="75">
        <v>105</v>
      </c>
      <c r="V6" s="112"/>
    </row>
    <row r="7" spans="1:22">
      <c r="A7" s="88">
        <v>5</v>
      </c>
      <c r="B7" s="90"/>
      <c r="C7" s="90">
        <v>4</v>
      </c>
      <c r="D7" s="101" t="s">
        <v>1844</v>
      </c>
      <c r="E7" s="91" t="s">
        <v>26</v>
      </c>
      <c r="F7" s="90" t="s">
        <v>1811</v>
      </c>
      <c r="G7" s="92" t="s">
        <v>1839</v>
      </c>
      <c r="H7" s="90"/>
      <c r="I7" s="93" t="s">
        <v>28</v>
      </c>
      <c r="J7" s="94"/>
      <c r="K7" s="90"/>
      <c r="L7" s="90"/>
      <c r="M7" s="99">
        <v>1700</v>
      </c>
      <c r="N7" s="90"/>
      <c r="O7" s="200" t="s">
        <v>1845</v>
      </c>
      <c r="P7" s="98"/>
      <c r="Q7" s="90"/>
      <c r="R7" s="90"/>
      <c r="S7" s="95"/>
      <c r="T7" s="99">
        <v>399</v>
      </c>
      <c r="U7" s="90"/>
      <c r="V7" s="100"/>
    </row>
    <row r="8" spans="1:22" ht="43.5">
      <c r="A8" s="88">
        <v>6</v>
      </c>
      <c r="B8" s="90"/>
      <c r="C8" s="90">
        <v>20</v>
      </c>
      <c r="D8" s="101" t="s">
        <v>1550</v>
      </c>
      <c r="E8" s="91" t="s">
        <v>26</v>
      </c>
      <c r="F8" s="90" t="s">
        <v>1522</v>
      </c>
      <c r="G8" s="92">
        <v>8.3333333333333329E-2</v>
      </c>
      <c r="H8" s="90" t="s">
        <v>1766</v>
      </c>
      <c r="I8" s="93" t="s">
        <v>28</v>
      </c>
      <c r="J8" s="94"/>
      <c r="K8" s="90"/>
      <c r="L8" s="90"/>
      <c r="M8" s="99" t="s">
        <v>1551</v>
      </c>
      <c r="N8" s="90"/>
      <c r="O8" s="200" t="s">
        <v>1861</v>
      </c>
      <c r="P8" s="98"/>
      <c r="Q8" s="90"/>
      <c r="R8" s="90"/>
      <c r="S8" s="95"/>
      <c r="T8" s="99">
        <v>5194</v>
      </c>
      <c r="U8" s="90"/>
      <c r="V8" s="100"/>
    </row>
    <row r="9" spans="1:22">
      <c r="A9" s="88">
        <v>7</v>
      </c>
      <c r="B9" s="89">
        <v>11424</v>
      </c>
      <c r="C9" s="89">
        <v>11</v>
      </c>
      <c r="D9" s="140" t="s">
        <v>1889</v>
      </c>
      <c r="E9" s="140" t="s">
        <v>26</v>
      </c>
      <c r="F9" s="89" t="s">
        <v>1865</v>
      </c>
      <c r="G9" s="203" t="s">
        <v>1890</v>
      </c>
      <c r="H9" s="89" t="s">
        <v>1865</v>
      </c>
      <c r="I9" s="141" t="s">
        <v>1891</v>
      </c>
      <c r="J9" s="142"/>
      <c r="K9" s="89">
        <v>1900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>
        <v>8</v>
      </c>
      <c r="B10" s="89">
        <v>11436</v>
      </c>
      <c r="C10" s="89">
        <v>19</v>
      </c>
      <c r="D10" s="140" t="s">
        <v>1892</v>
      </c>
      <c r="E10" s="140" t="s">
        <v>26</v>
      </c>
      <c r="F10" s="89" t="s">
        <v>1865</v>
      </c>
      <c r="G10" s="203" t="s">
        <v>1290</v>
      </c>
      <c r="H10" s="89" t="s">
        <v>1871</v>
      </c>
      <c r="I10" s="141">
        <v>0.4909722222222222</v>
      </c>
      <c r="J10" s="142">
        <v>1800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11423</v>
      </c>
      <c r="C11" s="89">
        <v>6</v>
      </c>
      <c r="D11" s="204" t="s">
        <v>1521</v>
      </c>
      <c r="E11" s="140" t="s">
        <v>26</v>
      </c>
      <c r="F11" s="90" t="s">
        <v>1865</v>
      </c>
      <c r="G11" s="203" t="s">
        <v>1180</v>
      </c>
      <c r="H11" s="90" t="s">
        <v>1865</v>
      </c>
      <c r="I11" s="141" t="s">
        <v>588</v>
      </c>
      <c r="J11" s="142">
        <v>1500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72">
        <v>10</v>
      </c>
      <c r="B12" s="73">
        <v>933</v>
      </c>
      <c r="C12" s="73" t="s">
        <v>1893</v>
      </c>
      <c r="D12" s="85" t="s">
        <v>1894</v>
      </c>
      <c r="E12" s="74" t="s">
        <v>37</v>
      </c>
      <c r="F12" s="75" t="s">
        <v>1865</v>
      </c>
      <c r="G12" s="76" t="s">
        <v>1651</v>
      </c>
      <c r="H12" s="75" t="s">
        <v>1871</v>
      </c>
      <c r="I12" s="77">
        <v>0.375</v>
      </c>
      <c r="J12" s="78"/>
      <c r="K12" s="73"/>
      <c r="L12" s="73"/>
      <c r="M12" s="79"/>
      <c r="N12" s="73">
        <v>4530</v>
      </c>
      <c r="O12" s="80" t="s">
        <v>1895</v>
      </c>
      <c r="P12" s="81"/>
      <c r="Q12" s="73">
        <v>42</v>
      </c>
      <c r="R12" s="73"/>
      <c r="S12" s="82"/>
      <c r="T12" s="79"/>
      <c r="U12" s="73">
        <v>588</v>
      </c>
      <c r="V12" s="83"/>
    </row>
    <row r="13" spans="1:22">
      <c r="A13" s="88"/>
      <c r="B13" s="89">
        <v>11428</v>
      </c>
      <c r="C13" s="89">
        <v>17</v>
      </c>
      <c r="D13" s="140" t="s">
        <v>1896</v>
      </c>
      <c r="E13" s="140" t="s">
        <v>26</v>
      </c>
      <c r="F13" s="90" t="s">
        <v>1865</v>
      </c>
      <c r="G13" s="203" t="s">
        <v>799</v>
      </c>
      <c r="H13" s="90" t="s">
        <v>1871</v>
      </c>
      <c r="I13" s="141">
        <v>0.36805555555555558</v>
      </c>
      <c r="J13" s="142">
        <v>1600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72"/>
      <c r="B14" s="73">
        <v>928</v>
      </c>
      <c r="C14" s="73" t="s">
        <v>101</v>
      </c>
      <c r="D14" s="74" t="s">
        <v>395</v>
      </c>
      <c r="E14" s="105" t="s">
        <v>26</v>
      </c>
      <c r="F14" s="75" t="s">
        <v>1865</v>
      </c>
      <c r="G14" s="86">
        <v>0.83680555555555558</v>
      </c>
      <c r="H14" s="75" t="s">
        <v>1871</v>
      </c>
      <c r="I14" s="77">
        <v>0.39583333333333331</v>
      </c>
      <c r="J14" s="78"/>
      <c r="K14" s="73">
        <v>1836</v>
      </c>
      <c r="L14" s="73"/>
      <c r="M14" s="79"/>
      <c r="N14" s="73">
        <v>1836.57</v>
      </c>
      <c r="O14" s="80" t="s">
        <v>1897</v>
      </c>
      <c r="P14" s="81"/>
      <c r="Q14" s="73">
        <v>295</v>
      </c>
      <c r="R14" s="73"/>
      <c r="S14" s="73"/>
      <c r="T14" s="79"/>
      <c r="U14" s="73"/>
      <c r="V14" s="83">
        <v>1176</v>
      </c>
    </row>
    <row r="15" spans="1:22">
      <c r="A15" s="88"/>
      <c r="B15" s="89">
        <v>11435</v>
      </c>
      <c r="C15" s="89">
        <v>3</v>
      </c>
      <c r="D15" s="204" t="s">
        <v>395</v>
      </c>
      <c r="E15" s="91" t="s">
        <v>26</v>
      </c>
      <c r="F15" s="90" t="s">
        <v>1865</v>
      </c>
      <c r="G15" s="92">
        <v>0.83680555555555558</v>
      </c>
      <c r="H15" s="90" t="s">
        <v>1871</v>
      </c>
      <c r="I15" s="141">
        <v>0.39583333333333331</v>
      </c>
      <c r="J15" s="142">
        <v>2000</v>
      </c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>
        <v>11432</v>
      </c>
      <c r="C16" s="89">
        <v>11</v>
      </c>
      <c r="D16" s="204" t="s">
        <v>1898</v>
      </c>
      <c r="E16" s="91" t="s">
        <v>26</v>
      </c>
      <c r="F16" s="90" t="s">
        <v>1865</v>
      </c>
      <c r="G16" s="92">
        <v>0.83680555555555558</v>
      </c>
      <c r="H16" s="90" t="s">
        <v>1871</v>
      </c>
      <c r="I16" s="141">
        <v>0.4375</v>
      </c>
      <c r="J16" s="142">
        <v>2200</v>
      </c>
      <c r="K16" s="89"/>
      <c r="L16" s="89"/>
      <c r="M16" s="143"/>
      <c r="N16" s="89"/>
      <c r="O16" s="144" t="s">
        <v>1899</v>
      </c>
      <c r="P16" s="145">
        <v>700</v>
      </c>
      <c r="Q16" s="89"/>
      <c r="R16" s="89"/>
      <c r="S16" s="146"/>
      <c r="T16" s="143"/>
      <c r="U16" s="89"/>
      <c r="V16" s="147"/>
    </row>
    <row r="17" spans="1:22">
      <c r="A17" s="88"/>
      <c r="B17" s="89">
        <v>11427</v>
      </c>
      <c r="C17" s="89">
        <v>9</v>
      </c>
      <c r="D17" s="204" t="s">
        <v>178</v>
      </c>
      <c r="E17" s="91" t="s">
        <v>26</v>
      </c>
      <c r="F17" s="90" t="s">
        <v>1865</v>
      </c>
      <c r="G17" s="92">
        <v>0.83680555555555558</v>
      </c>
      <c r="H17" s="90" t="s">
        <v>1871</v>
      </c>
      <c r="I17" s="141">
        <v>0.34930555555555554</v>
      </c>
      <c r="J17" s="142">
        <v>1800</v>
      </c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>
        <v>11434</v>
      </c>
      <c r="C18" s="89" t="s">
        <v>1900</v>
      </c>
      <c r="D18" s="204" t="s">
        <v>1613</v>
      </c>
      <c r="E18" s="91" t="s">
        <v>26</v>
      </c>
      <c r="F18" s="90" t="s">
        <v>1865</v>
      </c>
      <c r="G18" s="92">
        <v>0.83680555555555558</v>
      </c>
      <c r="H18" s="90" t="s">
        <v>1871</v>
      </c>
      <c r="I18" s="141">
        <v>0.48958333333333331</v>
      </c>
      <c r="J18" s="142"/>
      <c r="K18" s="89"/>
      <c r="L18" s="89"/>
      <c r="M18" s="143">
        <v>2200</v>
      </c>
      <c r="N18" s="89"/>
      <c r="O18" s="144" t="s">
        <v>1901</v>
      </c>
      <c r="P18" s="145"/>
      <c r="Q18" s="89"/>
      <c r="R18" s="89"/>
      <c r="S18" s="146"/>
      <c r="T18" s="143">
        <v>252</v>
      </c>
      <c r="U18" s="89"/>
      <c r="V18" s="147"/>
    </row>
    <row r="19" spans="1:22">
      <c r="A19" s="88"/>
      <c r="B19" s="89"/>
      <c r="C19" s="89"/>
      <c r="D19" s="204"/>
      <c r="E19" s="91"/>
      <c r="F19" s="90"/>
      <c r="G19" s="92"/>
      <c r="H19" s="90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91"/>
      <c r="F20" s="90"/>
      <c r="G20" s="92"/>
      <c r="H20" s="90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91"/>
      <c r="F21" s="90"/>
      <c r="G21" s="92"/>
      <c r="H21" s="90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91"/>
      <c r="F22" s="90"/>
      <c r="G22" s="92"/>
      <c r="H22" s="90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204"/>
      <c r="E23" s="91"/>
      <c r="F23" s="90"/>
      <c r="G23" s="92"/>
      <c r="H23" s="90"/>
      <c r="I23" s="141" t="s">
        <v>92</v>
      </c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89"/>
      <c r="D24" s="204" t="s">
        <v>52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1902</v>
      </c>
      <c r="P24" s="145"/>
      <c r="Q24" s="89"/>
      <c r="R24" s="89"/>
      <c r="S24" s="146"/>
      <c r="T24" s="143"/>
      <c r="U24" s="89"/>
      <c r="V24" s="147">
        <v>50</v>
      </c>
    </row>
    <row r="25" spans="1:22">
      <c r="A25" s="205"/>
      <c r="B25" s="206"/>
      <c r="C25" s="206"/>
      <c r="D25" s="207" t="s">
        <v>115</v>
      </c>
      <c r="E25" s="208"/>
      <c r="F25" s="206"/>
      <c r="G25" s="209"/>
      <c r="H25" s="206"/>
      <c r="I25" s="210"/>
      <c r="J25" s="211"/>
      <c r="K25" s="206"/>
      <c r="L25" s="206"/>
      <c r="M25" s="212"/>
      <c r="N25" s="206"/>
      <c r="O25" s="213" t="s">
        <v>1903</v>
      </c>
      <c r="P25" s="214"/>
      <c r="Q25" s="206"/>
      <c r="R25" s="206"/>
      <c r="S25" s="215"/>
      <c r="T25" s="212"/>
      <c r="U25" s="206"/>
      <c r="V25" s="216">
        <v>95</v>
      </c>
    </row>
    <row r="26" spans="1:22">
      <c r="A26" s="36" t="s">
        <v>55</v>
      </c>
      <c r="B26" s="37"/>
      <c r="C26" s="37"/>
      <c r="D26" s="38"/>
      <c r="E26" s="39"/>
      <c r="F26" s="37"/>
      <c r="G26" s="40"/>
      <c r="H26" s="37"/>
      <c r="I26" s="41"/>
      <c r="J26" s="42">
        <f>SUM(J3:J25)</f>
        <v>12400</v>
      </c>
      <c r="K26" s="42">
        <f>SUM(K3:K25)</f>
        <v>5436</v>
      </c>
      <c r="L26" s="42">
        <f>SUM(L3:L25)</f>
        <v>0</v>
      </c>
      <c r="M26" s="42">
        <f>SUM(M3:M25)</f>
        <v>3900</v>
      </c>
      <c r="N26" s="42">
        <f>SUM(N3:N25)</f>
        <v>9886.57</v>
      </c>
      <c r="O26" s="42"/>
      <c r="P26" s="42">
        <f>SUM(P3:P25)</f>
        <v>700</v>
      </c>
      <c r="Q26" s="42">
        <f>SUM(Q3:Q25)</f>
        <v>1755</v>
      </c>
      <c r="R26" s="42">
        <f>SUM(R3:R25)</f>
        <v>0</v>
      </c>
      <c r="S26" s="42">
        <f>SUM(S3:S25)</f>
        <v>0</v>
      </c>
      <c r="T26" s="42">
        <f>SUM(T3:T25)</f>
        <v>5845</v>
      </c>
      <c r="U26" s="42">
        <f>SUM(U3:U25)</f>
        <v>1019</v>
      </c>
      <c r="V26" s="42">
        <f>SUM(V3:V25)</f>
        <v>1321</v>
      </c>
    </row>
    <row r="28" spans="1:22">
      <c r="A28" s="791" t="s">
        <v>56</v>
      </c>
      <c r="B28" s="792"/>
      <c r="C28" s="793"/>
      <c r="E28" s="43" t="s">
        <v>57</v>
      </c>
      <c r="F28" s="44"/>
      <c r="G28" s="45"/>
      <c r="J28" s="794" t="s">
        <v>58</v>
      </c>
      <c r="K28" s="795"/>
      <c r="M28" s="791" t="s">
        <v>59</v>
      </c>
      <c r="N28" s="793"/>
      <c r="O28" s="46"/>
      <c r="P28" s="46"/>
      <c r="Q28" s="46"/>
      <c r="R28" s="46"/>
      <c r="S28" s="46"/>
      <c r="T28" s="46"/>
      <c r="U28" s="46"/>
      <c r="V28" s="46"/>
    </row>
    <row r="29" spans="1:22">
      <c r="A29" s="47">
        <v>1500</v>
      </c>
      <c r="B29" s="48" t="s">
        <v>60</v>
      </c>
      <c r="C29" s="49"/>
      <c r="E29" s="781" t="s">
        <v>61</v>
      </c>
      <c r="F29" s="782"/>
      <c r="G29" s="50">
        <f>J26</f>
        <v>12400</v>
      </c>
      <c r="J29" s="47" t="s">
        <v>62</v>
      </c>
      <c r="K29" s="49">
        <f>J26</f>
        <v>12400</v>
      </c>
      <c r="M29" s="47" t="s">
        <v>62</v>
      </c>
      <c r="N29" s="49">
        <f>P26</f>
        <v>700</v>
      </c>
    </row>
    <row r="30" spans="1:22">
      <c r="A30" s="47">
        <v>3300</v>
      </c>
      <c r="B30" s="102" t="s">
        <v>60</v>
      </c>
      <c r="C30" s="49"/>
      <c r="E30" s="783" t="s">
        <v>64</v>
      </c>
      <c r="F30" s="784"/>
      <c r="G30" s="49">
        <f>P26</f>
        <v>700</v>
      </c>
      <c r="J30" s="47" t="s">
        <v>65</v>
      </c>
      <c r="K30" s="49">
        <f>K26</f>
        <v>5436</v>
      </c>
      <c r="M30" s="47" t="s">
        <v>66</v>
      </c>
      <c r="N30" s="49">
        <f>Q26</f>
        <v>1755</v>
      </c>
    </row>
    <row r="31" spans="1:22">
      <c r="A31" s="47">
        <v>1600</v>
      </c>
      <c r="B31" s="119" t="s">
        <v>60</v>
      </c>
      <c r="C31" s="49"/>
      <c r="E31" s="796" t="s">
        <v>67</v>
      </c>
      <c r="F31" s="797"/>
      <c r="G31" s="52">
        <f>SUM(G29:G30)</f>
        <v>13100</v>
      </c>
      <c r="J31" s="47" t="s">
        <v>37</v>
      </c>
      <c r="K31" s="49">
        <f>N26</f>
        <v>9886.57</v>
      </c>
      <c r="M31" s="47" t="s">
        <v>37</v>
      </c>
      <c r="N31" s="49">
        <f>U26</f>
        <v>1019</v>
      </c>
    </row>
    <row r="32" spans="1:22">
      <c r="A32" s="47">
        <v>4200</v>
      </c>
      <c r="B32" s="160" t="s">
        <v>60</v>
      </c>
      <c r="C32" s="115"/>
      <c r="J32" s="47" t="s">
        <v>68</v>
      </c>
      <c r="K32" s="49">
        <f>L26</f>
        <v>0</v>
      </c>
      <c r="M32" s="47" t="s">
        <v>68</v>
      </c>
      <c r="N32" s="49">
        <f>R26</f>
        <v>0</v>
      </c>
    </row>
    <row r="33" spans="1:14">
      <c r="A33" s="47">
        <v>1800</v>
      </c>
      <c r="B33" s="160" t="s">
        <v>60</v>
      </c>
      <c r="C33" s="115"/>
      <c r="E33" s="798" t="s">
        <v>69</v>
      </c>
      <c r="F33" s="799"/>
      <c r="G33" s="799"/>
      <c r="H33" s="53">
        <f>G31-A40</f>
        <v>0</v>
      </c>
      <c r="J33" s="54" t="s">
        <v>55</v>
      </c>
      <c r="K33" s="55">
        <f>SUM(K29:K32)</f>
        <v>27722.57</v>
      </c>
      <c r="M33" s="61" t="s">
        <v>70</v>
      </c>
      <c r="N33" s="49">
        <v>0</v>
      </c>
    </row>
    <row r="34" spans="1:14">
      <c r="A34" s="47">
        <v>700</v>
      </c>
      <c r="B34" s="119" t="s">
        <v>1904</v>
      </c>
      <c r="C34" s="49"/>
      <c r="J34" s="56" t="s">
        <v>71</v>
      </c>
      <c r="K34" s="57">
        <f>M26</f>
        <v>3900</v>
      </c>
      <c r="M34" s="61" t="s">
        <v>51</v>
      </c>
      <c r="N34" s="49">
        <v>0</v>
      </c>
    </row>
    <row r="35" spans="1:14" ht="21">
      <c r="A35" s="47"/>
      <c r="B35" s="23"/>
      <c r="C35" s="103"/>
      <c r="D35" s="332" t="s">
        <v>1905</v>
      </c>
      <c r="E35" s="334"/>
      <c r="F35" s="335"/>
      <c r="M35" s="61" t="s">
        <v>72</v>
      </c>
      <c r="N35" s="49">
        <v>0</v>
      </c>
    </row>
    <row r="36" spans="1:14" ht="18.75">
      <c r="A36" s="47"/>
      <c r="B36" s="23"/>
      <c r="C36" s="55"/>
      <c r="F36" s="333"/>
      <c r="M36" s="47" t="s">
        <v>73</v>
      </c>
      <c r="N36" s="49">
        <v>0</v>
      </c>
    </row>
    <row r="37" spans="1:14">
      <c r="A37" s="47"/>
      <c r="B37" s="23"/>
      <c r="C37" s="55"/>
      <c r="D37" s="46"/>
      <c r="M37" s="61" t="s">
        <v>52</v>
      </c>
      <c r="N37" s="49">
        <v>50</v>
      </c>
    </row>
    <row r="38" spans="1:14">
      <c r="A38" s="47"/>
      <c r="B38" s="23"/>
      <c r="C38" s="55"/>
      <c r="D38" s="46"/>
      <c r="E38" s="46"/>
      <c r="M38" s="61" t="s">
        <v>53</v>
      </c>
      <c r="N38" s="49">
        <v>95</v>
      </c>
    </row>
    <row r="39" spans="1:14">
      <c r="A39" s="47"/>
      <c r="B39" s="23"/>
      <c r="C39" s="55"/>
      <c r="M39" s="61" t="s">
        <v>54</v>
      </c>
      <c r="N39" s="49">
        <v>0</v>
      </c>
    </row>
    <row r="40" spans="1:14">
      <c r="A40" s="58">
        <f>SUM(A29:A39)</f>
        <v>13100</v>
      </c>
      <c r="B40" s="59"/>
      <c r="C40" s="52" t="s">
        <v>55</v>
      </c>
      <c r="M40" s="54" t="s">
        <v>55</v>
      </c>
      <c r="N40" s="55">
        <f>SUM(N29:N39)</f>
        <v>3619</v>
      </c>
    </row>
    <row r="41" spans="1:14">
      <c r="M41" s="56" t="s">
        <v>71</v>
      </c>
      <c r="N41" s="57">
        <f>T26</f>
        <v>5845</v>
      </c>
    </row>
    <row r="44" spans="1:14">
      <c r="M44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5" name="Range1"/>
    <protectedRange sqref="A28:D43" name="Range2"/>
    <protectedRange sqref="P28:V40" name="Range3"/>
    <protectedRange sqref="M33:N35 M37:N41 M43:N44" name="Range4"/>
    <protectedRange sqref="A1:B1" name="Range5"/>
  </protectedRanges>
  <mergeCells count="11">
    <mergeCell ref="J1:N1"/>
    <mergeCell ref="P1:V1"/>
    <mergeCell ref="A28:C28"/>
    <mergeCell ref="J28:K28"/>
    <mergeCell ref="M28:N28"/>
    <mergeCell ref="E29:F29"/>
    <mergeCell ref="E30:F30"/>
    <mergeCell ref="E31:F31"/>
    <mergeCell ref="E33:G3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5858-55F3-4920-8039-33EB06C346FC}">
  <dimension ref="A1:V42"/>
  <sheetViews>
    <sheetView topLeftCell="A17" workbookViewId="0">
      <selection activeCell="D30" sqref="D3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4" customWidth="1"/>
    <col min="14" max="14" width="8.7109375" customWidth="1"/>
    <col min="15" max="15" width="50.710937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1871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11438</v>
      </c>
      <c r="C3" s="90">
        <v>17</v>
      </c>
      <c r="D3" s="101" t="s">
        <v>180</v>
      </c>
      <c r="E3" s="91" t="s">
        <v>26</v>
      </c>
      <c r="F3" s="90" t="s">
        <v>1906</v>
      </c>
      <c r="G3" s="92">
        <v>0.43055555555555558</v>
      </c>
      <c r="H3" s="90" t="s">
        <v>1906</v>
      </c>
      <c r="I3" s="93">
        <v>0.70833333333333337</v>
      </c>
      <c r="J3" s="94">
        <v>1200</v>
      </c>
      <c r="K3" s="90"/>
      <c r="L3" s="90"/>
      <c r="M3" s="99"/>
      <c r="N3" s="90"/>
      <c r="O3" s="200" t="s">
        <v>1907</v>
      </c>
      <c r="P3" s="98"/>
      <c r="Q3" s="90"/>
      <c r="R3" s="90"/>
      <c r="S3" s="95"/>
      <c r="T3" s="99">
        <v>126</v>
      </c>
      <c r="U3" s="89"/>
      <c r="V3" s="147"/>
    </row>
    <row r="4" spans="1:22">
      <c r="A4" s="88"/>
      <c r="B4" s="89"/>
      <c r="C4" s="90">
        <v>16</v>
      </c>
      <c r="D4" s="101" t="s">
        <v>1908</v>
      </c>
      <c r="E4" s="91" t="s">
        <v>26</v>
      </c>
      <c r="F4" s="90" t="s">
        <v>1906</v>
      </c>
      <c r="G4" s="92">
        <v>0.44097222222222221</v>
      </c>
      <c r="H4" s="90" t="s">
        <v>1906</v>
      </c>
      <c r="I4" s="93" t="s">
        <v>28</v>
      </c>
      <c r="J4" s="94"/>
      <c r="K4" s="90">
        <v>1900</v>
      </c>
      <c r="L4" s="90"/>
      <c r="M4" s="99">
        <v>100</v>
      </c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/>
      <c r="B5" s="89"/>
      <c r="C5" s="201">
        <v>19</v>
      </c>
      <c r="D5" s="91" t="s">
        <v>1909</v>
      </c>
      <c r="E5" s="91" t="s">
        <v>26</v>
      </c>
      <c r="F5" s="90" t="s">
        <v>1906</v>
      </c>
      <c r="G5" s="92">
        <v>0.4861111111111111</v>
      </c>
      <c r="H5" s="90" t="s">
        <v>1906</v>
      </c>
      <c r="I5" s="93" t="s">
        <v>28</v>
      </c>
      <c r="J5" s="94"/>
      <c r="K5" s="95"/>
      <c r="L5" s="95"/>
      <c r="M5" s="202" t="s">
        <v>1910</v>
      </c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/>
      <c r="B6" s="89">
        <v>11440</v>
      </c>
      <c r="C6" s="201" t="s">
        <v>1911</v>
      </c>
      <c r="D6" s="91" t="s">
        <v>1912</v>
      </c>
      <c r="E6" s="91" t="s">
        <v>26</v>
      </c>
      <c r="F6" s="90" t="s">
        <v>1906</v>
      </c>
      <c r="G6" s="92">
        <v>0.4861111111111111</v>
      </c>
      <c r="H6" s="90" t="s">
        <v>1906</v>
      </c>
      <c r="I6" s="93">
        <v>0.3125</v>
      </c>
      <c r="J6" s="94">
        <v>4500</v>
      </c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88"/>
      <c r="B7" s="89">
        <v>11443</v>
      </c>
      <c r="C7" s="90">
        <v>7</v>
      </c>
      <c r="D7" s="91" t="s">
        <v>1912</v>
      </c>
      <c r="E7" s="91" t="s">
        <v>26</v>
      </c>
      <c r="F7" s="90" t="s">
        <v>1906</v>
      </c>
      <c r="G7" s="92">
        <v>0.4861111111111111</v>
      </c>
      <c r="H7" s="90" t="s">
        <v>1906</v>
      </c>
      <c r="I7" s="93">
        <v>0.35416666666666669</v>
      </c>
      <c r="J7" s="94"/>
      <c r="K7" s="90">
        <v>3000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/>
      <c r="B8" s="89">
        <v>11446</v>
      </c>
      <c r="C8" s="90">
        <v>4</v>
      </c>
      <c r="D8" s="101" t="s">
        <v>1844</v>
      </c>
      <c r="E8" s="91" t="s">
        <v>26</v>
      </c>
      <c r="F8" s="90" t="s">
        <v>1811</v>
      </c>
      <c r="G8" s="92" t="s">
        <v>1839</v>
      </c>
      <c r="H8" s="90" t="s">
        <v>1913</v>
      </c>
      <c r="I8" s="93">
        <v>0.5</v>
      </c>
      <c r="J8" s="94">
        <v>3400</v>
      </c>
      <c r="K8" s="90"/>
      <c r="L8" s="90"/>
      <c r="M8" s="99"/>
      <c r="N8" s="90"/>
      <c r="O8" s="200" t="s">
        <v>1845</v>
      </c>
      <c r="P8" s="98">
        <v>450</v>
      </c>
      <c r="Q8" s="90"/>
      <c r="R8" s="90"/>
      <c r="S8" s="95"/>
      <c r="T8" s="99"/>
      <c r="U8" s="90"/>
      <c r="V8" s="100"/>
    </row>
    <row r="9" spans="1:22" ht="29.25">
      <c r="A9" s="88"/>
      <c r="B9" s="89"/>
      <c r="C9" s="90">
        <v>20</v>
      </c>
      <c r="D9" s="101" t="s">
        <v>1550</v>
      </c>
      <c r="E9" s="91" t="s">
        <v>26</v>
      </c>
      <c r="F9" s="90" t="s">
        <v>1522</v>
      </c>
      <c r="G9" s="92">
        <v>8.3333333333333329E-2</v>
      </c>
      <c r="H9" s="90" t="s">
        <v>1766</v>
      </c>
      <c r="I9" s="93" t="s">
        <v>28</v>
      </c>
      <c r="J9" s="94"/>
      <c r="K9" s="90"/>
      <c r="L9" s="90"/>
      <c r="M9" s="99" t="s">
        <v>1551</v>
      </c>
      <c r="N9" s="90"/>
      <c r="O9" s="200" t="s">
        <v>1914</v>
      </c>
      <c r="P9" s="98"/>
      <c r="Q9" s="90"/>
      <c r="R9" s="90"/>
      <c r="S9" s="95"/>
      <c r="T9" s="99">
        <v>7032</v>
      </c>
      <c r="U9" s="90"/>
      <c r="V9" s="100"/>
    </row>
    <row r="10" spans="1:22">
      <c r="A10" s="72"/>
      <c r="B10" s="73">
        <v>936</v>
      </c>
      <c r="C10" s="73">
        <v>8</v>
      </c>
      <c r="D10" s="74" t="s">
        <v>1915</v>
      </c>
      <c r="E10" s="105" t="s">
        <v>37</v>
      </c>
      <c r="F10" s="75" t="s">
        <v>1522</v>
      </c>
      <c r="G10" s="86">
        <v>0.83333333333333337</v>
      </c>
      <c r="H10" s="75" t="s">
        <v>1766</v>
      </c>
      <c r="I10" s="77">
        <v>0.375</v>
      </c>
      <c r="J10" s="78"/>
      <c r="K10" s="73"/>
      <c r="L10" s="73"/>
      <c r="M10" s="79"/>
      <c r="N10" s="73">
        <v>2835.39</v>
      </c>
      <c r="O10" s="80"/>
      <c r="P10" s="81"/>
      <c r="Q10" s="73"/>
      <c r="R10" s="73"/>
      <c r="S10" s="82"/>
      <c r="T10" s="79"/>
      <c r="U10" s="73"/>
      <c r="V10" s="83"/>
    </row>
    <row r="11" spans="1:22">
      <c r="A11" s="72"/>
      <c r="B11" s="73">
        <v>937</v>
      </c>
      <c r="C11" s="73">
        <v>14</v>
      </c>
      <c r="D11" s="105" t="s">
        <v>1915</v>
      </c>
      <c r="E11" s="105" t="s">
        <v>37</v>
      </c>
      <c r="F11" s="75" t="s">
        <v>1522</v>
      </c>
      <c r="G11" s="86">
        <v>0.83333333333333337</v>
      </c>
      <c r="H11" s="75" t="s">
        <v>1766</v>
      </c>
      <c r="I11" s="77">
        <v>0.375</v>
      </c>
      <c r="J11" s="78"/>
      <c r="K11" s="73"/>
      <c r="L11" s="73"/>
      <c r="M11" s="79"/>
      <c r="N11" s="73">
        <v>3039.09</v>
      </c>
      <c r="O11" s="80" t="s">
        <v>1916</v>
      </c>
      <c r="P11" s="81"/>
      <c r="Q11" s="73"/>
      <c r="R11" s="73"/>
      <c r="S11" s="82"/>
      <c r="T11" s="79"/>
      <c r="U11" s="73">
        <v>672</v>
      </c>
      <c r="V11" s="83"/>
    </row>
    <row r="12" spans="1:22">
      <c r="A12" s="72"/>
      <c r="B12" s="73">
        <v>935</v>
      </c>
      <c r="C12" s="75" t="s">
        <v>1347</v>
      </c>
      <c r="D12" s="121" t="s">
        <v>1917</v>
      </c>
      <c r="E12" s="105" t="s">
        <v>37</v>
      </c>
      <c r="F12" s="75" t="s">
        <v>1522</v>
      </c>
      <c r="G12" s="86">
        <v>0.84375</v>
      </c>
      <c r="H12" s="75" t="s">
        <v>1766</v>
      </c>
      <c r="I12" s="77">
        <v>0.3611111111111111</v>
      </c>
      <c r="J12" s="78"/>
      <c r="K12" s="73"/>
      <c r="L12" s="73"/>
      <c r="M12" s="79"/>
      <c r="N12" s="73">
        <v>4788.8100000000004</v>
      </c>
      <c r="O12" s="80" t="s">
        <v>1918</v>
      </c>
      <c r="P12" s="81"/>
      <c r="Q12" s="73"/>
      <c r="R12" s="73"/>
      <c r="S12" s="82"/>
      <c r="T12" s="79"/>
      <c r="U12" s="73">
        <v>546</v>
      </c>
      <c r="V12" s="83"/>
    </row>
    <row r="13" spans="1:22">
      <c r="A13" s="88"/>
      <c r="B13" s="89">
        <v>11442</v>
      </c>
      <c r="C13" s="89">
        <v>17</v>
      </c>
      <c r="D13" s="140" t="s">
        <v>1919</v>
      </c>
      <c r="E13" s="91" t="s">
        <v>26</v>
      </c>
      <c r="F13" s="90" t="s">
        <v>1906</v>
      </c>
      <c r="G13" s="92">
        <v>0.80069444444444449</v>
      </c>
      <c r="H13" s="90" t="s">
        <v>1906</v>
      </c>
      <c r="I13" s="141">
        <v>0.39583333333333331</v>
      </c>
      <c r="J13" s="142">
        <v>1400</v>
      </c>
      <c r="K13" s="89"/>
      <c r="L13" s="89"/>
      <c r="M13" s="143"/>
      <c r="N13" s="89"/>
      <c r="O13" s="144" t="s">
        <v>1920</v>
      </c>
      <c r="P13" s="145">
        <v>100</v>
      </c>
      <c r="Q13" s="89"/>
      <c r="R13" s="89"/>
      <c r="S13" s="146"/>
      <c r="T13" s="143"/>
      <c r="U13" s="89"/>
      <c r="V13" s="147"/>
    </row>
    <row r="14" spans="1:22">
      <c r="A14" s="88"/>
      <c r="B14" s="89">
        <v>11439</v>
      </c>
      <c r="C14" s="90" t="s">
        <v>1921</v>
      </c>
      <c r="D14" s="91" t="s">
        <v>1922</v>
      </c>
      <c r="E14" s="91" t="s">
        <v>26</v>
      </c>
      <c r="F14" s="90" t="s">
        <v>1906</v>
      </c>
      <c r="G14" s="92">
        <v>0.80069444444444449</v>
      </c>
      <c r="H14" s="90" t="s">
        <v>1906</v>
      </c>
      <c r="I14" s="93">
        <v>0.29166666666666669</v>
      </c>
      <c r="J14" s="94">
        <v>3500</v>
      </c>
      <c r="K14" s="90"/>
      <c r="L14" s="90"/>
      <c r="M14" s="99"/>
      <c r="N14" s="89"/>
      <c r="O14" s="144" t="s">
        <v>1923</v>
      </c>
      <c r="P14" s="145">
        <v>250</v>
      </c>
      <c r="Q14" s="89"/>
      <c r="R14" s="89"/>
      <c r="S14" s="89"/>
      <c r="T14" s="143"/>
      <c r="U14" s="89"/>
      <c r="V14" s="147"/>
    </row>
    <row r="15" spans="1:22">
      <c r="A15" s="88"/>
      <c r="B15" s="89"/>
      <c r="C15" s="90"/>
      <c r="D15" s="101"/>
      <c r="E15" s="91"/>
      <c r="F15" s="90"/>
      <c r="G15" s="92"/>
      <c r="H15" s="90"/>
      <c r="I15" s="93"/>
      <c r="J15" s="94"/>
      <c r="K15" s="90"/>
      <c r="L15" s="90"/>
      <c r="M15" s="99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90"/>
      <c r="D16" s="101"/>
      <c r="E16" s="91"/>
      <c r="F16" s="90"/>
      <c r="G16" s="92"/>
      <c r="H16" s="90"/>
      <c r="I16" s="93"/>
      <c r="J16" s="94"/>
      <c r="K16" s="90"/>
      <c r="L16" s="90"/>
      <c r="M16" s="99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 ht="15.75">
      <c r="A17" s="88"/>
      <c r="B17" s="89"/>
      <c r="C17" s="336"/>
      <c r="D17" s="337"/>
      <c r="E17" s="338"/>
      <c r="F17" s="336"/>
      <c r="G17" s="339"/>
      <c r="H17" s="336"/>
      <c r="I17" s="340"/>
      <c r="J17" s="341"/>
      <c r="K17" s="342"/>
      <c r="L17" s="342"/>
      <c r="M17" s="343"/>
      <c r="N17" s="342"/>
      <c r="O17" s="344"/>
      <c r="P17" s="345"/>
      <c r="Q17" s="336"/>
      <c r="R17" s="336"/>
      <c r="S17" s="336"/>
      <c r="T17" s="346"/>
      <c r="U17" s="89"/>
      <c r="V17" s="147"/>
    </row>
    <row r="18" spans="1:22">
      <c r="A18" s="88"/>
      <c r="B18" s="89"/>
      <c r="C18" s="90"/>
      <c r="D18" s="101"/>
      <c r="E18" s="91"/>
      <c r="F18" s="90"/>
      <c r="G18" s="92"/>
      <c r="H18" s="90"/>
      <c r="I18" s="93"/>
      <c r="J18" s="94"/>
      <c r="K18" s="90"/>
      <c r="L18" s="90"/>
      <c r="M18" s="99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 ht="15.75">
      <c r="A22" s="88"/>
      <c r="B22" s="89"/>
      <c r="C22" s="324"/>
      <c r="D22" s="325" t="s">
        <v>1924</v>
      </c>
      <c r="E22" s="326"/>
      <c r="F22" s="324"/>
      <c r="G22" s="327"/>
      <c r="H22" s="324"/>
      <c r="I22" s="141"/>
      <c r="J22" s="142"/>
      <c r="K22" s="89"/>
      <c r="L22" s="89"/>
      <c r="M22" s="143"/>
      <c r="N22" s="89"/>
      <c r="O22" s="144" t="s">
        <v>1925</v>
      </c>
      <c r="P22" s="145"/>
      <c r="Q22" s="89"/>
      <c r="R22" s="89"/>
      <c r="S22" s="146"/>
      <c r="T22" s="143"/>
      <c r="U22" s="89"/>
      <c r="V22" s="147">
        <v>95</v>
      </c>
    </row>
    <row r="23" spans="1:22" ht="15.75">
      <c r="A23" s="205"/>
      <c r="B23" s="206"/>
      <c r="C23" s="328"/>
      <c r="D23" s="329" t="s">
        <v>165</v>
      </c>
      <c r="E23" s="330"/>
      <c r="F23" s="328"/>
      <c r="G23" s="331"/>
      <c r="H23" s="328"/>
      <c r="I23" s="210"/>
      <c r="J23" s="211"/>
      <c r="K23" s="206"/>
      <c r="L23" s="206"/>
      <c r="M23" s="212"/>
      <c r="N23" s="206"/>
      <c r="O23" s="97">
        <v>15252</v>
      </c>
      <c r="P23" s="98"/>
      <c r="Q23" s="90"/>
      <c r="R23" s="90"/>
      <c r="S23" s="95"/>
      <c r="T23" s="99"/>
      <c r="U23" s="206"/>
      <c r="V23" s="216">
        <v>168</v>
      </c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14000</v>
      </c>
      <c r="K24" s="42">
        <f>SUM(K3:K23)</f>
        <v>4900</v>
      </c>
      <c r="L24" s="42">
        <f>SUM(L3:L23)</f>
        <v>0</v>
      </c>
      <c r="M24" s="42">
        <f>SUM(M3:M23)</f>
        <v>100</v>
      </c>
      <c r="N24" s="42">
        <f>SUM(N3:N23)</f>
        <v>10663.29</v>
      </c>
      <c r="O24" s="42"/>
      <c r="P24" s="42">
        <f>SUM(P3:P23)</f>
        <v>800</v>
      </c>
      <c r="Q24" s="42">
        <f>SUM(Q3:Q23)</f>
        <v>0</v>
      </c>
      <c r="R24" s="42">
        <f>SUM(R3:R23)</f>
        <v>0</v>
      </c>
      <c r="S24" s="42">
        <f>SUM(S3:S23)</f>
        <v>0</v>
      </c>
      <c r="T24" s="42">
        <f>SUM(T3:T23)</f>
        <v>7158</v>
      </c>
      <c r="U24" s="42">
        <f>SUM(U3:U23)</f>
        <v>1218</v>
      </c>
      <c r="V24" s="42">
        <f>SUM(V3:V23)</f>
        <v>263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 ht="18.75">
      <c r="A27" s="47">
        <v>1000</v>
      </c>
      <c r="B27" s="48" t="s">
        <v>60</v>
      </c>
      <c r="C27" s="49"/>
      <c r="E27" s="781" t="s">
        <v>61</v>
      </c>
      <c r="F27" s="782"/>
      <c r="G27" s="50">
        <f>J24</f>
        <v>14000</v>
      </c>
      <c r="J27" s="47" t="s">
        <v>62</v>
      </c>
      <c r="K27" s="49">
        <f>J24</f>
        <v>14000</v>
      </c>
      <c r="M27" s="47" t="s">
        <v>62</v>
      </c>
      <c r="N27" s="281">
        <f>P24</f>
        <v>800</v>
      </c>
      <c r="O27" s="271" t="s">
        <v>1926</v>
      </c>
      <c r="P27" s="241"/>
      <c r="Q27" s="243"/>
    </row>
    <row r="28" spans="1:22">
      <c r="A28" s="47">
        <v>200</v>
      </c>
      <c r="B28" s="102" t="s">
        <v>1927</v>
      </c>
      <c r="C28" s="49"/>
      <c r="E28" s="783" t="s">
        <v>64</v>
      </c>
      <c r="F28" s="784"/>
      <c r="G28" s="49">
        <f>P24</f>
        <v>800</v>
      </c>
      <c r="J28" s="47" t="s">
        <v>65</v>
      </c>
      <c r="K28" s="49">
        <f>K24</f>
        <v>4900</v>
      </c>
      <c r="M28" s="47" t="s">
        <v>66</v>
      </c>
      <c r="N28" s="49">
        <f>Q24</f>
        <v>0</v>
      </c>
    </row>
    <row r="29" spans="1:22" ht="21">
      <c r="A29" s="47">
        <v>1500</v>
      </c>
      <c r="B29" s="114" t="s">
        <v>60</v>
      </c>
      <c r="C29" s="115"/>
      <c r="E29" s="796" t="s">
        <v>67</v>
      </c>
      <c r="F29" s="797"/>
      <c r="G29" s="52">
        <f>SUM(G27:G28)</f>
        <v>14800</v>
      </c>
      <c r="J29" s="47" t="s">
        <v>37</v>
      </c>
      <c r="K29" s="49">
        <f>N24</f>
        <v>10663.29</v>
      </c>
      <c r="M29" s="47" t="s">
        <v>37</v>
      </c>
      <c r="N29" s="281">
        <f>U24</f>
        <v>1218</v>
      </c>
      <c r="O29" s="347" t="s">
        <v>1928</v>
      </c>
      <c r="P29" s="348"/>
      <c r="Q29" s="243"/>
      <c r="R29" s="234"/>
    </row>
    <row r="30" spans="1:22">
      <c r="A30" s="47">
        <v>8450</v>
      </c>
      <c r="B30" s="114" t="s">
        <v>60</v>
      </c>
      <c r="C30" s="115"/>
      <c r="J30" s="47" t="s">
        <v>68</v>
      </c>
      <c r="K30" s="49">
        <f>L24</f>
        <v>0</v>
      </c>
      <c r="M30" s="47" t="s">
        <v>68</v>
      </c>
      <c r="N30" s="49">
        <f>R24</f>
        <v>0</v>
      </c>
    </row>
    <row r="31" spans="1:22">
      <c r="A31" s="47">
        <v>4750</v>
      </c>
      <c r="B31" s="114" t="s">
        <v>60</v>
      </c>
      <c r="C31" s="115"/>
      <c r="E31" s="798" t="s">
        <v>69</v>
      </c>
      <c r="F31" s="799"/>
      <c r="G31" s="799"/>
      <c r="H31" s="53">
        <f>G29-A38</f>
        <v>-1100</v>
      </c>
      <c r="J31" s="54" t="s">
        <v>55</v>
      </c>
      <c r="K31" s="55">
        <f>SUM(K27:K30)</f>
        <v>29563.29</v>
      </c>
      <c r="M31" s="61" t="s">
        <v>70</v>
      </c>
      <c r="N31" s="49">
        <v>0</v>
      </c>
    </row>
    <row r="32" spans="1:22">
      <c r="A32" s="47"/>
      <c r="B32" s="23"/>
      <c r="C32" s="49"/>
      <c r="J32" s="56" t="s">
        <v>71</v>
      </c>
      <c r="K32" s="57">
        <f>M24</f>
        <v>100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165</v>
      </c>
      <c r="N33" s="49">
        <v>168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0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95</v>
      </c>
    </row>
    <row r="37" spans="1:14">
      <c r="A37" s="47"/>
      <c r="B37" s="23"/>
      <c r="C37" s="55"/>
      <c r="M37" s="61" t="s">
        <v>54</v>
      </c>
      <c r="N37" s="49">
        <v>0</v>
      </c>
    </row>
    <row r="38" spans="1:14">
      <c r="A38" s="58">
        <f>SUM(A27:A37)</f>
        <v>15900</v>
      </c>
      <c r="B38" s="59"/>
      <c r="C38" s="52" t="s">
        <v>55</v>
      </c>
      <c r="M38" s="54" t="s">
        <v>55</v>
      </c>
      <c r="N38" s="55">
        <f>SUM(N27:N37)</f>
        <v>2281</v>
      </c>
    </row>
    <row r="39" spans="1:14">
      <c r="M39" s="56" t="s">
        <v>71</v>
      </c>
      <c r="N39" s="57">
        <f>T24</f>
        <v>7158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J1:N1"/>
    <mergeCell ref="P1:V1"/>
    <mergeCell ref="A26:C26"/>
    <mergeCell ref="J26:K26"/>
    <mergeCell ref="M26:N26"/>
    <mergeCell ref="E27:F27"/>
    <mergeCell ref="E28:F28"/>
    <mergeCell ref="E29:F29"/>
    <mergeCell ref="E31:G31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0A72-EA12-4A28-9900-41DFF31095B3}">
  <dimension ref="A1:V38"/>
  <sheetViews>
    <sheetView topLeftCell="O19" workbookViewId="0">
      <selection activeCell="N27" sqref="N2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" customWidth="1"/>
    <col min="14" max="14" width="9.28515625" customWidth="1"/>
    <col min="15" max="15" width="43.140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1929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43.5">
      <c r="A3" s="88"/>
      <c r="B3" s="89"/>
      <c r="C3" s="90">
        <v>20</v>
      </c>
      <c r="D3" s="101" t="s">
        <v>1550</v>
      </c>
      <c r="E3" s="91" t="s">
        <v>26</v>
      </c>
      <c r="F3" s="90" t="s">
        <v>1522</v>
      </c>
      <c r="G3" s="92">
        <v>8.3333333333333329E-2</v>
      </c>
      <c r="H3" s="90" t="s">
        <v>1766</v>
      </c>
      <c r="I3" s="93" t="s">
        <v>28</v>
      </c>
      <c r="J3" s="94"/>
      <c r="K3" s="90"/>
      <c r="L3" s="90"/>
      <c r="M3" s="99" t="s">
        <v>1551</v>
      </c>
      <c r="N3" s="90"/>
      <c r="O3" s="200" t="s">
        <v>1914</v>
      </c>
      <c r="P3" s="98"/>
      <c r="Q3" s="90"/>
      <c r="R3" s="90"/>
      <c r="S3" s="95"/>
      <c r="T3" s="99">
        <v>7032</v>
      </c>
      <c r="U3" s="89"/>
      <c r="V3" s="147"/>
    </row>
    <row r="4" spans="1:22">
      <c r="A4" s="88"/>
      <c r="B4" s="89">
        <v>11449</v>
      </c>
      <c r="C4" s="90">
        <v>16</v>
      </c>
      <c r="D4" s="101" t="s">
        <v>1908</v>
      </c>
      <c r="E4" s="91" t="s">
        <v>26</v>
      </c>
      <c r="F4" s="90" t="s">
        <v>1906</v>
      </c>
      <c r="G4" s="92">
        <v>0.44097222222222221</v>
      </c>
      <c r="H4" s="90" t="s">
        <v>1906</v>
      </c>
      <c r="I4" s="93">
        <v>0.4861111111111111</v>
      </c>
      <c r="J4" s="94"/>
      <c r="K4" s="90">
        <v>1900</v>
      </c>
      <c r="L4" s="90"/>
      <c r="M4" s="99">
        <v>100</v>
      </c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/>
      <c r="B5" s="89">
        <v>11450</v>
      </c>
      <c r="C5" s="201">
        <v>19</v>
      </c>
      <c r="D5" s="91" t="s">
        <v>1909</v>
      </c>
      <c r="E5" s="91" t="s">
        <v>26</v>
      </c>
      <c r="F5" s="90" t="s">
        <v>1906</v>
      </c>
      <c r="G5" s="92">
        <v>0.4861111111111111</v>
      </c>
      <c r="H5" s="90" t="s">
        <v>1906</v>
      </c>
      <c r="I5" s="93">
        <v>0.5</v>
      </c>
      <c r="J5" s="94"/>
      <c r="K5" s="95"/>
      <c r="L5" s="95"/>
      <c r="M5" s="202" t="s">
        <v>1910</v>
      </c>
      <c r="N5" s="90"/>
      <c r="O5" s="200" t="s">
        <v>1930</v>
      </c>
      <c r="P5" s="98"/>
      <c r="Q5" s="90"/>
      <c r="R5" s="90"/>
      <c r="S5" s="95"/>
      <c r="T5" s="99">
        <v>84</v>
      </c>
      <c r="U5" s="90"/>
      <c r="V5" s="100"/>
    </row>
    <row r="6" spans="1:22">
      <c r="A6" s="72"/>
      <c r="B6" s="73"/>
      <c r="C6" s="122">
        <v>11</v>
      </c>
      <c r="D6" s="105" t="s">
        <v>1931</v>
      </c>
      <c r="E6" s="105" t="s">
        <v>37</v>
      </c>
      <c r="F6" s="75" t="s">
        <v>1860</v>
      </c>
      <c r="G6" s="86">
        <v>0.39513888888888887</v>
      </c>
      <c r="H6" s="75" t="s">
        <v>1932</v>
      </c>
      <c r="I6" s="106" t="s">
        <v>28</v>
      </c>
      <c r="J6" s="107"/>
      <c r="K6" s="111"/>
      <c r="L6" s="111"/>
      <c r="M6" s="273"/>
      <c r="N6" s="75">
        <v>3528</v>
      </c>
      <c r="O6" s="139" t="s">
        <v>1933</v>
      </c>
      <c r="P6" s="110"/>
      <c r="Q6" s="75"/>
      <c r="R6" s="75"/>
      <c r="S6" s="111">
        <v>315</v>
      </c>
      <c r="T6" s="108"/>
      <c r="U6" s="75"/>
      <c r="V6" s="112"/>
    </row>
    <row r="7" spans="1:22">
      <c r="A7" s="88"/>
      <c r="B7" s="89">
        <v>11447</v>
      </c>
      <c r="C7" s="90">
        <v>17</v>
      </c>
      <c r="D7" s="91" t="s">
        <v>1934</v>
      </c>
      <c r="E7" s="91" t="s">
        <v>26</v>
      </c>
      <c r="F7" s="90" t="s">
        <v>1860</v>
      </c>
      <c r="G7" s="92">
        <v>0.44374999999999998</v>
      </c>
      <c r="H7" s="90" t="s">
        <v>1913</v>
      </c>
      <c r="I7" s="93">
        <v>0.71666666666666667</v>
      </c>
      <c r="J7" s="94">
        <v>1500</v>
      </c>
      <c r="K7" s="90"/>
      <c r="L7" s="90"/>
      <c r="M7" s="99"/>
      <c r="N7" s="90"/>
      <c r="O7" s="97" t="s">
        <v>1935</v>
      </c>
      <c r="P7" s="98">
        <v>284</v>
      </c>
      <c r="Q7" s="90"/>
      <c r="R7" s="90"/>
      <c r="S7" s="95"/>
      <c r="T7" s="99"/>
      <c r="U7" s="90"/>
      <c r="V7" s="100"/>
    </row>
    <row r="8" spans="1:22">
      <c r="A8" s="88"/>
      <c r="B8" s="89"/>
      <c r="C8" s="90">
        <v>10</v>
      </c>
      <c r="D8" s="101" t="s">
        <v>1613</v>
      </c>
      <c r="E8" s="91" t="s">
        <v>26</v>
      </c>
      <c r="F8" s="90" t="s">
        <v>1860</v>
      </c>
      <c r="G8" s="92">
        <v>0.45833333333333331</v>
      </c>
      <c r="H8" s="90" t="s">
        <v>1913</v>
      </c>
      <c r="I8" s="93" t="s">
        <v>28</v>
      </c>
      <c r="J8" s="94"/>
      <c r="K8" s="90"/>
      <c r="L8" s="90"/>
      <c r="M8" s="99">
        <v>4400</v>
      </c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/>
      <c r="B9" s="89">
        <v>11448</v>
      </c>
      <c r="C9" s="89">
        <v>6</v>
      </c>
      <c r="D9" s="140" t="s">
        <v>589</v>
      </c>
      <c r="E9" s="140" t="s">
        <v>26</v>
      </c>
      <c r="F9" s="89" t="s">
        <v>1860</v>
      </c>
      <c r="G9" s="203" t="s">
        <v>1936</v>
      </c>
      <c r="H9" s="89" t="s">
        <v>1913</v>
      </c>
      <c r="I9" s="141">
        <v>0.76180555555555551</v>
      </c>
      <c r="J9" s="142">
        <v>1500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/>
      <c r="C10" s="89"/>
      <c r="D10" s="140"/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115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1937</v>
      </c>
      <c r="P18" s="145"/>
      <c r="Q18" s="89"/>
      <c r="R18" s="89"/>
      <c r="S18" s="146"/>
      <c r="T18" s="143"/>
      <c r="U18" s="89"/>
      <c r="V18" s="147">
        <v>16</v>
      </c>
    </row>
    <row r="19" spans="1:22">
      <c r="A19" s="205"/>
      <c r="B19" s="206"/>
      <c r="C19" s="206"/>
      <c r="D19" s="207" t="s">
        <v>165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 t="s">
        <v>1938</v>
      </c>
      <c r="P19" s="214"/>
      <c r="Q19" s="206"/>
      <c r="R19" s="206"/>
      <c r="S19" s="215"/>
      <c r="T19" s="212"/>
      <c r="U19" s="206"/>
      <c r="V19" s="216">
        <v>67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3000</v>
      </c>
      <c r="K20" s="42">
        <f>SUM(K3:K19)</f>
        <v>1900</v>
      </c>
      <c r="L20" s="42">
        <f>SUM(L3:L19)</f>
        <v>0</v>
      </c>
      <c r="M20" s="42">
        <f>SUM(M3:M19)</f>
        <v>4500</v>
      </c>
      <c r="N20" s="42">
        <f>SUM(N3:N19)</f>
        <v>3528</v>
      </c>
      <c r="O20" s="42"/>
      <c r="P20" s="42">
        <f>SUM(P3:P19)</f>
        <v>284</v>
      </c>
      <c r="Q20" s="42">
        <f>SUM(Q3:Q19)</f>
        <v>0</v>
      </c>
      <c r="R20" s="42">
        <f>SUM(R3:R19)</f>
        <v>0</v>
      </c>
      <c r="S20" s="42">
        <f>SUM(S3:S19)</f>
        <v>315</v>
      </c>
      <c r="T20" s="42">
        <f>SUM(T3:T19)</f>
        <v>7116</v>
      </c>
      <c r="U20" s="42">
        <f>SUM(U3:U19)</f>
        <v>0</v>
      </c>
      <c r="V20" s="42">
        <f>SUM(V3:V19)</f>
        <v>83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1500</v>
      </c>
      <c r="B23" s="48" t="s">
        <v>60</v>
      </c>
      <c r="C23" s="49"/>
      <c r="E23" s="781" t="s">
        <v>61</v>
      </c>
      <c r="F23" s="782"/>
      <c r="G23" s="50">
        <f>J20</f>
        <v>3000</v>
      </c>
      <c r="J23" s="47" t="s">
        <v>62</v>
      </c>
      <c r="K23" s="49">
        <f>J20</f>
        <v>3000</v>
      </c>
      <c r="M23" s="47" t="s">
        <v>62</v>
      </c>
      <c r="N23" s="49">
        <f>P20</f>
        <v>284</v>
      </c>
    </row>
    <row r="24" spans="1:22">
      <c r="A24" s="47">
        <v>284</v>
      </c>
      <c r="B24" s="114" t="s">
        <v>60</v>
      </c>
      <c r="C24" s="115"/>
      <c r="E24" s="783" t="s">
        <v>64</v>
      </c>
      <c r="F24" s="784"/>
      <c r="G24" s="49">
        <f>P20</f>
        <v>284</v>
      </c>
      <c r="J24" s="47" t="s">
        <v>65</v>
      </c>
      <c r="K24" s="49">
        <f>K20</f>
        <v>1900</v>
      </c>
      <c r="M24" s="47" t="s">
        <v>66</v>
      </c>
      <c r="N24" s="49">
        <f>Q20</f>
        <v>0</v>
      </c>
    </row>
    <row r="25" spans="1:22">
      <c r="A25" s="47">
        <v>1500</v>
      </c>
      <c r="B25" s="119" t="s">
        <v>1939</v>
      </c>
      <c r="C25" s="49"/>
      <c r="E25" s="796" t="s">
        <v>67</v>
      </c>
      <c r="F25" s="797"/>
      <c r="G25" s="52">
        <f>SUM(G23:G24)</f>
        <v>3284</v>
      </c>
      <c r="J25" s="47" t="s">
        <v>37</v>
      </c>
      <c r="K25" s="49">
        <f>N20</f>
        <v>3528</v>
      </c>
      <c r="M25" s="47" t="s">
        <v>37</v>
      </c>
      <c r="N25" s="49">
        <f>U20</f>
        <v>0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8428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4500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165</v>
      </c>
      <c r="N29" s="49">
        <v>67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16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3284</v>
      </c>
      <c r="B34" s="59"/>
      <c r="C34" s="52" t="s">
        <v>55</v>
      </c>
      <c r="M34" s="54" t="s">
        <v>55</v>
      </c>
      <c r="N34" s="55">
        <f>SUM(N23:N33)</f>
        <v>367</v>
      </c>
    </row>
    <row r="35" spans="1:14">
      <c r="M35" s="56" t="s">
        <v>71</v>
      </c>
      <c r="N35" s="57">
        <f>T20</f>
        <v>7116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6625-24D6-42E7-AB33-FFC66D46488E}">
  <dimension ref="A1:V43"/>
  <sheetViews>
    <sheetView topLeftCell="A24" workbookViewId="0">
      <selection activeCell="I20" sqref="I2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3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1940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/>
      <c r="C3" s="90">
        <v>10</v>
      </c>
      <c r="D3" s="101" t="s">
        <v>1613</v>
      </c>
      <c r="E3" s="91" t="s">
        <v>26</v>
      </c>
      <c r="F3" s="90" t="s">
        <v>1860</v>
      </c>
      <c r="G3" s="92">
        <v>0.45833333333333331</v>
      </c>
      <c r="H3" s="90" t="s">
        <v>1913</v>
      </c>
      <c r="I3" s="93" t="s">
        <v>28</v>
      </c>
      <c r="J3" s="94"/>
      <c r="K3" s="90">
        <v>4400</v>
      </c>
      <c r="L3" s="90"/>
      <c r="M3" s="99">
        <v>2200</v>
      </c>
      <c r="N3" s="90"/>
      <c r="O3" s="97"/>
      <c r="P3" s="98"/>
      <c r="Q3" s="90"/>
      <c r="R3" s="90"/>
      <c r="S3" s="95"/>
      <c r="T3" s="99"/>
      <c r="U3" s="89"/>
      <c r="V3" s="147"/>
    </row>
    <row r="4" spans="1:22">
      <c r="A4" s="72"/>
      <c r="B4" s="73">
        <v>944</v>
      </c>
      <c r="C4" s="122">
        <v>11</v>
      </c>
      <c r="D4" s="105" t="s">
        <v>1931</v>
      </c>
      <c r="E4" s="105" t="s">
        <v>37</v>
      </c>
      <c r="F4" s="75" t="s">
        <v>1860</v>
      </c>
      <c r="G4" s="86">
        <v>0.39513888888888887</v>
      </c>
      <c r="H4" s="75" t="s">
        <v>1932</v>
      </c>
      <c r="I4" s="106">
        <v>0.35416666666666669</v>
      </c>
      <c r="J4" s="107"/>
      <c r="K4" s="111"/>
      <c r="L4" s="111"/>
      <c r="M4" s="273"/>
      <c r="N4" s="75"/>
      <c r="O4" s="139" t="s">
        <v>1941</v>
      </c>
      <c r="P4" s="110"/>
      <c r="Q4" s="75"/>
      <c r="R4" s="75"/>
      <c r="S4" s="111"/>
      <c r="T4" s="108"/>
      <c r="U4" s="75">
        <v>483</v>
      </c>
      <c r="V4" s="112"/>
    </row>
    <row r="5" spans="1:22" ht="43.5">
      <c r="A5" s="88"/>
      <c r="B5" s="89"/>
      <c r="C5" s="90">
        <v>20</v>
      </c>
      <c r="D5" s="101" t="s">
        <v>1550</v>
      </c>
      <c r="E5" s="91" t="s">
        <v>26</v>
      </c>
      <c r="F5" s="90" t="s">
        <v>1522</v>
      </c>
      <c r="G5" s="92">
        <v>8.3333333333333329E-2</v>
      </c>
      <c r="H5" s="90" t="s">
        <v>1766</v>
      </c>
      <c r="I5" s="93" t="s">
        <v>28</v>
      </c>
      <c r="J5" s="94"/>
      <c r="K5" s="90"/>
      <c r="L5" s="90"/>
      <c r="M5" s="99" t="s">
        <v>1551</v>
      </c>
      <c r="N5" s="90"/>
      <c r="O5" s="200" t="s">
        <v>1914</v>
      </c>
      <c r="P5" s="98"/>
      <c r="Q5" s="90"/>
      <c r="R5" s="90"/>
      <c r="S5" s="95"/>
      <c r="T5" s="99">
        <v>7032</v>
      </c>
      <c r="U5" s="90"/>
      <c r="V5" s="100"/>
    </row>
    <row r="6" spans="1:22">
      <c r="A6" s="88"/>
      <c r="B6" s="89">
        <v>11451</v>
      </c>
      <c r="C6" s="90">
        <v>17</v>
      </c>
      <c r="D6" s="101" t="s">
        <v>180</v>
      </c>
      <c r="E6" s="91" t="s">
        <v>26</v>
      </c>
      <c r="F6" s="90" t="s">
        <v>1913</v>
      </c>
      <c r="G6" s="92">
        <v>0.49444444444444446</v>
      </c>
      <c r="H6" s="90" t="s">
        <v>1913</v>
      </c>
      <c r="I6" s="93">
        <v>0.66666666666666663</v>
      </c>
      <c r="J6" s="94">
        <v>1200</v>
      </c>
      <c r="K6" s="90"/>
      <c r="L6" s="90"/>
      <c r="M6" s="229" t="s">
        <v>1942</v>
      </c>
      <c r="N6" s="90"/>
      <c r="O6" s="200" t="s">
        <v>1943</v>
      </c>
      <c r="P6" s="98">
        <v>254</v>
      </c>
      <c r="Q6" s="90"/>
      <c r="R6" s="90"/>
      <c r="S6" s="95"/>
      <c r="T6" s="99"/>
      <c r="U6" s="90"/>
      <c r="V6" s="100"/>
    </row>
    <row r="7" spans="1:22">
      <c r="A7" s="72"/>
      <c r="B7" s="73"/>
      <c r="C7" s="349" t="s">
        <v>1944</v>
      </c>
      <c r="D7" s="275" t="s">
        <v>1945</v>
      </c>
      <c r="E7" s="105" t="s">
        <v>37</v>
      </c>
      <c r="F7" s="75" t="s">
        <v>1913</v>
      </c>
      <c r="G7" s="86">
        <v>0.70486111111111116</v>
      </c>
      <c r="H7" s="75" t="s">
        <v>1946</v>
      </c>
      <c r="I7" s="106" t="s">
        <v>28</v>
      </c>
      <c r="J7" s="107"/>
      <c r="K7" s="111"/>
      <c r="L7" s="111"/>
      <c r="M7" s="273"/>
      <c r="N7" s="75">
        <v>9135</v>
      </c>
      <c r="O7" s="139"/>
      <c r="P7" s="110"/>
      <c r="Q7" s="75"/>
      <c r="R7" s="75"/>
      <c r="S7" s="111"/>
      <c r="T7" s="108"/>
      <c r="U7" s="75"/>
      <c r="V7" s="112"/>
    </row>
    <row r="8" spans="1:22">
      <c r="A8" s="124"/>
      <c r="B8" s="125">
        <v>11452</v>
      </c>
      <c r="C8" s="87">
        <v>19</v>
      </c>
      <c r="D8" s="197" t="s">
        <v>1179</v>
      </c>
      <c r="E8" s="197" t="s">
        <v>26</v>
      </c>
      <c r="F8" s="87" t="s">
        <v>1913</v>
      </c>
      <c r="G8" s="198">
        <v>0.71875</v>
      </c>
      <c r="H8" s="87" t="s">
        <v>1913</v>
      </c>
      <c r="I8" s="196">
        <v>0.75</v>
      </c>
      <c r="J8" s="221"/>
      <c r="K8" s="87">
        <v>1200</v>
      </c>
      <c r="L8" s="87"/>
      <c r="M8" s="226"/>
      <c r="N8" s="87"/>
      <c r="O8" s="223"/>
      <c r="P8" s="224"/>
      <c r="Q8" s="87"/>
      <c r="R8" s="87"/>
      <c r="S8" s="225"/>
      <c r="T8" s="226"/>
      <c r="U8" s="87"/>
      <c r="V8" s="227"/>
    </row>
    <row r="9" spans="1:22">
      <c r="A9" s="72"/>
      <c r="B9" s="73"/>
      <c r="C9" s="75">
        <v>4</v>
      </c>
      <c r="D9" s="121" t="s">
        <v>1947</v>
      </c>
      <c r="E9" s="105" t="s">
        <v>37</v>
      </c>
      <c r="F9" s="75" t="s">
        <v>1913</v>
      </c>
      <c r="G9" s="86">
        <v>0.7416666666666667</v>
      </c>
      <c r="H9" s="75" t="s">
        <v>1948</v>
      </c>
      <c r="I9" s="106" t="s">
        <v>28</v>
      </c>
      <c r="J9" s="107"/>
      <c r="K9" s="75"/>
      <c r="L9" s="75"/>
      <c r="M9" s="108"/>
      <c r="N9" s="75">
        <v>3652.33</v>
      </c>
      <c r="O9" s="109" t="s">
        <v>1949</v>
      </c>
      <c r="P9" s="110"/>
      <c r="Q9" s="75"/>
      <c r="R9" s="75"/>
      <c r="S9" s="111">
        <v>462</v>
      </c>
      <c r="T9" s="108"/>
      <c r="U9" s="75"/>
      <c r="V9" s="112"/>
    </row>
    <row r="10" spans="1:22">
      <c r="A10" s="72"/>
      <c r="B10" s="73"/>
      <c r="C10" s="73">
        <v>7</v>
      </c>
      <c r="D10" s="74" t="s">
        <v>416</v>
      </c>
      <c r="E10" s="105" t="s">
        <v>37</v>
      </c>
      <c r="F10" s="75" t="s">
        <v>1913</v>
      </c>
      <c r="G10" s="86">
        <v>0.7416666666666667</v>
      </c>
      <c r="H10" s="73" t="s">
        <v>1948</v>
      </c>
      <c r="I10" s="77" t="s">
        <v>28</v>
      </c>
      <c r="J10" s="78"/>
      <c r="K10" s="73"/>
      <c r="L10" s="73"/>
      <c r="M10" s="79"/>
      <c r="N10" s="73">
        <v>3885.76</v>
      </c>
      <c r="O10" s="80"/>
      <c r="P10" s="81"/>
      <c r="Q10" s="73"/>
      <c r="R10" s="73"/>
      <c r="S10" s="82"/>
      <c r="T10" s="79"/>
      <c r="U10" s="73"/>
      <c r="V10" s="83"/>
    </row>
    <row r="11" spans="1:22">
      <c r="A11" s="88"/>
      <c r="B11" s="89">
        <v>11455</v>
      </c>
      <c r="C11" s="89">
        <v>9</v>
      </c>
      <c r="D11" s="140" t="s">
        <v>175</v>
      </c>
      <c r="E11" s="197" t="s">
        <v>26</v>
      </c>
      <c r="F11" s="87" t="s">
        <v>1913</v>
      </c>
      <c r="G11" s="198">
        <v>0.71875</v>
      </c>
      <c r="H11" s="89" t="s">
        <v>1932</v>
      </c>
      <c r="I11" s="141">
        <v>0.43125000000000002</v>
      </c>
      <c r="J11" s="142"/>
      <c r="K11" s="89">
        <v>2200</v>
      </c>
      <c r="L11" s="89"/>
      <c r="M11" s="143"/>
      <c r="N11" s="89"/>
      <c r="O11" s="144" t="s">
        <v>1950</v>
      </c>
      <c r="P11" s="145"/>
      <c r="Q11" s="89">
        <v>32</v>
      </c>
      <c r="R11" s="89"/>
      <c r="S11" s="146"/>
      <c r="T11" s="143"/>
      <c r="U11" s="89"/>
      <c r="V11" s="147"/>
    </row>
    <row r="12" spans="1:22">
      <c r="A12" s="88"/>
      <c r="B12" s="89"/>
      <c r="C12" s="89">
        <v>17</v>
      </c>
      <c r="D12" s="204" t="s">
        <v>1951</v>
      </c>
      <c r="E12" s="197" t="s">
        <v>26</v>
      </c>
      <c r="F12" s="87" t="s">
        <v>1913</v>
      </c>
      <c r="G12" s="198">
        <v>0.71875</v>
      </c>
      <c r="H12" s="90" t="s">
        <v>1948</v>
      </c>
      <c r="I12" s="141" t="s">
        <v>28</v>
      </c>
      <c r="J12" s="142"/>
      <c r="K12" s="89">
        <v>4200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72"/>
      <c r="B13" s="73">
        <v>942</v>
      </c>
      <c r="C13" s="73">
        <v>2</v>
      </c>
      <c r="D13" s="85" t="s">
        <v>984</v>
      </c>
      <c r="E13" s="74" t="s">
        <v>37</v>
      </c>
      <c r="F13" s="73" t="s">
        <v>1913</v>
      </c>
      <c r="G13" s="76">
        <v>0.80208333333333337</v>
      </c>
      <c r="H13" s="73" t="s">
        <v>1932</v>
      </c>
      <c r="I13" s="77">
        <v>0.375</v>
      </c>
      <c r="J13" s="78"/>
      <c r="K13" s="73"/>
      <c r="L13" s="73"/>
      <c r="M13" s="79"/>
      <c r="N13" s="73">
        <v>1849.79</v>
      </c>
      <c r="O13" s="80" t="s">
        <v>1952</v>
      </c>
      <c r="P13" s="81"/>
      <c r="Q13" s="73">
        <v>263</v>
      </c>
      <c r="R13" s="73"/>
      <c r="S13" s="82"/>
      <c r="T13" s="79"/>
      <c r="U13" s="73">
        <v>210</v>
      </c>
      <c r="V13" s="83"/>
    </row>
    <row r="14" spans="1:22">
      <c r="A14" s="72"/>
      <c r="B14" s="73"/>
      <c r="C14" s="73">
        <v>6</v>
      </c>
      <c r="D14" s="85" t="s">
        <v>1953</v>
      </c>
      <c r="E14" s="105" t="s">
        <v>37</v>
      </c>
      <c r="F14" s="75" t="s">
        <v>1913</v>
      </c>
      <c r="G14" s="86">
        <v>0.92013888888888884</v>
      </c>
      <c r="H14" s="75" t="s">
        <v>1954</v>
      </c>
      <c r="I14" s="77" t="s">
        <v>28</v>
      </c>
      <c r="J14" s="78"/>
      <c r="K14" s="73"/>
      <c r="L14" s="73"/>
      <c r="M14" s="79"/>
      <c r="N14" s="73"/>
      <c r="O14" s="80" t="s">
        <v>1955</v>
      </c>
      <c r="P14" s="81"/>
      <c r="Q14" s="73"/>
      <c r="R14" s="73"/>
      <c r="S14" s="82">
        <v>368</v>
      </c>
      <c r="T14" s="79"/>
      <c r="U14" s="73"/>
      <c r="V14" s="83"/>
    </row>
    <row r="15" spans="1:22">
      <c r="A15" s="124"/>
      <c r="B15" s="125"/>
      <c r="C15" s="125"/>
      <c r="D15" s="130"/>
      <c r="E15" s="131"/>
      <c r="F15" s="125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26"/>
    </row>
    <row r="16" spans="1:22">
      <c r="A16" s="124"/>
      <c r="B16" s="125"/>
      <c r="C16" s="125"/>
      <c r="D16" s="130"/>
      <c r="E16" s="131"/>
      <c r="F16" s="125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26"/>
    </row>
    <row r="17" spans="1:22">
      <c r="A17" s="124"/>
      <c r="B17" s="125"/>
      <c r="C17" s="125"/>
      <c r="D17" s="130"/>
      <c r="E17" s="131"/>
      <c r="F17" s="125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88"/>
      <c r="B18" s="125"/>
      <c r="C18" s="125"/>
      <c r="D18" s="131" t="s">
        <v>72</v>
      </c>
      <c r="E18" s="131"/>
      <c r="F18" s="87"/>
      <c r="G18" s="132"/>
      <c r="H18" s="87"/>
      <c r="I18" s="133"/>
      <c r="J18" s="134"/>
      <c r="K18" s="125"/>
      <c r="L18" s="125"/>
      <c r="M18" s="135"/>
      <c r="N18" s="125"/>
      <c r="O18" s="136" t="s">
        <v>1956</v>
      </c>
      <c r="P18" s="137"/>
      <c r="Q18" s="125"/>
      <c r="R18" s="125"/>
      <c r="S18" s="138"/>
      <c r="T18" s="135"/>
      <c r="U18" s="125"/>
      <c r="V18" s="126">
        <v>697</v>
      </c>
    </row>
    <row r="19" spans="1:22">
      <c r="A19" s="88"/>
      <c r="B19" s="125"/>
      <c r="C19" s="125"/>
      <c r="D19" s="131" t="s">
        <v>163</v>
      </c>
      <c r="E19" s="131"/>
      <c r="F19" s="125"/>
      <c r="G19" s="132"/>
      <c r="H19" s="125"/>
      <c r="I19" s="133"/>
      <c r="J19" s="134"/>
      <c r="K19" s="125"/>
      <c r="L19" s="125"/>
      <c r="M19" s="135"/>
      <c r="N19" s="125"/>
      <c r="O19" s="136" t="s">
        <v>1957</v>
      </c>
      <c r="P19" s="137"/>
      <c r="Q19" s="125"/>
      <c r="R19" s="125"/>
      <c r="S19" s="125"/>
      <c r="T19" s="135"/>
      <c r="U19" s="125"/>
      <c r="V19" s="126">
        <v>375</v>
      </c>
    </row>
    <row r="20" spans="1:22">
      <c r="A20" s="88"/>
      <c r="B20" s="125"/>
      <c r="C20" s="125"/>
      <c r="D20" s="130" t="s">
        <v>51</v>
      </c>
      <c r="E20" s="131"/>
      <c r="F20" s="125"/>
      <c r="G20" s="132"/>
      <c r="H20" s="125"/>
      <c r="I20" s="133"/>
      <c r="J20" s="134"/>
      <c r="K20" s="125"/>
      <c r="L20" s="125"/>
      <c r="M20" s="135"/>
      <c r="N20" s="125"/>
      <c r="O20" s="136" t="s">
        <v>1958</v>
      </c>
      <c r="P20" s="137"/>
      <c r="Q20" s="125"/>
      <c r="R20" s="125"/>
      <c r="S20" s="138"/>
      <c r="T20" s="135"/>
      <c r="U20" s="125"/>
      <c r="V20" s="126">
        <v>125</v>
      </c>
    </row>
    <row r="21" spans="1:22">
      <c r="A21" s="88"/>
      <c r="B21" s="89"/>
      <c r="C21" s="89"/>
      <c r="D21" s="204" t="s">
        <v>52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>
        <v>15275</v>
      </c>
      <c r="P21" s="145"/>
      <c r="Q21" s="89"/>
      <c r="R21" s="89"/>
      <c r="S21" s="146"/>
      <c r="T21" s="143"/>
      <c r="U21" s="89"/>
      <c r="V21" s="147">
        <v>250</v>
      </c>
    </row>
    <row r="22" spans="1:22">
      <c r="A22" s="88"/>
      <c r="B22" s="89"/>
      <c r="C22" s="89"/>
      <c r="D22" s="204" t="s">
        <v>115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1959</v>
      </c>
      <c r="P22" s="145"/>
      <c r="Q22" s="89"/>
      <c r="R22" s="89"/>
      <c r="S22" s="146"/>
      <c r="T22" s="143"/>
      <c r="U22" s="89"/>
      <c r="V22" s="147">
        <v>189</v>
      </c>
    </row>
    <row r="23" spans="1:22">
      <c r="A23" s="88"/>
      <c r="B23" s="89"/>
      <c r="C23" s="89"/>
      <c r="D23" s="204" t="s">
        <v>1118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>
        <v>150</v>
      </c>
      <c r="Q23" s="89"/>
      <c r="R23" s="89"/>
      <c r="S23" s="146"/>
      <c r="T23" s="143"/>
      <c r="U23" s="89"/>
      <c r="V23" s="147"/>
    </row>
    <row r="24" spans="1:22">
      <c r="A24" s="205"/>
      <c r="B24" s="206"/>
      <c r="C24" s="206"/>
      <c r="D24" s="207" t="s">
        <v>796</v>
      </c>
      <c r="E24" s="208"/>
      <c r="F24" s="206"/>
      <c r="G24" s="209"/>
      <c r="H24" s="206"/>
      <c r="I24" s="210"/>
      <c r="J24" s="211"/>
      <c r="K24" s="206"/>
      <c r="L24" s="206"/>
      <c r="M24" s="212"/>
      <c r="N24" s="206"/>
      <c r="O24" s="213" t="s">
        <v>1960</v>
      </c>
      <c r="P24" s="214">
        <v>150</v>
      </c>
      <c r="Q24" s="206"/>
      <c r="R24" s="206"/>
      <c r="S24" s="215"/>
      <c r="T24" s="212"/>
      <c r="U24" s="206"/>
      <c r="V24" s="216"/>
    </row>
    <row r="25" spans="1:22">
      <c r="A25" s="36" t="s">
        <v>55</v>
      </c>
      <c r="B25" s="37"/>
      <c r="C25" s="37"/>
      <c r="D25" s="38"/>
      <c r="E25" s="39"/>
      <c r="F25" s="37"/>
      <c r="G25" s="40"/>
      <c r="H25" s="37"/>
      <c r="I25" s="41"/>
      <c r="J25" s="42">
        <f>SUM(J3:J24)</f>
        <v>1200</v>
      </c>
      <c r="K25" s="42">
        <f>SUM(K3:K24)</f>
        <v>12000</v>
      </c>
      <c r="L25" s="42">
        <f>SUM(L3:L24)</f>
        <v>0</v>
      </c>
      <c r="M25" s="42">
        <f>SUM(M3:M24)</f>
        <v>2200</v>
      </c>
      <c r="N25" s="42">
        <f>SUM(N3:N24)</f>
        <v>18522.88</v>
      </c>
      <c r="O25" s="42"/>
      <c r="P25" s="42">
        <f>SUM(P3:P24)</f>
        <v>554</v>
      </c>
      <c r="Q25" s="42">
        <f>SUM(Q3:Q24)</f>
        <v>295</v>
      </c>
      <c r="R25" s="42">
        <f>SUM(R3:R24)</f>
        <v>0</v>
      </c>
      <c r="S25" s="42">
        <f>SUM(S3:S24)</f>
        <v>830</v>
      </c>
      <c r="T25" s="42">
        <f>SUM(T3:T24)</f>
        <v>7032</v>
      </c>
      <c r="U25" s="42">
        <f>SUM(U3:U24)</f>
        <v>693</v>
      </c>
      <c r="V25" s="42">
        <f>SUM(V3:V24)</f>
        <v>1636</v>
      </c>
    </row>
    <row r="27" spans="1:22">
      <c r="A27" s="791" t="s">
        <v>56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791" t="s">
        <v>59</v>
      </c>
      <c r="N27" s="793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1800</v>
      </c>
      <c r="B28" s="48" t="s">
        <v>60</v>
      </c>
      <c r="C28" s="49"/>
      <c r="E28" s="781" t="s">
        <v>61</v>
      </c>
      <c r="F28" s="782"/>
      <c r="G28" s="50">
        <f>J25</f>
        <v>1200</v>
      </c>
      <c r="J28" s="47" t="s">
        <v>62</v>
      </c>
      <c r="K28" s="49">
        <f>J25</f>
        <v>1200</v>
      </c>
      <c r="M28" s="47" t="s">
        <v>62</v>
      </c>
      <c r="N28" s="49">
        <f>P25</f>
        <v>554</v>
      </c>
    </row>
    <row r="29" spans="1:22">
      <c r="A29" s="47"/>
      <c r="B29" s="51"/>
      <c r="C29" s="49"/>
      <c r="E29" s="783" t="s">
        <v>64</v>
      </c>
      <c r="F29" s="784"/>
      <c r="G29" s="49">
        <f>P25</f>
        <v>554</v>
      </c>
      <c r="J29" s="47" t="s">
        <v>65</v>
      </c>
      <c r="K29" s="49">
        <f>K25</f>
        <v>12000</v>
      </c>
      <c r="M29" s="47" t="s">
        <v>66</v>
      </c>
      <c r="N29" s="49">
        <f>Q25</f>
        <v>295</v>
      </c>
    </row>
    <row r="30" spans="1:22">
      <c r="A30" s="47"/>
      <c r="B30" s="23"/>
      <c r="C30" s="49"/>
      <c r="E30" s="796" t="s">
        <v>67</v>
      </c>
      <c r="F30" s="797"/>
      <c r="G30" s="52">
        <f>SUM(G28:G29)</f>
        <v>1754</v>
      </c>
      <c r="J30" s="47" t="s">
        <v>37</v>
      </c>
      <c r="K30" s="49">
        <f>N25</f>
        <v>18522.88</v>
      </c>
      <c r="M30" s="47" t="s">
        <v>37</v>
      </c>
      <c r="N30" s="49">
        <f>U25</f>
        <v>693</v>
      </c>
    </row>
    <row r="31" spans="1:22">
      <c r="A31" s="47"/>
      <c r="B31" s="23"/>
      <c r="C31" s="49"/>
      <c r="J31" s="47" t="s">
        <v>68</v>
      </c>
      <c r="K31" s="49">
        <f>L25</f>
        <v>0</v>
      </c>
      <c r="M31" s="47" t="s">
        <v>68</v>
      </c>
      <c r="N31" s="49">
        <f>R25</f>
        <v>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-46</v>
      </c>
      <c r="J32" s="54" t="s">
        <v>55</v>
      </c>
      <c r="K32" s="55">
        <f>SUM(K28:K31)</f>
        <v>31722.880000000001</v>
      </c>
      <c r="M32" s="61" t="s">
        <v>70</v>
      </c>
      <c r="N32" s="49">
        <v>375</v>
      </c>
    </row>
    <row r="33" spans="1:14">
      <c r="A33" s="47"/>
      <c r="B33" s="23"/>
      <c r="C33" s="49"/>
      <c r="J33" s="56" t="s">
        <v>71</v>
      </c>
      <c r="K33" s="57">
        <f>M25</f>
        <v>2200</v>
      </c>
      <c r="M33" s="61" t="s">
        <v>51</v>
      </c>
      <c r="N33" s="49">
        <v>125</v>
      </c>
    </row>
    <row r="34" spans="1:14">
      <c r="A34" s="47"/>
      <c r="B34" s="23"/>
      <c r="C34" s="55"/>
      <c r="M34" s="61" t="s">
        <v>72</v>
      </c>
      <c r="N34" s="49">
        <v>697</v>
      </c>
    </row>
    <row r="35" spans="1:14">
      <c r="A35" s="47"/>
      <c r="B35" s="23"/>
      <c r="C35" s="55"/>
      <c r="M35" s="47" t="s">
        <v>73</v>
      </c>
      <c r="N35" s="49">
        <v>0</v>
      </c>
    </row>
    <row r="36" spans="1:14">
      <c r="A36" s="47"/>
      <c r="B36" s="23"/>
      <c r="C36" s="55"/>
      <c r="D36" s="46"/>
      <c r="M36" s="61" t="s">
        <v>52</v>
      </c>
      <c r="N36" s="49">
        <v>250</v>
      </c>
    </row>
    <row r="37" spans="1:14">
      <c r="A37" s="47"/>
      <c r="B37" s="23"/>
      <c r="C37" s="55"/>
      <c r="D37" s="46"/>
      <c r="E37" s="46"/>
      <c r="M37" s="61" t="s">
        <v>53</v>
      </c>
      <c r="N37" s="49">
        <v>189</v>
      </c>
    </row>
    <row r="38" spans="1:14">
      <c r="A38" s="47"/>
      <c r="B38" s="23"/>
      <c r="C38" s="55"/>
      <c r="M38" s="61" t="s">
        <v>54</v>
      </c>
      <c r="N38" s="49">
        <v>0</v>
      </c>
    </row>
    <row r="39" spans="1:14">
      <c r="A39" s="58">
        <f>SUM(A28:A38)</f>
        <v>1800</v>
      </c>
      <c r="B39" s="59"/>
      <c r="C39" s="52" t="s">
        <v>55</v>
      </c>
      <c r="M39" s="54" t="s">
        <v>55</v>
      </c>
      <c r="N39" s="55">
        <f>SUM(N28:N38)</f>
        <v>3178</v>
      </c>
    </row>
    <row r="40" spans="1:14">
      <c r="M40" s="56" t="s">
        <v>71</v>
      </c>
      <c r="N40" s="57">
        <f>T25</f>
        <v>7032</v>
      </c>
    </row>
    <row r="43" spans="1:14">
      <c r="M43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4" name="Range1"/>
    <protectedRange sqref="A27:D42" name="Range2"/>
    <protectedRange sqref="P27:V39" name="Range3"/>
    <protectedRange sqref="M32:N34 M36:N40 M42:N43" name="Range4"/>
    <protectedRange sqref="A1:B1" name="Range5"/>
  </protectedRanges>
  <mergeCells count="11">
    <mergeCell ref="J1:N1"/>
    <mergeCell ref="P1:V1"/>
    <mergeCell ref="A27:C27"/>
    <mergeCell ref="J27:K27"/>
    <mergeCell ref="M27:N27"/>
    <mergeCell ref="E28:F28"/>
    <mergeCell ref="E29:F29"/>
    <mergeCell ref="E30:F30"/>
    <mergeCell ref="E32:G32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7DF8-0EAA-44E4-8AB8-27CE1EEB4C5E}">
  <dimension ref="A1:V42"/>
  <sheetViews>
    <sheetView topLeftCell="A23" workbookViewId="0">
      <selection activeCell="V21" sqref="V2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3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1961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11462</v>
      </c>
      <c r="C3" s="90">
        <v>8</v>
      </c>
      <c r="D3" s="101" t="s">
        <v>84</v>
      </c>
      <c r="E3" s="91" t="s">
        <v>26</v>
      </c>
      <c r="F3" s="90" t="s">
        <v>1932</v>
      </c>
      <c r="G3" s="92">
        <v>0.28472222222222221</v>
      </c>
      <c r="H3" s="90" t="s">
        <v>1954</v>
      </c>
      <c r="I3" s="93">
        <v>0.4861111111111111</v>
      </c>
      <c r="J3" s="94"/>
      <c r="K3" s="90">
        <v>2500</v>
      </c>
      <c r="L3" s="90"/>
      <c r="M3" s="99"/>
      <c r="N3" s="90"/>
      <c r="O3" s="200" t="s">
        <v>1962</v>
      </c>
      <c r="P3" s="98"/>
      <c r="Q3" s="90">
        <v>336</v>
      </c>
      <c r="R3" s="90"/>
      <c r="S3" s="95"/>
      <c r="T3" s="99"/>
      <c r="U3" s="89"/>
      <c r="V3" s="147"/>
    </row>
    <row r="4" spans="1:22" ht="57.75">
      <c r="A4" s="88"/>
      <c r="B4" s="89"/>
      <c r="C4" s="201">
        <v>20</v>
      </c>
      <c r="D4" s="101" t="s">
        <v>1550</v>
      </c>
      <c r="E4" s="91" t="s">
        <v>26</v>
      </c>
      <c r="F4" s="90" t="s">
        <v>1522</v>
      </c>
      <c r="G4" s="92">
        <v>8.3333333333333329E-2</v>
      </c>
      <c r="H4" s="90" t="s">
        <v>1766</v>
      </c>
      <c r="I4" s="93" t="s">
        <v>28</v>
      </c>
      <c r="J4" s="94"/>
      <c r="K4" s="90"/>
      <c r="L4" s="90"/>
      <c r="M4" s="99" t="s">
        <v>1551</v>
      </c>
      <c r="N4" s="90"/>
      <c r="O4" s="200" t="s">
        <v>1963</v>
      </c>
      <c r="P4" s="98"/>
      <c r="Q4" s="90"/>
      <c r="R4" s="90"/>
      <c r="S4" s="95"/>
      <c r="T4" s="99">
        <v>8030</v>
      </c>
      <c r="U4" s="90"/>
      <c r="V4" s="100"/>
    </row>
    <row r="5" spans="1:22">
      <c r="A5" s="88"/>
      <c r="B5" s="89">
        <v>11457</v>
      </c>
      <c r="C5" s="90">
        <v>10</v>
      </c>
      <c r="D5" s="101" t="s">
        <v>1613</v>
      </c>
      <c r="E5" s="91" t="s">
        <v>26</v>
      </c>
      <c r="F5" s="90" t="s">
        <v>1860</v>
      </c>
      <c r="G5" s="92">
        <v>0.45833333333333331</v>
      </c>
      <c r="H5" s="90" t="s">
        <v>1913</v>
      </c>
      <c r="I5" s="93">
        <v>0.35416666666666669</v>
      </c>
      <c r="J5" s="94">
        <v>4400</v>
      </c>
      <c r="K5" s="90"/>
      <c r="L5" s="90"/>
      <c r="M5" s="99">
        <v>4400</v>
      </c>
      <c r="N5" s="90"/>
      <c r="O5" s="97" t="s">
        <v>1964</v>
      </c>
      <c r="P5" s="98">
        <v>650</v>
      </c>
      <c r="Q5" s="90"/>
      <c r="R5" s="90"/>
      <c r="S5" s="95"/>
      <c r="T5" s="99"/>
      <c r="U5" s="90"/>
      <c r="V5" s="100"/>
    </row>
    <row r="6" spans="1:22">
      <c r="A6" s="72"/>
      <c r="B6" s="73">
        <v>951</v>
      </c>
      <c r="C6" s="75">
        <v>4</v>
      </c>
      <c r="D6" s="121" t="s">
        <v>1947</v>
      </c>
      <c r="E6" s="105" t="s">
        <v>37</v>
      </c>
      <c r="F6" s="75" t="s">
        <v>1913</v>
      </c>
      <c r="G6" s="86">
        <v>0.7416666666666667</v>
      </c>
      <c r="H6" s="75" t="s">
        <v>1948</v>
      </c>
      <c r="I6" s="106">
        <v>0.46527777777777779</v>
      </c>
      <c r="J6" s="107"/>
      <c r="K6" s="75"/>
      <c r="L6" s="75"/>
      <c r="M6" s="108"/>
      <c r="N6" s="75"/>
      <c r="O6" s="109" t="s">
        <v>1965</v>
      </c>
      <c r="P6" s="110"/>
      <c r="Q6" s="75"/>
      <c r="R6" s="75"/>
      <c r="S6" s="111"/>
      <c r="T6" s="108"/>
      <c r="U6" s="75">
        <v>819</v>
      </c>
      <c r="V6" s="112"/>
    </row>
    <row r="7" spans="1:22">
      <c r="A7" s="72"/>
      <c r="B7" s="73">
        <v>950</v>
      </c>
      <c r="C7" s="75">
        <v>7</v>
      </c>
      <c r="D7" s="105" t="s">
        <v>416</v>
      </c>
      <c r="E7" s="105" t="s">
        <v>37</v>
      </c>
      <c r="F7" s="75" t="s">
        <v>1913</v>
      </c>
      <c r="G7" s="86">
        <v>0.7416666666666667</v>
      </c>
      <c r="H7" s="75" t="s">
        <v>1948</v>
      </c>
      <c r="I7" s="106">
        <v>0.4861111111111111</v>
      </c>
      <c r="J7" s="107"/>
      <c r="K7" s="75"/>
      <c r="L7" s="75"/>
      <c r="M7" s="108"/>
      <c r="N7" s="75"/>
      <c r="O7" s="109" t="s">
        <v>1966</v>
      </c>
      <c r="P7" s="110"/>
      <c r="Q7" s="75">
        <v>221</v>
      </c>
      <c r="R7" s="75"/>
      <c r="S7" s="111"/>
      <c r="T7" s="108"/>
      <c r="U7" s="75"/>
      <c r="V7" s="112"/>
    </row>
    <row r="8" spans="1:22">
      <c r="A8" s="88"/>
      <c r="B8" s="89"/>
      <c r="C8" s="90">
        <v>17</v>
      </c>
      <c r="D8" s="101" t="s">
        <v>1951</v>
      </c>
      <c r="E8" s="197" t="s">
        <v>26</v>
      </c>
      <c r="F8" s="87" t="s">
        <v>1913</v>
      </c>
      <c r="G8" s="198">
        <v>0.71875</v>
      </c>
      <c r="H8" s="90" t="s">
        <v>1948</v>
      </c>
      <c r="I8" s="93" t="s">
        <v>28</v>
      </c>
      <c r="J8" s="94"/>
      <c r="K8" s="90"/>
      <c r="L8" s="90"/>
      <c r="M8" s="99"/>
      <c r="N8" s="90"/>
      <c r="O8" s="200" t="s">
        <v>1967</v>
      </c>
      <c r="P8" s="98"/>
      <c r="Q8" s="90"/>
      <c r="R8" s="90"/>
      <c r="S8" s="95"/>
      <c r="T8" s="99"/>
      <c r="U8" s="90"/>
      <c r="V8" s="100"/>
    </row>
    <row r="9" spans="1:22">
      <c r="A9" s="72"/>
      <c r="B9" s="73">
        <v>952</v>
      </c>
      <c r="C9" s="75">
        <v>6</v>
      </c>
      <c r="D9" s="121" t="s">
        <v>1953</v>
      </c>
      <c r="E9" s="105" t="s">
        <v>37</v>
      </c>
      <c r="F9" s="75" t="s">
        <v>1913</v>
      </c>
      <c r="G9" s="86">
        <v>0.92013888888888884</v>
      </c>
      <c r="H9" s="75" t="s">
        <v>1954</v>
      </c>
      <c r="I9" s="106">
        <v>0.54166666666666663</v>
      </c>
      <c r="J9" s="107"/>
      <c r="K9" s="75">
        <v>700</v>
      </c>
      <c r="L9" s="75"/>
      <c r="M9" s="108"/>
      <c r="N9" s="75"/>
      <c r="O9" s="109" t="s">
        <v>1968</v>
      </c>
      <c r="P9" s="110"/>
      <c r="Q9" s="75"/>
      <c r="R9" s="75"/>
      <c r="S9" s="111">
        <v>368</v>
      </c>
      <c r="T9" s="79"/>
      <c r="U9" s="73">
        <v>703</v>
      </c>
      <c r="V9" s="83"/>
    </row>
    <row r="10" spans="1:22">
      <c r="A10" s="88"/>
      <c r="B10" s="89">
        <v>11456</v>
      </c>
      <c r="C10" s="89">
        <v>2</v>
      </c>
      <c r="D10" s="140" t="s">
        <v>42</v>
      </c>
      <c r="E10" s="140" t="s">
        <v>26</v>
      </c>
      <c r="F10" s="89" t="s">
        <v>1932</v>
      </c>
      <c r="G10" s="203" t="s">
        <v>1969</v>
      </c>
      <c r="H10" s="89" t="s">
        <v>1932</v>
      </c>
      <c r="I10" s="141">
        <v>0.6875</v>
      </c>
      <c r="J10" s="142"/>
      <c r="K10" s="89">
        <v>1500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/>
      <c r="C11" s="89">
        <v>9</v>
      </c>
      <c r="D11" s="204" t="s">
        <v>1970</v>
      </c>
      <c r="E11" s="140" t="s">
        <v>26</v>
      </c>
      <c r="F11" s="90" t="s">
        <v>1932</v>
      </c>
      <c r="G11" s="203" t="s">
        <v>1971</v>
      </c>
      <c r="H11" s="90" t="s">
        <v>1954</v>
      </c>
      <c r="I11" s="141" t="s">
        <v>28</v>
      </c>
      <c r="J11" s="142">
        <v>2200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72"/>
      <c r="B12" s="73">
        <v>947</v>
      </c>
      <c r="C12" s="73">
        <v>11</v>
      </c>
      <c r="D12" s="85" t="s">
        <v>1972</v>
      </c>
      <c r="E12" s="105" t="s">
        <v>37</v>
      </c>
      <c r="F12" s="75" t="s">
        <v>1932</v>
      </c>
      <c r="G12" s="86">
        <v>0.92013888888888884</v>
      </c>
      <c r="H12" s="75" t="s">
        <v>1954</v>
      </c>
      <c r="I12" s="77">
        <v>0.41875000000000001</v>
      </c>
      <c r="J12" s="78"/>
      <c r="K12" s="73"/>
      <c r="L12" s="73"/>
      <c r="M12" s="79"/>
      <c r="N12" s="73">
        <v>2118.62</v>
      </c>
      <c r="O12" s="80" t="s">
        <v>1973</v>
      </c>
      <c r="P12" s="81"/>
      <c r="Q12" s="73">
        <v>630</v>
      </c>
      <c r="R12" s="73"/>
      <c r="S12" s="82"/>
      <c r="T12" s="79"/>
      <c r="U12" s="73">
        <v>231</v>
      </c>
      <c r="V12" s="83"/>
    </row>
    <row r="13" spans="1:22">
      <c r="A13" s="88"/>
      <c r="B13" s="89">
        <v>11459</v>
      </c>
      <c r="C13" s="89" t="s">
        <v>1974</v>
      </c>
      <c r="D13" s="204" t="s">
        <v>1975</v>
      </c>
      <c r="E13" s="91" t="s">
        <v>26</v>
      </c>
      <c r="F13" s="90" t="s">
        <v>1932</v>
      </c>
      <c r="G13" s="92">
        <v>0.91666666666666663</v>
      </c>
      <c r="H13" s="90" t="s">
        <v>1954</v>
      </c>
      <c r="I13" s="141">
        <v>0.5</v>
      </c>
      <c r="J13" s="142"/>
      <c r="K13" s="89"/>
      <c r="L13" s="89">
        <v>4500</v>
      </c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72"/>
      <c r="B14" s="73"/>
      <c r="C14" s="349" t="s">
        <v>1944</v>
      </c>
      <c r="D14" s="275" t="s">
        <v>1945</v>
      </c>
      <c r="E14" s="105" t="s">
        <v>37</v>
      </c>
      <c r="F14" s="75" t="s">
        <v>1913</v>
      </c>
      <c r="G14" s="86">
        <v>0.70486111111111116</v>
      </c>
      <c r="H14" s="75" t="s">
        <v>1946</v>
      </c>
      <c r="I14" s="106" t="s">
        <v>28</v>
      </c>
      <c r="J14" s="107"/>
      <c r="K14" s="111"/>
      <c r="L14" s="111"/>
      <c r="M14" s="273"/>
      <c r="N14" s="75"/>
      <c r="O14" s="139"/>
      <c r="P14" s="110"/>
      <c r="Q14" s="75"/>
      <c r="R14" s="75"/>
      <c r="S14" s="111"/>
      <c r="T14" s="108"/>
      <c r="U14" s="75"/>
      <c r="V14" s="112"/>
    </row>
    <row r="15" spans="1:22">
      <c r="A15" s="88"/>
      <c r="B15" s="89"/>
      <c r="C15" s="89"/>
      <c r="D15" s="204"/>
      <c r="E15" s="140"/>
      <c r="F15" s="90"/>
      <c r="G15" s="203"/>
      <c r="H15" s="90"/>
      <c r="I15" s="141"/>
      <c r="J15" s="232" t="s">
        <v>1976</v>
      </c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90"/>
      <c r="G16" s="203"/>
      <c r="H16" s="90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140"/>
      <c r="E17" s="140"/>
      <c r="F17" s="90"/>
      <c r="G17" s="203"/>
      <c r="H17" s="90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140" t="s">
        <v>117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1977</v>
      </c>
      <c r="P18" s="145"/>
      <c r="Q18" s="89">
        <v>67</v>
      </c>
      <c r="R18" s="89"/>
      <c r="S18" s="89"/>
      <c r="T18" s="143"/>
      <c r="U18" s="89"/>
      <c r="V18" s="147"/>
    </row>
    <row r="19" spans="1:22">
      <c r="A19" s="88"/>
      <c r="B19" s="89"/>
      <c r="C19" s="89"/>
      <c r="D19" s="204" t="s">
        <v>163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1978</v>
      </c>
      <c r="P19" s="145"/>
      <c r="Q19" s="89"/>
      <c r="R19" s="89"/>
      <c r="S19" s="146"/>
      <c r="T19" s="143"/>
      <c r="U19" s="89"/>
      <c r="V19" s="147">
        <v>143</v>
      </c>
    </row>
    <row r="20" spans="1:22">
      <c r="A20" s="88"/>
      <c r="B20" s="89"/>
      <c r="C20" s="89"/>
      <c r="D20" s="204" t="s">
        <v>165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1979</v>
      </c>
      <c r="P20" s="145"/>
      <c r="Q20" s="89"/>
      <c r="R20" s="89"/>
      <c r="S20" s="146"/>
      <c r="T20" s="143"/>
      <c r="U20" s="89"/>
      <c r="V20" s="147">
        <v>67</v>
      </c>
    </row>
    <row r="21" spans="1:22">
      <c r="A21" s="88"/>
      <c r="B21" s="89"/>
      <c r="C21" s="89"/>
      <c r="D21" s="204" t="s">
        <v>51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1980</v>
      </c>
      <c r="P21" s="145"/>
      <c r="Q21" s="89"/>
      <c r="R21" s="89"/>
      <c r="S21" s="146"/>
      <c r="T21" s="143"/>
      <c r="U21" s="89"/>
      <c r="V21" s="147">
        <v>67</v>
      </c>
    </row>
    <row r="22" spans="1:22">
      <c r="A22" s="88"/>
      <c r="B22" s="89"/>
      <c r="C22" s="89"/>
      <c r="D22" s="204" t="s">
        <v>1981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>
        <v>15286</v>
      </c>
      <c r="P22" s="145"/>
      <c r="Q22" s="89">
        <v>34</v>
      </c>
      <c r="R22" s="89"/>
      <c r="S22" s="146"/>
      <c r="T22" s="143"/>
      <c r="U22" s="89"/>
      <c r="V22" s="147"/>
    </row>
    <row r="23" spans="1:22">
      <c r="A23" s="205"/>
      <c r="B23" s="206"/>
      <c r="C23" s="206"/>
      <c r="D23" s="207" t="s">
        <v>52</v>
      </c>
      <c r="E23" s="208"/>
      <c r="F23" s="206"/>
      <c r="G23" s="209"/>
      <c r="H23" s="206"/>
      <c r="I23" s="210"/>
      <c r="J23" s="211"/>
      <c r="K23" s="206"/>
      <c r="L23" s="206"/>
      <c r="M23" s="212"/>
      <c r="N23" s="206"/>
      <c r="O23" s="213" t="s">
        <v>1982</v>
      </c>
      <c r="P23" s="214"/>
      <c r="Q23" s="206">
        <v>353</v>
      </c>
      <c r="R23" s="206"/>
      <c r="S23" s="215"/>
      <c r="T23" s="212"/>
      <c r="U23" s="206"/>
      <c r="V23" s="216"/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6600</v>
      </c>
      <c r="K24" s="42">
        <f>SUM(K3:K23)</f>
        <v>4700</v>
      </c>
      <c r="L24" s="42">
        <f>SUM(L3:L23)</f>
        <v>4500</v>
      </c>
      <c r="M24" s="42">
        <f>SUM(M3:M23)</f>
        <v>4400</v>
      </c>
      <c r="N24" s="42">
        <f>SUM(N3:N23)</f>
        <v>2118.62</v>
      </c>
      <c r="O24" s="42"/>
      <c r="P24" s="42">
        <f>SUM(P3:P23)</f>
        <v>650</v>
      </c>
      <c r="Q24" s="42">
        <f>SUM(Q3:Q23)</f>
        <v>1641</v>
      </c>
      <c r="R24" s="42">
        <f>SUM(R3:R23)</f>
        <v>0</v>
      </c>
      <c r="S24" s="42">
        <f>SUM(S3:S23)</f>
        <v>368</v>
      </c>
      <c r="T24" s="42">
        <f>SUM(T3:T23)</f>
        <v>8030</v>
      </c>
      <c r="U24" s="42">
        <f>SUM(U3:U23)</f>
        <v>1753</v>
      </c>
      <c r="V24" s="42">
        <f>SUM(V3:V23)</f>
        <v>277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2200</v>
      </c>
      <c r="B27" s="48" t="s">
        <v>60</v>
      </c>
      <c r="C27" s="49"/>
      <c r="E27" s="781" t="s">
        <v>61</v>
      </c>
      <c r="F27" s="782"/>
      <c r="G27" s="50">
        <f>J24</f>
        <v>6600</v>
      </c>
      <c r="J27" s="47" t="s">
        <v>62</v>
      </c>
      <c r="K27" s="49">
        <f>J24</f>
        <v>6600</v>
      </c>
      <c r="M27" s="47" t="s">
        <v>62</v>
      </c>
      <c r="N27" s="49">
        <f>P24</f>
        <v>650</v>
      </c>
    </row>
    <row r="28" spans="1:22">
      <c r="A28" s="47">
        <v>5050</v>
      </c>
      <c r="B28" s="114" t="s">
        <v>60</v>
      </c>
      <c r="C28" s="115"/>
      <c r="E28" s="783" t="s">
        <v>64</v>
      </c>
      <c r="F28" s="784"/>
      <c r="G28" s="49">
        <f>P24</f>
        <v>650</v>
      </c>
      <c r="J28" s="47" t="s">
        <v>65</v>
      </c>
      <c r="K28" s="49">
        <f>K24</f>
        <v>4700</v>
      </c>
      <c r="M28" s="47" t="s">
        <v>66</v>
      </c>
      <c r="N28" s="49">
        <f>Q24</f>
        <v>1641</v>
      </c>
    </row>
    <row r="29" spans="1:22">
      <c r="A29" s="47"/>
      <c r="B29" s="23"/>
      <c r="C29" s="49"/>
      <c r="E29" s="796" t="s">
        <v>67</v>
      </c>
      <c r="F29" s="797"/>
      <c r="G29" s="52">
        <f>SUM(G27:G28)</f>
        <v>7250</v>
      </c>
      <c r="J29" s="47" t="s">
        <v>37</v>
      </c>
      <c r="K29" s="49">
        <f>N24</f>
        <v>2118.62</v>
      </c>
      <c r="M29" s="47" t="s">
        <v>37</v>
      </c>
      <c r="N29" s="49">
        <f>U24</f>
        <v>1753</v>
      </c>
    </row>
    <row r="30" spans="1:22">
      <c r="A30" s="47"/>
      <c r="B30" s="23"/>
      <c r="C30" s="49"/>
      <c r="J30" s="47" t="s">
        <v>68</v>
      </c>
      <c r="K30" s="49">
        <f>L24</f>
        <v>4500</v>
      </c>
      <c r="M30" s="47" t="s">
        <v>68</v>
      </c>
      <c r="N30" s="49">
        <f>R24</f>
        <v>0</v>
      </c>
    </row>
    <row r="31" spans="1:22">
      <c r="A31" s="47"/>
      <c r="B31" s="113" t="s">
        <v>1983</v>
      </c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17918.62</v>
      </c>
      <c r="M31" s="61" t="s">
        <v>70</v>
      </c>
      <c r="N31" s="49">
        <v>143</v>
      </c>
    </row>
    <row r="32" spans="1:22">
      <c r="A32" s="47"/>
      <c r="B32" s="23"/>
      <c r="C32" s="49"/>
      <c r="J32" s="56" t="s">
        <v>71</v>
      </c>
      <c r="K32" s="57">
        <f>M24</f>
        <v>4400</v>
      </c>
      <c r="M32" s="61" t="s">
        <v>51</v>
      </c>
      <c r="N32" s="49">
        <v>67</v>
      </c>
    </row>
    <row r="33" spans="1:14">
      <c r="A33" s="47"/>
      <c r="B33" s="23"/>
      <c r="C33" s="55"/>
      <c r="M33" s="61" t="s">
        <v>165</v>
      </c>
      <c r="N33" s="49">
        <v>67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0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0</v>
      </c>
    </row>
    <row r="37" spans="1:14">
      <c r="A37" s="47"/>
      <c r="B37" s="23"/>
      <c r="C37" s="55"/>
      <c r="M37" s="61" t="s">
        <v>54</v>
      </c>
      <c r="N37" s="49">
        <v>0</v>
      </c>
    </row>
    <row r="38" spans="1:14">
      <c r="A38" s="58">
        <f>SUM(A27:A37)</f>
        <v>7250</v>
      </c>
      <c r="B38" s="59"/>
      <c r="C38" s="52" t="s">
        <v>55</v>
      </c>
      <c r="M38" s="54" t="s">
        <v>55</v>
      </c>
      <c r="N38" s="55">
        <f>SUM(N27:N37)</f>
        <v>4321</v>
      </c>
    </row>
    <row r="39" spans="1:14">
      <c r="M39" s="56" t="s">
        <v>71</v>
      </c>
      <c r="N39" s="57">
        <f>T24</f>
        <v>8030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J1:N1"/>
    <mergeCell ref="P1:V1"/>
    <mergeCell ref="A26:C26"/>
    <mergeCell ref="J26:K26"/>
    <mergeCell ref="M26:N26"/>
    <mergeCell ref="E27:F27"/>
    <mergeCell ref="E28:F28"/>
    <mergeCell ref="E29:F29"/>
    <mergeCell ref="E31:G31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3434-5AD4-4595-8919-313204B86B28}">
  <dimension ref="A1:V38"/>
  <sheetViews>
    <sheetView topLeftCell="A12" workbookViewId="0">
      <selection activeCell="I3" sqref="I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4.140625" customWidth="1"/>
    <col min="13" max="13" width="13.285156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1984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11465</v>
      </c>
      <c r="C3" s="90">
        <v>11</v>
      </c>
      <c r="D3" s="101" t="s">
        <v>1985</v>
      </c>
      <c r="E3" s="91" t="s">
        <v>26</v>
      </c>
      <c r="F3" s="90" t="s">
        <v>1954</v>
      </c>
      <c r="G3" s="92">
        <v>0.44791666666666669</v>
      </c>
      <c r="H3" s="90" t="s">
        <v>1948</v>
      </c>
      <c r="I3" s="93">
        <v>0.47361111111111109</v>
      </c>
      <c r="J3" s="94">
        <v>1600</v>
      </c>
      <c r="K3" s="90"/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/>
      <c r="B4" s="89">
        <v>11464</v>
      </c>
      <c r="C4" s="90">
        <v>10</v>
      </c>
      <c r="D4" s="101" t="s">
        <v>1986</v>
      </c>
      <c r="E4" s="91" t="s">
        <v>26</v>
      </c>
      <c r="F4" s="90" t="s">
        <v>1954</v>
      </c>
      <c r="G4" s="92">
        <v>0.45833333333333331</v>
      </c>
      <c r="H4" s="90" t="s">
        <v>1954</v>
      </c>
      <c r="I4" s="93">
        <v>0.62916666666666665</v>
      </c>
      <c r="J4" s="94"/>
      <c r="K4" s="90">
        <v>1600</v>
      </c>
      <c r="L4" s="90"/>
      <c r="M4" s="99"/>
      <c r="N4" s="90"/>
      <c r="O4" s="97" t="s">
        <v>1987</v>
      </c>
      <c r="P4" s="98"/>
      <c r="Q4" s="90">
        <v>452</v>
      </c>
      <c r="R4" s="90"/>
      <c r="S4" s="95"/>
      <c r="T4" s="99"/>
      <c r="U4" s="90"/>
      <c r="V4" s="100"/>
    </row>
    <row r="5" spans="1:22">
      <c r="A5" s="88"/>
      <c r="B5" s="89">
        <v>11470</v>
      </c>
      <c r="C5" s="90">
        <v>9</v>
      </c>
      <c r="D5" s="101" t="s">
        <v>1970</v>
      </c>
      <c r="E5" s="91" t="s">
        <v>26</v>
      </c>
      <c r="F5" s="90" t="s">
        <v>1932</v>
      </c>
      <c r="G5" s="92" t="s">
        <v>1971</v>
      </c>
      <c r="H5" s="90" t="s">
        <v>1948</v>
      </c>
      <c r="I5" s="93">
        <v>0.45833333333333331</v>
      </c>
      <c r="J5" s="94">
        <v>2200</v>
      </c>
      <c r="K5" s="90"/>
      <c r="L5" s="90"/>
      <c r="M5" s="99"/>
      <c r="N5" s="90"/>
      <c r="O5" s="200" t="s">
        <v>1988</v>
      </c>
      <c r="P5" s="98"/>
      <c r="Q5" s="90">
        <v>400</v>
      </c>
      <c r="R5" s="90"/>
      <c r="S5" s="95"/>
      <c r="T5" s="99"/>
      <c r="U5" s="90"/>
      <c r="V5" s="100"/>
    </row>
    <row r="6" spans="1:22">
      <c r="A6" s="88"/>
      <c r="B6" s="89"/>
      <c r="C6" s="90">
        <v>17</v>
      </c>
      <c r="D6" s="101" t="s">
        <v>1951</v>
      </c>
      <c r="E6" s="197" t="s">
        <v>26</v>
      </c>
      <c r="F6" s="87" t="s">
        <v>1913</v>
      </c>
      <c r="G6" s="198">
        <v>0.71875</v>
      </c>
      <c r="H6" s="90" t="s">
        <v>1948</v>
      </c>
      <c r="I6" s="93" t="s">
        <v>28</v>
      </c>
      <c r="J6" s="94"/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 ht="43.5">
      <c r="A7" s="88"/>
      <c r="B7" s="89"/>
      <c r="C7" s="90">
        <v>20</v>
      </c>
      <c r="D7" s="101" t="s">
        <v>1550</v>
      </c>
      <c r="E7" s="91" t="s">
        <v>26</v>
      </c>
      <c r="F7" s="90" t="s">
        <v>1522</v>
      </c>
      <c r="G7" s="92">
        <v>8.3333333333333329E-2</v>
      </c>
      <c r="H7" s="90" t="s">
        <v>1766</v>
      </c>
      <c r="I7" s="93" t="s">
        <v>28</v>
      </c>
      <c r="J7" s="94"/>
      <c r="K7" s="90"/>
      <c r="L7" s="90"/>
      <c r="M7" s="99" t="s">
        <v>1551</v>
      </c>
      <c r="N7" s="90"/>
      <c r="O7" s="200" t="s">
        <v>1989</v>
      </c>
      <c r="P7" s="98"/>
      <c r="Q7" s="90"/>
      <c r="R7" s="201" t="s">
        <v>1990</v>
      </c>
      <c r="S7" s="95"/>
      <c r="T7" s="99">
        <v>7799</v>
      </c>
      <c r="U7" s="90"/>
      <c r="V7" s="100"/>
    </row>
    <row r="8" spans="1:22">
      <c r="A8" s="72"/>
      <c r="B8" s="73">
        <v>953</v>
      </c>
      <c r="C8" s="349" t="s">
        <v>1944</v>
      </c>
      <c r="D8" s="275" t="s">
        <v>1945</v>
      </c>
      <c r="E8" s="105" t="s">
        <v>37</v>
      </c>
      <c r="F8" s="75" t="s">
        <v>1913</v>
      </c>
      <c r="G8" s="86">
        <v>0.70486111111111116</v>
      </c>
      <c r="H8" s="75" t="s">
        <v>1948</v>
      </c>
      <c r="I8" s="106">
        <v>0.33333333333333331</v>
      </c>
      <c r="J8" s="107"/>
      <c r="K8" s="75"/>
      <c r="L8" s="75"/>
      <c r="M8" s="108"/>
      <c r="N8" s="75"/>
      <c r="O8" s="109" t="s">
        <v>1991</v>
      </c>
      <c r="P8" s="110"/>
      <c r="Q8" s="75">
        <v>95</v>
      </c>
      <c r="R8" s="75"/>
      <c r="S8" s="111"/>
      <c r="T8" s="108"/>
      <c r="U8" s="75">
        <v>84</v>
      </c>
      <c r="V8" s="112"/>
    </row>
    <row r="9" spans="1:22">
      <c r="A9" s="72"/>
      <c r="B9" s="73"/>
      <c r="C9" s="73">
        <v>3</v>
      </c>
      <c r="D9" s="74" t="s">
        <v>967</v>
      </c>
      <c r="E9" s="74" t="s">
        <v>37</v>
      </c>
      <c r="F9" s="73" t="s">
        <v>1954</v>
      </c>
      <c r="G9" s="352">
        <v>0.90416666666666667</v>
      </c>
      <c r="H9" s="73" t="s">
        <v>1992</v>
      </c>
      <c r="I9" s="77" t="s">
        <v>28</v>
      </c>
      <c r="J9" s="78"/>
      <c r="K9" s="73"/>
      <c r="L9" s="73"/>
      <c r="M9" s="79"/>
      <c r="N9" s="73">
        <v>7333.2</v>
      </c>
      <c r="O9" s="80" t="s">
        <v>1993</v>
      </c>
      <c r="P9" s="81"/>
      <c r="Q9" s="73"/>
      <c r="R9" s="73"/>
      <c r="S9" s="82">
        <v>168</v>
      </c>
      <c r="T9" s="79"/>
      <c r="U9" s="73"/>
      <c r="V9" s="83"/>
    </row>
    <row r="10" spans="1:22">
      <c r="A10" s="72"/>
      <c r="B10" s="73">
        <v>955</v>
      </c>
      <c r="C10" s="73" t="s">
        <v>693</v>
      </c>
      <c r="D10" s="74" t="s">
        <v>984</v>
      </c>
      <c r="E10" s="74" t="s">
        <v>37</v>
      </c>
      <c r="F10" s="73" t="s">
        <v>1954</v>
      </c>
      <c r="G10" s="76" t="s">
        <v>1994</v>
      </c>
      <c r="H10" s="73" t="s">
        <v>1948</v>
      </c>
      <c r="I10" s="77">
        <v>0.39583333333333331</v>
      </c>
      <c r="J10" s="78"/>
      <c r="K10" s="73"/>
      <c r="L10" s="73"/>
      <c r="M10" s="79"/>
      <c r="N10" s="73">
        <v>3710.26</v>
      </c>
      <c r="O10" s="80" t="s">
        <v>1995</v>
      </c>
      <c r="P10" s="81"/>
      <c r="Q10" s="73"/>
      <c r="R10" s="118" t="s">
        <v>1996</v>
      </c>
      <c r="S10" s="82"/>
      <c r="T10" s="79"/>
      <c r="U10" s="73">
        <v>693</v>
      </c>
      <c r="V10" s="83"/>
    </row>
    <row r="11" spans="1:22">
      <c r="A11" s="88"/>
      <c r="B11" s="89">
        <v>11467</v>
      </c>
      <c r="C11" s="89">
        <v>6</v>
      </c>
      <c r="D11" s="204" t="s">
        <v>1726</v>
      </c>
      <c r="E11" s="140" t="s">
        <v>26</v>
      </c>
      <c r="F11" s="90" t="s">
        <v>1954</v>
      </c>
      <c r="G11" s="351" t="s">
        <v>1997</v>
      </c>
      <c r="H11" s="90" t="s">
        <v>1948</v>
      </c>
      <c r="I11" s="141">
        <v>0.27013888888888887</v>
      </c>
      <c r="J11" s="142"/>
      <c r="K11" s="89">
        <v>2200</v>
      </c>
      <c r="L11" s="89"/>
      <c r="M11" s="143"/>
      <c r="N11" s="89"/>
      <c r="O11" s="322" t="s">
        <v>1998</v>
      </c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 t="s">
        <v>51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 t="s">
        <v>1999</v>
      </c>
      <c r="P19" s="214"/>
      <c r="Q19" s="206"/>
      <c r="R19" s="206"/>
      <c r="S19" s="215"/>
      <c r="T19" s="212"/>
      <c r="U19" s="206"/>
      <c r="V19" s="216">
        <v>42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3800</v>
      </c>
      <c r="K20" s="42">
        <f>SUM(K3:K19)</f>
        <v>3800</v>
      </c>
      <c r="L20" s="42">
        <f>SUM(L3:L19)</f>
        <v>0</v>
      </c>
      <c r="M20" s="42">
        <f>SUM(M3:M19)</f>
        <v>0</v>
      </c>
      <c r="N20" s="42">
        <f>SUM(N3:N19)</f>
        <v>11043.46</v>
      </c>
      <c r="O20" s="42"/>
      <c r="P20" s="42">
        <f>SUM(P3:P19)</f>
        <v>0</v>
      </c>
      <c r="Q20" s="42">
        <f>SUM(Q3:Q19)</f>
        <v>947</v>
      </c>
      <c r="R20" s="42">
        <f>SUM(R3:R19)</f>
        <v>0</v>
      </c>
      <c r="S20" s="42">
        <f>SUM(S3:S19)</f>
        <v>168</v>
      </c>
      <c r="T20" s="42">
        <f>SUM(T3:T19)</f>
        <v>7799</v>
      </c>
      <c r="U20" s="42">
        <f>SUM(U3:U19)</f>
        <v>777</v>
      </c>
      <c r="V20" s="42">
        <f>SUM(V3:V19)</f>
        <v>42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1600</v>
      </c>
      <c r="B23" s="48" t="s">
        <v>60</v>
      </c>
      <c r="C23" s="49"/>
      <c r="E23" s="781" t="s">
        <v>61</v>
      </c>
      <c r="F23" s="782"/>
      <c r="G23" s="50">
        <f>J20</f>
        <v>3800</v>
      </c>
      <c r="J23" s="47" t="s">
        <v>62</v>
      </c>
      <c r="K23" s="49">
        <f>J20</f>
        <v>3800</v>
      </c>
      <c r="M23" s="47" t="s">
        <v>62</v>
      </c>
      <c r="N23" s="49">
        <f>P20</f>
        <v>0</v>
      </c>
    </row>
    <row r="24" spans="1:22">
      <c r="A24" s="47">
        <v>2200</v>
      </c>
      <c r="B24" s="114" t="s">
        <v>60</v>
      </c>
      <c r="C24" s="115"/>
      <c r="E24" s="783" t="s">
        <v>64</v>
      </c>
      <c r="F24" s="784"/>
      <c r="G24" s="49">
        <f>P20</f>
        <v>0</v>
      </c>
      <c r="J24" s="47" t="s">
        <v>65</v>
      </c>
      <c r="K24" s="49">
        <f>K20</f>
        <v>3800</v>
      </c>
      <c r="M24" s="47" t="s">
        <v>66</v>
      </c>
      <c r="N24" s="49">
        <f>Q20</f>
        <v>947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3800</v>
      </c>
      <c r="J25" s="47" t="s">
        <v>37</v>
      </c>
      <c r="K25" s="49">
        <f>N20</f>
        <v>11043.46</v>
      </c>
      <c r="M25" s="47" t="s">
        <v>37</v>
      </c>
      <c r="N25" s="49">
        <f>U20</f>
        <v>777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18643.46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42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113" t="s">
        <v>405</v>
      </c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3800</v>
      </c>
      <c r="B34" s="59"/>
      <c r="C34" s="52" t="s">
        <v>55</v>
      </c>
      <c r="M34" s="54" t="s">
        <v>55</v>
      </c>
      <c r="N34" s="55">
        <f>SUM(N23:N33)</f>
        <v>1766</v>
      </c>
    </row>
    <row r="35" spans="1:14">
      <c r="M35" s="56" t="s">
        <v>71</v>
      </c>
      <c r="N35" s="57">
        <f>T20</f>
        <v>7799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872E-21F6-4771-94DE-F3DEC198CB4E}">
  <dimension ref="A1:V37"/>
  <sheetViews>
    <sheetView topLeftCell="A19" workbookViewId="0">
      <selection activeCell="V17" sqref="V1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4.42578125" customWidth="1"/>
    <col min="14" max="14" width="8.7109375" customWidth="1"/>
    <col min="15" max="15" width="36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2000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/>
      <c r="C3" s="90">
        <v>17</v>
      </c>
      <c r="D3" s="101" t="s">
        <v>1951</v>
      </c>
      <c r="E3" s="197" t="s">
        <v>26</v>
      </c>
      <c r="F3" s="87" t="s">
        <v>1913</v>
      </c>
      <c r="G3" s="198">
        <v>0.71875</v>
      </c>
      <c r="H3" s="90" t="s">
        <v>1948</v>
      </c>
      <c r="I3" s="93" t="s">
        <v>28</v>
      </c>
      <c r="J3" s="94"/>
      <c r="K3" s="95">
        <v>2800</v>
      </c>
      <c r="L3" s="95"/>
      <c r="M3" s="202"/>
      <c r="N3" s="90"/>
      <c r="O3" s="200"/>
      <c r="P3" s="98"/>
      <c r="Q3" s="90"/>
      <c r="R3" s="90"/>
      <c r="S3" s="95"/>
      <c r="T3" s="99"/>
      <c r="U3" s="90"/>
      <c r="V3" s="100"/>
    </row>
    <row r="4" spans="1:22" ht="43.5">
      <c r="A4" s="88"/>
      <c r="B4" s="89"/>
      <c r="C4" s="90">
        <v>20</v>
      </c>
      <c r="D4" s="101" t="s">
        <v>1550</v>
      </c>
      <c r="E4" s="91" t="s">
        <v>26</v>
      </c>
      <c r="F4" s="90" t="s">
        <v>1522</v>
      </c>
      <c r="G4" s="92">
        <v>8.3333333333333329E-2</v>
      </c>
      <c r="H4" s="90" t="s">
        <v>1766</v>
      </c>
      <c r="I4" s="93" t="s">
        <v>28</v>
      </c>
      <c r="J4" s="94"/>
      <c r="K4" s="90"/>
      <c r="L4" s="90"/>
      <c r="M4" s="99" t="s">
        <v>1551</v>
      </c>
      <c r="N4" s="90"/>
      <c r="O4" s="200" t="s">
        <v>2001</v>
      </c>
      <c r="P4" s="98"/>
      <c r="Q4" s="90"/>
      <c r="R4" s="201" t="s">
        <v>1990</v>
      </c>
      <c r="S4" s="95"/>
      <c r="T4" s="99">
        <v>8592</v>
      </c>
      <c r="U4" s="90"/>
      <c r="V4" s="100"/>
    </row>
    <row r="5" spans="1:22">
      <c r="A5" s="72"/>
      <c r="B5" s="73"/>
      <c r="C5" s="75">
        <v>3</v>
      </c>
      <c r="D5" s="105" t="s">
        <v>967</v>
      </c>
      <c r="E5" s="105" t="s">
        <v>37</v>
      </c>
      <c r="F5" s="75" t="s">
        <v>1954</v>
      </c>
      <c r="G5" s="186">
        <v>0.90416666666666667</v>
      </c>
      <c r="H5" s="75" t="s">
        <v>1992</v>
      </c>
      <c r="I5" s="106" t="s">
        <v>28</v>
      </c>
      <c r="J5" s="107"/>
      <c r="K5" s="75"/>
      <c r="L5" s="75"/>
      <c r="M5" s="108"/>
      <c r="N5" s="75"/>
      <c r="O5" s="109" t="s">
        <v>2002</v>
      </c>
      <c r="P5" s="110"/>
      <c r="Q5" s="75"/>
      <c r="R5" s="75"/>
      <c r="S5" s="111">
        <v>168</v>
      </c>
      <c r="T5" s="108">
        <v>84</v>
      </c>
      <c r="U5" s="75"/>
      <c r="V5" s="112"/>
    </row>
    <row r="6" spans="1:22">
      <c r="A6" s="88"/>
      <c r="B6" s="89">
        <v>11472</v>
      </c>
      <c r="C6" s="201">
        <v>1</v>
      </c>
      <c r="D6" s="91" t="s">
        <v>2003</v>
      </c>
      <c r="E6" s="91" t="s">
        <v>26</v>
      </c>
      <c r="F6" s="90" t="s">
        <v>1948</v>
      </c>
      <c r="G6" s="92">
        <v>0.45</v>
      </c>
      <c r="H6" s="90" t="s">
        <v>2004</v>
      </c>
      <c r="I6" s="93">
        <v>0.79166666666666663</v>
      </c>
      <c r="J6" s="94">
        <v>1500</v>
      </c>
      <c r="K6" s="95">
        <v>1000</v>
      </c>
      <c r="L6" s="95"/>
      <c r="M6" s="202"/>
      <c r="N6" s="90"/>
      <c r="O6" s="200" t="s">
        <v>2005</v>
      </c>
      <c r="P6" s="98">
        <v>400</v>
      </c>
      <c r="Q6" s="90"/>
      <c r="R6" s="90"/>
      <c r="S6" s="95"/>
      <c r="T6" s="99"/>
      <c r="U6" s="90"/>
      <c r="V6" s="100"/>
    </row>
    <row r="7" spans="1:22">
      <c r="A7" s="88"/>
      <c r="B7" s="89">
        <v>11471</v>
      </c>
      <c r="C7" s="90">
        <v>16</v>
      </c>
      <c r="D7" s="91" t="s">
        <v>134</v>
      </c>
      <c r="E7" s="91" t="s">
        <v>26</v>
      </c>
      <c r="F7" s="90" t="s">
        <v>1948</v>
      </c>
      <c r="G7" s="92">
        <v>0.60069444444444442</v>
      </c>
      <c r="H7" s="90" t="s">
        <v>1948</v>
      </c>
      <c r="I7" s="93">
        <v>0.63749999999999996</v>
      </c>
      <c r="J7" s="94"/>
      <c r="K7" s="90">
        <v>1200</v>
      </c>
      <c r="L7" s="90"/>
      <c r="M7" s="99"/>
      <c r="N7" s="90"/>
      <c r="O7" s="97" t="s">
        <v>2006</v>
      </c>
      <c r="P7" s="98"/>
      <c r="Q7" s="90">
        <v>74</v>
      </c>
      <c r="R7" s="90"/>
      <c r="S7" s="95"/>
      <c r="T7" s="99"/>
      <c r="U7" s="90"/>
      <c r="V7" s="100"/>
    </row>
    <row r="8" spans="1:22">
      <c r="A8" s="88"/>
      <c r="B8" s="89">
        <v>11477</v>
      </c>
      <c r="C8" s="90">
        <v>2</v>
      </c>
      <c r="D8" s="101" t="s">
        <v>2007</v>
      </c>
      <c r="E8" s="91" t="s">
        <v>26</v>
      </c>
      <c r="F8" s="90" t="s">
        <v>1948</v>
      </c>
      <c r="G8" s="92">
        <v>0.6479166666666667</v>
      </c>
      <c r="H8" s="90" t="s">
        <v>2004</v>
      </c>
      <c r="I8" s="93">
        <v>0.47083333333333333</v>
      </c>
      <c r="J8" s="94">
        <v>2000</v>
      </c>
      <c r="K8" s="90"/>
      <c r="L8" s="90"/>
      <c r="M8" s="99"/>
      <c r="N8" s="90"/>
      <c r="O8" s="97" t="s">
        <v>2008</v>
      </c>
      <c r="P8" s="98">
        <v>494</v>
      </c>
      <c r="Q8" s="90"/>
      <c r="R8" s="90"/>
      <c r="S8" s="95"/>
      <c r="T8" s="99"/>
      <c r="U8" s="90"/>
      <c r="V8" s="100"/>
    </row>
    <row r="9" spans="1:22">
      <c r="A9" s="88"/>
      <c r="B9" s="89"/>
      <c r="C9" s="89">
        <v>11</v>
      </c>
      <c r="D9" s="140" t="s">
        <v>1270</v>
      </c>
      <c r="E9" s="13" t="s">
        <v>26</v>
      </c>
      <c r="F9" s="758" t="s">
        <v>1948</v>
      </c>
      <c r="G9" s="14">
        <v>0.69166666666666665</v>
      </c>
      <c r="H9" s="758" t="s">
        <v>2004</v>
      </c>
      <c r="I9" s="141" t="s">
        <v>28</v>
      </c>
      <c r="J9" s="142">
        <v>1800</v>
      </c>
      <c r="K9" s="89"/>
      <c r="L9" s="89"/>
      <c r="M9" s="143"/>
      <c r="N9" s="89"/>
      <c r="O9" s="144" t="s">
        <v>2009</v>
      </c>
      <c r="P9" s="145"/>
      <c r="Q9" s="89"/>
      <c r="R9" s="89"/>
      <c r="S9" s="146"/>
      <c r="T9" s="143">
        <v>147</v>
      </c>
      <c r="U9" s="89"/>
      <c r="V9" s="147"/>
    </row>
    <row r="10" spans="1:22">
      <c r="A10" s="72"/>
      <c r="B10" s="73">
        <v>956</v>
      </c>
      <c r="C10" s="73" t="s">
        <v>2010</v>
      </c>
      <c r="D10" s="74" t="s">
        <v>2011</v>
      </c>
      <c r="E10" s="74" t="s">
        <v>37</v>
      </c>
      <c r="F10" s="75" t="s">
        <v>1948</v>
      </c>
      <c r="G10" s="86" t="s">
        <v>2012</v>
      </c>
      <c r="H10" s="75" t="s">
        <v>2013</v>
      </c>
      <c r="I10" s="77">
        <v>0.47986111111111113</v>
      </c>
      <c r="J10" s="78"/>
      <c r="K10" s="73"/>
      <c r="L10" s="73"/>
      <c r="M10" s="79"/>
      <c r="N10" s="73">
        <v>1936.59</v>
      </c>
      <c r="O10" s="80" t="s">
        <v>2008</v>
      </c>
      <c r="P10" s="81"/>
      <c r="Q10" s="73">
        <v>315</v>
      </c>
      <c r="R10" s="73"/>
      <c r="S10" s="82"/>
      <c r="T10" s="79"/>
      <c r="U10" s="73"/>
      <c r="V10" s="83"/>
    </row>
    <row r="11" spans="1:22">
      <c r="A11" s="72"/>
      <c r="B11" s="73">
        <v>957</v>
      </c>
      <c r="C11" s="73">
        <v>9</v>
      </c>
      <c r="D11" s="85" t="s">
        <v>2014</v>
      </c>
      <c r="E11" s="74" t="s">
        <v>37</v>
      </c>
      <c r="F11" s="75" t="s">
        <v>1948</v>
      </c>
      <c r="G11" s="86">
        <v>0.76388888888888884</v>
      </c>
      <c r="H11" s="75" t="s">
        <v>2013</v>
      </c>
      <c r="I11" s="77">
        <v>0.41666666666666669</v>
      </c>
      <c r="J11" s="78"/>
      <c r="K11" s="73"/>
      <c r="L11" s="73"/>
      <c r="M11" s="79"/>
      <c r="N11" s="73">
        <v>1840.57</v>
      </c>
      <c r="O11" s="80" t="s">
        <v>2015</v>
      </c>
      <c r="P11" s="81"/>
      <c r="Q11" s="73">
        <v>504</v>
      </c>
      <c r="R11" s="73"/>
      <c r="S11" s="82"/>
      <c r="T11" s="79"/>
      <c r="U11" s="73"/>
      <c r="V11" s="83"/>
    </row>
    <row r="12" spans="1:22">
      <c r="A12" s="88"/>
      <c r="B12" s="89">
        <v>11476</v>
      </c>
      <c r="C12" s="89" t="s">
        <v>2016</v>
      </c>
      <c r="D12" s="204" t="s">
        <v>333</v>
      </c>
      <c r="E12" s="140" t="s">
        <v>26</v>
      </c>
      <c r="F12" s="90" t="s">
        <v>1948</v>
      </c>
      <c r="G12" s="203" t="s">
        <v>2017</v>
      </c>
      <c r="H12" s="90" t="s">
        <v>2013</v>
      </c>
      <c r="I12" s="141">
        <v>0.47916666666666669</v>
      </c>
      <c r="J12" s="142"/>
      <c r="K12" s="89">
        <v>1200</v>
      </c>
      <c r="L12" s="89"/>
      <c r="M12" s="143"/>
      <c r="N12" s="89"/>
      <c r="O12" s="144" t="s">
        <v>2018</v>
      </c>
      <c r="P12" s="145">
        <v>1000</v>
      </c>
      <c r="Q12" s="89">
        <v>839</v>
      </c>
      <c r="R12" s="89"/>
      <c r="S12" s="146"/>
      <c r="T12" s="143"/>
      <c r="U12" s="89"/>
      <c r="V12" s="147"/>
    </row>
    <row r="13" spans="1:22">
      <c r="A13" s="88"/>
      <c r="B13" s="90">
        <v>11474</v>
      </c>
      <c r="C13" s="90" t="s">
        <v>1480</v>
      </c>
      <c r="D13" s="91" t="s">
        <v>2019</v>
      </c>
      <c r="E13" s="91" t="s">
        <v>26</v>
      </c>
      <c r="F13" s="90" t="s">
        <v>2013</v>
      </c>
      <c r="G13" s="92" t="s">
        <v>2020</v>
      </c>
      <c r="H13" s="90" t="s">
        <v>2013</v>
      </c>
      <c r="I13" s="93">
        <v>0.96111111111111114</v>
      </c>
      <c r="J13" s="94">
        <v>4000</v>
      </c>
      <c r="K13" s="90"/>
      <c r="L13" s="90"/>
      <c r="M13" s="99"/>
      <c r="N13" s="90"/>
      <c r="O13" s="97" t="s">
        <v>2021</v>
      </c>
      <c r="P13" s="98">
        <v>200</v>
      </c>
      <c r="Q13" s="90">
        <v>20</v>
      </c>
      <c r="R13" s="90"/>
      <c r="S13" s="90"/>
      <c r="T13" s="143"/>
      <c r="U13" s="89"/>
      <c r="V13" s="147"/>
    </row>
    <row r="14" spans="1:22">
      <c r="A14" s="88"/>
      <c r="B14" s="89"/>
      <c r="C14" s="90"/>
      <c r="D14" s="91"/>
      <c r="E14" s="91"/>
      <c r="F14" s="90"/>
      <c r="G14" s="92"/>
      <c r="H14" s="90"/>
      <c r="I14" s="93"/>
      <c r="J14" s="94"/>
      <c r="K14" s="90"/>
      <c r="L14" s="90"/>
      <c r="M14" s="99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 t="s">
        <v>2022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>
        <v>100</v>
      </c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 t="s">
        <v>602</v>
      </c>
      <c r="E16" s="140"/>
      <c r="F16" s="89"/>
      <c r="G16" s="203"/>
      <c r="H16" s="266" t="s">
        <v>2023</v>
      </c>
      <c r="I16" s="141"/>
      <c r="J16" s="142"/>
      <c r="K16" s="89"/>
      <c r="L16" s="89"/>
      <c r="M16" s="143"/>
      <c r="N16" s="89"/>
      <c r="O16" s="144" t="s">
        <v>2024</v>
      </c>
      <c r="P16" s="145"/>
      <c r="Q16" s="89"/>
      <c r="R16" s="89"/>
      <c r="S16" s="146"/>
      <c r="T16" s="143"/>
      <c r="U16" s="89"/>
      <c r="V16" s="147">
        <v>487</v>
      </c>
    </row>
    <row r="17" spans="1:22">
      <c r="A17" s="88"/>
      <c r="B17" s="89"/>
      <c r="C17" s="89"/>
      <c r="D17" s="204" t="s">
        <v>115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2025</v>
      </c>
      <c r="P17" s="145"/>
      <c r="Q17" s="89"/>
      <c r="R17" s="89"/>
      <c r="S17" s="146"/>
      <c r="T17" s="143"/>
      <c r="U17" s="89"/>
      <c r="V17" s="147">
        <v>95</v>
      </c>
    </row>
    <row r="18" spans="1:22">
      <c r="A18" s="205"/>
      <c r="B18" s="206"/>
      <c r="C18" s="206"/>
      <c r="D18" s="207" t="s">
        <v>51</v>
      </c>
      <c r="E18" s="208"/>
      <c r="F18" s="206"/>
      <c r="G18" s="209"/>
      <c r="H18" s="206"/>
      <c r="I18" s="210"/>
      <c r="J18" s="211"/>
      <c r="K18" s="206"/>
      <c r="L18" s="206"/>
      <c r="M18" s="212"/>
      <c r="N18" s="206"/>
      <c r="O18" s="213" t="s">
        <v>2026</v>
      </c>
      <c r="P18" s="214"/>
      <c r="Q18" s="206"/>
      <c r="R18" s="206"/>
      <c r="S18" s="215"/>
      <c r="T18" s="212"/>
      <c r="U18" s="206"/>
      <c r="V18" s="216">
        <v>30</v>
      </c>
    </row>
    <row r="19" spans="1:22">
      <c r="A19" s="36" t="s">
        <v>55</v>
      </c>
      <c r="B19" s="37"/>
      <c r="C19" s="37"/>
      <c r="D19" s="38"/>
      <c r="E19" s="39"/>
      <c r="F19" s="37"/>
      <c r="G19" s="40"/>
      <c r="H19" s="37"/>
      <c r="I19" s="41"/>
      <c r="J19" s="42">
        <f>SUM(J3:J18)</f>
        <v>9300</v>
      </c>
      <c r="K19" s="42">
        <f>SUM(K3:K18)</f>
        <v>6200</v>
      </c>
      <c r="L19" s="42">
        <f>SUM(L3:L18)</f>
        <v>0</v>
      </c>
      <c r="M19" s="42">
        <f>SUM(M3:M18)</f>
        <v>0</v>
      </c>
      <c r="N19" s="42">
        <f>SUM(N3:N18)</f>
        <v>3777.16</v>
      </c>
      <c r="O19" s="42"/>
      <c r="P19" s="42">
        <f>SUM(P3:P18)</f>
        <v>2194</v>
      </c>
      <c r="Q19" s="42">
        <f>SUM(Q3:Q18)</f>
        <v>1752</v>
      </c>
      <c r="R19" s="42">
        <f>SUM(R3:R18)</f>
        <v>0</v>
      </c>
      <c r="S19" s="42">
        <f>SUM(S3:S18)</f>
        <v>168</v>
      </c>
      <c r="T19" s="42">
        <f>SUM(T3:T18)</f>
        <v>8823</v>
      </c>
      <c r="U19" s="42">
        <f>SUM(U3:U18)</f>
        <v>0</v>
      </c>
      <c r="V19" s="42">
        <f>SUM(V3:V18)</f>
        <v>612</v>
      </c>
    </row>
    <row r="21" spans="1:22">
      <c r="A21" s="791" t="s">
        <v>56</v>
      </c>
      <c r="B21" s="792"/>
      <c r="C21" s="793"/>
      <c r="E21" s="43" t="s">
        <v>57</v>
      </c>
      <c r="F21" s="44"/>
      <c r="G21" s="45"/>
      <c r="J21" s="794" t="s">
        <v>58</v>
      </c>
      <c r="K21" s="795"/>
      <c r="M21" s="791" t="s">
        <v>59</v>
      </c>
      <c r="N21" s="793"/>
      <c r="O21" s="46"/>
      <c r="P21" s="46"/>
      <c r="Q21" s="46"/>
      <c r="R21" s="46"/>
      <c r="S21" s="46"/>
      <c r="T21" s="46"/>
      <c r="U21" s="46"/>
      <c r="V21" s="46"/>
    </row>
    <row r="22" spans="1:22">
      <c r="A22" s="47">
        <v>1500</v>
      </c>
      <c r="B22" s="48" t="s">
        <v>60</v>
      </c>
      <c r="C22" s="49"/>
      <c r="E22" s="781" t="s">
        <v>61</v>
      </c>
      <c r="F22" s="782"/>
      <c r="G22" s="50">
        <f>J19</f>
        <v>9300</v>
      </c>
      <c r="J22" s="47" t="s">
        <v>62</v>
      </c>
      <c r="K22" s="49">
        <f>J19</f>
        <v>9300</v>
      </c>
      <c r="M22" s="47" t="s">
        <v>62</v>
      </c>
      <c r="N22" s="49">
        <f>P19</f>
        <v>2194</v>
      </c>
    </row>
    <row r="23" spans="1:22">
      <c r="A23" s="47">
        <v>4300</v>
      </c>
      <c r="B23" s="102" t="s">
        <v>60</v>
      </c>
      <c r="C23" s="49"/>
      <c r="E23" s="783" t="s">
        <v>64</v>
      </c>
      <c r="F23" s="784"/>
      <c r="G23" s="49">
        <f>P19</f>
        <v>2194</v>
      </c>
      <c r="J23" s="47" t="s">
        <v>65</v>
      </c>
      <c r="K23" s="49">
        <f>K19</f>
        <v>6200</v>
      </c>
      <c r="M23" s="47" t="s">
        <v>66</v>
      </c>
      <c r="N23" s="49">
        <f>Q19</f>
        <v>1752</v>
      </c>
    </row>
    <row r="24" spans="1:22">
      <c r="A24" s="47">
        <v>4000</v>
      </c>
      <c r="B24" s="119" t="s">
        <v>60</v>
      </c>
      <c r="C24" s="49"/>
      <c r="E24" s="796" t="s">
        <v>67</v>
      </c>
      <c r="F24" s="797"/>
      <c r="G24" s="52">
        <f>SUM(G22:G23)</f>
        <v>11494</v>
      </c>
      <c r="J24" s="47" t="s">
        <v>37</v>
      </c>
      <c r="K24" s="49">
        <f>N19</f>
        <v>3777.16</v>
      </c>
      <c r="M24" s="47" t="s">
        <v>37</v>
      </c>
      <c r="N24" s="49">
        <f>U19</f>
        <v>0</v>
      </c>
    </row>
    <row r="25" spans="1:22">
      <c r="A25" s="47">
        <v>1700</v>
      </c>
      <c r="B25" s="160" t="s">
        <v>60</v>
      </c>
      <c r="C25" s="115"/>
      <c r="J25" s="47" t="s">
        <v>68</v>
      </c>
      <c r="K25" s="49">
        <f>L19</f>
        <v>0</v>
      </c>
      <c r="M25" s="47" t="s">
        <v>68</v>
      </c>
      <c r="N25" s="49">
        <f>R19</f>
        <v>0</v>
      </c>
    </row>
    <row r="26" spans="1:22">
      <c r="A26" s="47"/>
      <c r="B26" s="23"/>
      <c r="C26" s="49"/>
      <c r="E26" s="798" t="s">
        <v>69</v>
      </c>
      <c r="F26" s="799"/>
      <c r="G26" s="799"/>
      <c r="H26" s="53">
        <f>G24-A33</f>
        <v>-6</v>
      </c>
      <c r="J26" s="54" t="s">
        <v>55</v>
      </c>
      <c r="K26" s="55">
        <f>SUM(K22:K25)</f>
        <v>19277.16</v>
      </c>
      <c r="M26" s="61" t="s">
        <v>70</v>
      </c>
      <c r="N26" s="49">
        <v>0</v>
      </c>
    </row>
    <row r="27" spans="1:22">
      <c r="A27" s="47"/>
      <c r="B27" s="113" t="s">
        <v>2027</v>
      </c>
      <c r="C27" s="49"/>
      <c r="J27" s="56" t="s">
        <v>71</v>
      </c>
      <c r="K27" s="57">
        <f>M19</f>
        <v>0</v>
      </c>
      <c r="M27" s="61" t="s">
        <v>51</v>
      </c>
      <c r="N27" s="49">
        <v>30</v>
      </c>
    </row>
    <row r="28" spans="1:22">
      <c r="A28" s="47"/>
      <c r="B28" s="23"/>
      <c r="C28" s="55"/>
      <c r="M28" s="61" t="s">
        <v>165</v>
      </c>
      <c r="N28" s="49">
        <v>487</v>
      </c>
    </row>
    <row r="29" spans="1:22">
      <c r="A29" s="47"/>
      <c r="B29" s="23"/>
      <c r="C29" s="55"/>
      <c r="M29" s="47" t="s">
        <v>73</v>
      </c>
      <c r="N29" s="49">
        <v>0</v>
      </c>
    </row>
    <row r="30" spans="1:22">
      <c r="A30" s="47"/>
      <c r="B30" s="23"/>
      <c r="C30" s="55"/>
      <c r="D30" s="46"/>
      <c r="M30" s="61" t="s">
        <v>52</v>
      </c>
      <c r="N30" s="49"/>
    </row>
    <row r="31" spans="1:22">
      <c r="A31" s="47"/>
      <c r="B31" s="23"/>
      <c r="C31" s="55"/>
      <c r="D31" s="46"/>
      <c r="E31" s="46"/>
      <c r="M31" s="61" t="s">
        <v>53</v>
      </c>
      <c r="N31" s="49">
        <v>95</v>
      </c>
    </row>
    <row r="32" spans="1:22">
      <c r="A32" s="47"/>
      <c r="B32" s="23"/>
      <c r="C32" s="55"/>
      <c r="M32" s="61" t="s">
        <v>54</v>
      </c>
      <c r="N32" s="49">
        <v>0</v>
      </c>
    </row>
    <row r="33" spans="1:14">
      <c r="A33" s="58">
        <f>SUM(A22:A32)</f>
        <v>11500</v>
      </c>
      <c r="B33" s="59"/>
      <c r="C33" s="52" t="s">
        <v>55</v>
      </c>
      <c r="M33" s="54" t="s">
        <v>55</v>
      </c>
      <c r="N33" s="55">
        <f>SUM(N22:N32)</f>
        <v>4558</v>
      </c>
    </row>
    <row r="34" spans="1:14">
      <c r="M34" s="56" t="s">
        <v>71</v>
      </c>
      <c r="N34" s="57">
        <f>T19</f>
        <v>8823</v>
      </c>
    </row>
    <row r="37" spans="1:14">
      <c r="M3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8" name="Range1"/>
    <protectedRange sqref="A21:D36" name="Range2"/>
    <protectedRange sqref="P21:V33" name="Range3"/>
    <protectedRange sqref="M26:N28 M30:N34 M36:N37" name="Range4"/>
    <protectedRange sqref="A1:B1" name="Range5"/>
  </protectedRanges>
  <mergeCells count="11">
    <mergeCell ref="J1:N1"/>
    <mergeCell ref="P1:V1"/>
    <mergeCell ref="A21:C21"/>
    <mergeCell ref="J21:K21"/>
    <mergeCell ref="M21:N21"/>
    <mergeCell ref="E22:F22"/>
    <mergeCell ref="E23:F23"/>
    <mergeCell ref="E24:F24"/>
    <mergeCell ref="E26:G2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38F3-408D-4ABD-BEA3-D64E5F1BDAF2}">
  <dimension ref="A1:V48"/>
  <sheetViews>
    <sheetView topLeftCell="A27" workbookViewId="0">
      <selection activeCell="L5" sqref="L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2028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11478</v>
      </c>
      <c r="C3" s="90">
        <v>7</v>
      </c>
      <c r="D3" s="101" t="s">
        <v>796</v>
      </c>
      <c r="E3" s="91" t="s">
        <v>26</v>
      </c>
      <c r="F3" s="90" t="s">
        <v>2013</v>
      </c>
      <c r="G3" s="92">
        <v>0.41805555555555557</v>
      </c>
      <c r="H3" s="90" t="s">
        <v>2013</v>
      </c>
      <c r="I3" s="93">
        <v>0.59861111111111109</v>
      </c>
      <c r="J3" s="94"/>
      <c r="K3" s="90">
        <v>1700</v>
      </c>
      <c r="L3" s="90"/>
      <c r="M3" s="99"/>
      <c r="N3" s="90"/>
      <c r="O3" s="200" t="s">
        <v>2029</v>
      </c>
      <c r="P3" s="98"/>
      <c r="Q3" s="90">
        <v>263</v>
      </c>
      <c r="R3" s="90"/>
      <c r="S3" s="95"/>
      <c r="T3" s="99"/>
      <c r="U3" s="89"/>
      <c r="V3" s="147"/>
    </row>
    <row r="4" spans="1:22">
      <c r="A4" s="88"/>
      <c r="B4" s="89"/>
      <c r="C4" s="90">
        <v>10</v>
      </c>
      <c r="D4" s="101" t="s">
        <v>1613</v>
      </c>
      <c r="E4" s="91" t="s">
        <v>26</v>
      </c>
      <c r="F4" s="90" t="s">
        <v>2013</v>
      </c>
      <c r="G4" s="92">
        <v>0.41805555555555557</v>
      </c>
      <c r="H4" s="90" t="s">
        <v>2030</v>
      </c>
      <c r="I4" s="93" t="s">
        <v>28</v>
      </c>
      <c r="J4" s="94"/>
      <c r="K4" s="90"/>
      <c r="L4" s="90">
        <v>8800</v>
      </c>
      <c r="M4" s="99"/>
      <c r="N4" s="90"/>
      <c r="O4" s="97" t="s">
        <v>2031</v>
      </c>
      <c r="P4" s="98"/>
      <c r="Q4" s="90"/>
      <c r="R4" s="90"/>
      <c r="S4" s="95"/>
      <c r="T4" s="99">
        <v>588</v>
      </c>
      <c r="U4" s="90"/>
      <c r="V4" s="100"/>
    </row>
    <row r="5" spans="1:22">
      <c r="A5" s="72"/>
      <c r="B5" s="73"/>
      <c r="C5" s="75">
        <v>8</v>
      </c>
      <c r="D5" s="121" t="s">
        <v>1262</v>
      </c>
      <c r="E5" s="105" t="s">
        <v>37</v>
      </c>
      <c r="F5" s="75" t="s">
        <v>2013</v>
      </c>
      <c r="G5" s="86">
        <v>0.41805555555555557</v>
      </c>
      <c r="H5" s="75" t="s">
        <v>1433</v>
      </c>
      <c r="I5" s="106" t="s">
        <v>28</v>
      </c>
      <c r="J5" s="107"/>
      <c r="K5" s="75"/>
      <c r="L5" s="75"/>
      <c r="M5" s="108"/>
      <c r="N5" s="75"/>
      <c r="O5" s="139" t="s">
        <v>2032</v>
      </c>
      <c r="P5" s="110"/>
      <c r="Q5" s="75"/>
      <c r="R5" s="75"/>
      <c r="S5" s="111">
        <v>210</v>
      </c>
      <c r="T5" s="108">
        <v>610</v>
      </c>
      <c r="U5" s="75"/>
      <c r="V5" s="112"/>
    </row>
    <row r="6" spans="1:22">
      <c r="A6" s="88"/>
      <c r="B6" s="89">
        <v>11482</v>
      </c>
      <c r="C6" s="90">
        <v>11</v>
      </c>
      <c r="D6" s="91" t="s">
        <v>1270</v>
      </c>
      <c r="E6" s="63" t="s">
        <v>26</v>
      </c>
      <c r="F6" s="62" t="s">
        <v>1948</v>
      </c>
      <c r="G6" s="64">
        <v>0.69166666666666665</v>
      </c>
      <c r="H6" s="62" t="s">
        <v>2004</v>
      </c>
      <c r="I6" s="93">
        <v>0.45833333333333331</v>
      </c>
      <c r="J6" s="94"/>
      <c r="K6" s="90"/>
      <c r="L6" s="90"/>
      <c r="M6" s="99">
        <v>1800</v>
      </c>
      <c r="N6" s="90"/>
      <c r="O6" s="97" t="s">
        <v>2009</v>
      </c>
      <c r="P6" s="98">
        <v>500</v>
      </c>
      <c r="Q6" s="90"/>
      <c r="R6" s="90"/>
      <c r="S6" s="95"/>
      <c r="T6" s="99">
        <v>147</v>
      </c>
      <c r="U6" s="90"/>
      <c r="V6" s="100"/>
    </row>
    <row r="7" spans="1:22">
      <c r="A7" s="88"/>
      <c r="B7" s="89" t="s">
        <v>2033</v>
      </c>
      <c r="C7" s="90">
        <v>12</v>
      </c>
      <c r="D7" s="91" t="s">
        <v>2034</v>
      </c>
      <c r="E7" s="91" t="s">
        <v>26</v>
      </c>
      <c r="F7" s="90" t="s">
        <v>2013</v>
      </c>
      <c r="G7" s="92">
        <v>0.41805555555555557</v>
      </c>
      <c r="H7" s="90" t="s">
        <v>2013</v>
      </c>
      <c r="I7" s="93">
        <v>0.44444444444444442</v>
      </c>
      <c r="J7" s="94">
        <v>1200</v>
      </c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 ht="57.75">
      <c r="A8" s="88"/>
      <c r="B8" s="89"/>
      <c r="C8" s="90">
        <v>20</v>
      </c>
      <c r="D8" s="101" t="s">
        <v>1550</v>
      </c>
      <c r="E8" s="91" t="s">
        <v>26</v>
      </c>
      <c r="F8" s="90" t="s">
        <v>1522</v>
      </c>
      <c r="G8" s="92">
        <v>8.3333333333333329E-2</v>
      </c>
      <c r="H8" s="90" t="s">
        <v>1766</v>
      </c>
      <c r="I8" s="93" t="s">
        <v>28</v>
      </c>
      <c r="J8" s="94"/>
      <c r="K8" s="90"/>
      <c r="L8" s="90"/>
      <c r="M8" s="99" t="s">
        <v>1551</v>
      </c>
      <c r="N8" s="90"/>
      <c r="O8" s="200" t="s">
        <v>2035</v>
      </c>
      <c r="P8" s="98"/>
      <c r="Q8" s="90"/>
      <c r="R8" s="201" t="s">
        <v>1990</v>
      </c>
      <c r="S8" s="95"/>
      <c r="T8" s="99">
        <v>9569</v>
      </c>
      <c r="U8" s="90"/>
      <c r="V8" s="100"/>
    </row>
    <row r="9" spans="1:22">
      <c r="A9" s="72"/>
      <c r="B9" s="73"/>
      <c r="C9" s="73">
        <v>8</v>
      </c>
      <c r="D9" s="74" t="s">
        <v>1262</v>
      </c>
      <c r="E9" s="105" t="s">
        <v>37</v>
      </c>
      <c r="F9" s="75" t="s">
        <v>2013</v>
      </c>
      <c r="G9" s="86">
        <v>0.41805555555555557</v>
      </c>
      <c r="H9" s="73"/>
      <c r="I9" s="77" t="s">
        <v>28</v>
      </c>
      <c r="J9" s="78"/>
      <c r="K9" s="73"/>
      <c r="L9" s="73"/>
      <c r="M9" s="79"/>
      <c r="N9" s="73">
        <v>3071.44</v>
      </c>
      <c r="O9" s="80"/>
      <c r="P9" s="81"/>
      <c r="Q9" s="73"/>
      <c r="R9" s="73"/>
      <c r="S9" s="82"/>
      <c r="T9" s="79"/>
      <c r="U9" s="73"/>
      <c r="V9" s="83"/>
    </row>
    <row r="10" spans="1:22">
      <c r="A10" s="88"/>
      <c r="B10" s="89">
        <v>11481</v>
      </c>
      <c r="C10" s="90">
        <v>17</v>
      </c>
      <c r="D10" s="101" t="s">
        <v>1951</v>
      </c>
      <c r="E10" s="197" t="s">
        <v>26</v>
      </c>
      <c r="F10" s="87" t="s">
        <v>1913</v>
      </c>
      <c r="G10" s="198">
        <v>0.71875</v>
      </c>
      <c r="H10" s="90" t="s">
        <v>2036</v>
      </c>
      <c r="I10" s="93">
        <v>0.38611111111111113</v>
      </c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>
        <v>11479</v>
      </c>
      <c r="C11" s="89">
        <v>2</v>
      </c>
      <c r="D11" s="204" t="s">
        <v>698</v>
      </c>
      <c r="E11" s="91" t="s">
        <v>26</v>
      </c>
      <c r="F11" s="90" t="s">
        <v>2013</v>
      </c>
      <c r="G11" s="92">
        <v>0.67777777777777781</v>
      </c>
      <c r="H11" s="90" t="s">
        <v>2013</v>
      </c>
      <c r="I11" s="141"/>
      <c r="J11" s="142"/>
      <c r="K11" s="89">
        <v>1500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72"/>
      <c r="B12" s="73">
        <v>962</v>
      </c>
      <c r="C12" s="73">
        <v>7</v>
      </c>
      <c r="D12" s="85" t="s">
        <v>2037</v>
      </c>
      <c r="E12" s="74" t="s">
        <v>37</v>
      </c>
      <c r="F12" s="75" t="s">
        <v>2013</v>
      </c>
      <c r="G12" s="76" t="s">
        <v>2038</v>
      </c>
      <c r="H12" s="75" t="s">
        <v>2013</v>
      </c>
      <c r="I12" s="77" t="s">
        <v>28</v>
      </c>
      <c r="J12" s="78"/>
      <c r="K12" s="73"/>
      <c r="L12" s="73"/>
      <c r="M12" s="79"/>
      <c r="N12" s="73">
        <v>2333.89</v>
      </c>
      <c r="O12" s="80" t="s">
        <v>2039</v>
      </c>
      <c r="P12" s="81"/>
      <c r="Q12" s="73"/>
      <c r="R12" s="73"/>
      <c r="S12" s="354" t="s">
        <v>482</v>
      </c>
      <c r="T12" s="79"/>
      <c r="U12" s="73"/>
      <c r="V12" s="83"/>
    </row>
    <row r="13" spans="1:22">
      <c r="A13" s="72"/>
      <c r="B13" s="73">
        <v>961</v>
      </c>
      <c r="C13" s="73">
        <v>12</v>
      </c>
      <c r="D13" s="74" t="s">
        <v>2040</v>
      </c>
      <c r="E13" s="105" t="s">
        <v>37</v>
      </c>
      <c r="F13" s="75" t="s">
        <v>2013</v>
      </c>
      <c r="G13" s="86" t="s">
        <v>2038</v>
      </c>
      <c r="H13" s="75" t="s">
        <v>2036</v>
      </c>
      <c r="I13" s="77">
        <v>0.47916666666666669</v>
      </c>
      <c r="J13" s="78"/>
      <c r="K13" s="73"/>
      <c r="L13" s="73"/>
      <c r="M13" s="79"/>
      <c r="N13" s="73">
        <v>1769.61</v>
      </c>
      <c r="O13" s="80" t="s">
        <v>2041</v>
      </c>
      <c r="P13" s="81"/>
      <c r="Q13" s="73"/>
      <c r="R13" s="73"/>
      <c r="S13" s="82"/>
      <c r="T13" s="79"/>
      <c r="U13" s="73">
        <v>399</v>
      </c>
      <c r="V13" s="83"/>
    </row>
    <row r="14" spans="1:22">
      <c r="A14" s="88"/>
      <c r="B14" s="89">
        <v>11480</v>
      </c>
      <c r="C14" s="89">
        <v>19</v>
      </c>
      <c r="D14" s="140" t="s">
        <v>527</v>
      </c>
      <c r="E14" s="91" t="s">
        <v>26</v>
      </c>
      <c r="F14" s="90" t="s">
        <v>2013</v>
      </c>
      <c r="G14" s="92">
        <v>0.67777777777777781</v>
      </c>
      <c r="H14" s="90" t="s">
        <v>2036</v>
      </c>
      <c r="I14" s="141">
        <v>0.45833333333333331</v>
      </c>
      <c r="J14" s="142">
        <v>1200</v>
      </c>
      <c r="K14" s="89"/>
      <c r="L14" s="89"/>
      <c r="M14" s="143"/>
      <c r="N14" s="89"/>
      <c r="O14" s="322" t="s">
        <v>2042</v>
      </c>
      <c r="P14" s="145">
        <v>30</v>
      </c>
      <c r="Q14" s="89"/>
      <c r="R14" s="89"/>
      <c r="S14" s="89"/>
      <c r="T14" s="143"/>
      <c r="U14" s="89"/>
      <c r="V14" s="147"/>
    </row>
    <row r="15" spans="1:22">
      <c r="A15" s="88"/>
      <c r="B15" s="89">
        <v>11484</v>
      </c>
      <c r="C15" s="89">
        <v>16</v>
      </c>
      <c r="D15" s="204" t="s">
        <v>2043</v>
      </c>
      <c r="E15" s="91" t="s">
        <v>26</v>
      </c>
      <c r="F15" s="90" t="s">
        <v>2013</v>
      </c>
      <c r="G15" s="92">
        <v>0.67777777777777781</v>
      </c>
      <c r="H15" s="90" t="s">
        <v>2036</v>
      </c>
      <c r="I15" s="141">
        <v>0.48194444444444445</v>
      </c>
      <c r="J15" s="142"/>
      <c r="K15" s="89">
        <v>1200</v>
      </c>
      <c r="L15" s="89"/>
      <c r="M15" s="143"/>
      <c r="N15" s="89"/>
      <c r="O15" s="144" t="s">
        <v>2044</v>
      </c>
      <c r="P15" s="145">
        <v>1500</v>
      </c>
      <c r="Q15" s="89"/>
      <c r="R15" s="89"/>
      <c r="S15" s="146"/>
      <c r="T15" s="143"/>
      <c r="U15" s="89"/>
      <c r="V15" s="147"/>
    </row>
    <row r="16" spans="1:22">
      <c r="A16" s="72"/>
      <c r="B16" s="73"/>
      <c r="C16" s="75">
        <v>3</v>
      </c>
      <c r="D16" s="105" t="s">
        <v>967</v>
      </c>
      <c r="E16" s="105" t="s">
        <v>37</v>
      </c>
      <c r="F16" s="75" t="s">
        <v>1954</v>
      </c>
      <c r="G16" s="186">
        <v>0.90416666666666667</v>
      </c>
      <c r="H16" s="75" t="s">
        <v>1992</v>
      </c>
      <c r="I16" s="106" t="s">
        <v>28</v>
      </c>
      <c r="J16" s="107"/>
      <c r="K16" s="75"/>
      <c r="L16" s="75"/>
      <c r="M16" s="108"/>
      <c r="N16" s="75"/>
      <c r="O16" s="109" t="s">
        <v>2045</v>
      </c>
      <c r="P16" s="110"/>
      <c r="Q16" s="75"/>
      <c r="R16" s="75"/>
      <c r="S16" s="111">
        <v>168</v>
      </c>
      <c r="T16" s="108">
        <v>200</v>
      </c>
      <c r="U16" s="73"/>
      <c r="V16" s="83"/>
    </row>
    <row r="17" spans="1:22">
      <c r="A17" s="88"/>
      <c r="B17" s="89"/>
      <c r="C17" s="89"/>
      <c r="D17" s="204"/>
      <c r="E17" s="91"/>
      <c r="F17" s="90"/>
      <c r="G17" s="92"/>
      <c r="H17" s="90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91"/>
      <c r="F18" s="90"/>
      <c r="G18" s="92"/>
      <c r="H18" s="90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91"/>
      <c r="F19" s="90"/>
      <c r="G19" s="92"/>
      <c r="H19" s="90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91"/>
      <c r="F20" s="90"/>
      <c r="G20" s="92"/>
      <c r="H20" s="90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91"/>
      <c r="F21" s="90"/>
      <c r="G21" s="92"/>
      <c r="H21" s="90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91"/>
      <c r="F22" s="90"/>
      <c r="G22" s="92"/>
      <c r="H22" s="90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204"/>
      <c r="E23" s="91"/>
      <c r="F23" s="90"/>
      <c r="G23" s="92"/>
      <c r="H23" s="90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89"/>
      <c r="D24" s="204"/>
      <c r="E24" s="91"/>
      <c r="F24" s="90"/>
      <c r="G24" s="92"/>
      <c r="H24" s="90"/>
      <c r="I24" s="141"/>
      <c r="J24" s="142"/>
      <c r="K24" s="89"/>
      <c r="L24" s="89"/>
      <c r="M24" s="143"/>
      <c r="N24" s="89"/>
      <c r="O24" s="144"/>
      <c r="P24" s="145"/>
      <c r="Q24" s="89"/>
      <c r="R24" s="89"/>
      <c r="S24" s="146"/>
      <c r="T24" s="143"/>
      <c r="U24" s="89"/>
      <c r="V24" s="147"/>
    </row>
    <row r="25" spans="1:22">
      <c r="A25" s="88"/>
      <c r="B25" s="89"/>
      <c r="C25" s="89"/>
      <c r="D25" s="204"/>
      <c r="E25" s="91"/>
      <c r="F25" s="90"/>
      <c r="G25" s="92"/>
      <c r="H25" s="90"/>
      <c r="I25" s="141"/>
      <c r="J25" s="142"/>
      <c r="K25" s="89"/>
      <c r="L25" s="89"/>
      <c r="M25" s="143"/>
      <c r="N25" s="89"/>
      <c r="O25" s="144"/>
      <c r="P25" s="145"/>
      <c r="Q25" s="89"/>
      <c r="R25" s="89"/>
      <c r="S25" s="146"/>
      <c r="T25" s="143"/>
      <c r="U25" s="89"/>
      <c r="V25" s="147"/>
    </row>
    <row r="26" spans="1:22">
      <c r="A26" s="88"/>
      <c r="B26" s="89"/>
      <c r="C26" s="89"/>
      <c r="D26" s="204"/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/>
    </row>
    <row r="27" spans="1:22">
      <c r="A27" s="88"/>
      <c r="B27" s="89"/>
      <c r="C27" s="89"/>
      <c r="D27" s="204"/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/>
      <c r="P27" s="145"/>
      <c r="Q27" s="89"/>
      <c r="R27" s="89"/>
      <c r="S27" s="146"/>
      <c r="T27" s="143"/>
      <c r="U27" s="89"/>
      <c r="V27" s="147"/>
    </row>
    <row r="28" spans="1:22">
      <c r="A28" s="88"/>
      <c r="B28" s="89"/>
      <c r="C28" s="89"/>
      <c r="D28" s="204" t="s">
        <v>165</v>
      </c>
      <c r="E28" s="140"/>
      <c r="F28" s="89"/>
      <c r="G28" s="203"/>
      <c r="H28" s="89"/>
      <c r="I28" s="141"/>
      <c r="J28" s="142"/>
      <c r="K28" s="89"/>
      <c r="L28" s="89"/>
      <c r="M28" s="143"/>
      <c r="N28" s="89"/>
      <c r="O28" s="144" t="s">
        <v>2046</v>
      </c>
      <c r="P28" s="145"/>
      <c r="Q28" s="89"/>
      <c r="R28" s="89"/>
      <c r="S28" s="146"/>
      <c r="T28" s="143"/>
      <c r="U28" s="89"/>
      <c r="V28" s="147">
        <v>252</v>
      </c>
    </row>
    <row r="29" spans="1:22">
      <c r="A29" s="205"/>
      <c r="B29" s="206"/>
      <c r="C29" s="206"/>
      <c r="D29" s="207" t="s">
        <v>713</v>
      </c>
      <c r="E29" s="208"/>
      <c r="F29" s="206"/>
      <c r="G29" s="209"/>
      <c r="H29" s="206"/>
      <c r="I29" s="210"/>
      <c r="J29" s="211"/>
      <c r="K29" s="206"/>
      <c r="L29" s="206"/>
      <c r="M29" s="212"/>
      <c r="N29" s="206"/>
      <c r="O29" s="213" t="s">
        <v>2047</v>
      </c>
      <c r="P29" s="214"/>
      <c r="Q29" s="206"/>
      <c r="R29" s="206"/>
      <c r="S29" s="215"/>
      <c r="T29" s="212"/>
      <c r="U29" s="206"/>
      <c r="V29" s="216">
        <v>101</v>
      </c>
    </row>
    <row r="30" spans="1:22">
      <c r="A30" s="36" t="s">
        <v>55</v>
      </c>
      <c r="B30" s="37"/>
      <c r="C30" s="37"/>
      <c r="D30" s="38"/>
      <c r="E30" s="39"/>
      <c r="F30" s="37"/>
      <c r="G30" s="40"/>
      <c r="H30" s="37"/>
      <c r="I30" s="41"/>
      <c r="J30" s="42">
        <f>SUM(J3:J29)</f>
        <v>2400</v>
      </c>
      <c r="K30" s="42">
        <f>SUM(K3:K29)</f>
        <v>4400</v>
      </c>
      <c r="L30" s="42">
        <f>SUM(L3:L29)</f>
        <v>8800</v>
      </c>
      <c r="M30" s="42">
        <f>SUM(M3:M29)</f>
        <v>1800</v>
      </c>
      <c r="N30" s="42">
        <f>SUM(N3:N29)</f>
        <v>7174.94</v>
      </c>
      <c r="O30" s="42"/>
      <c r="P30" s="42">
        <f>SUM(P3:P29)</f>
        <v>2030</v>
      </c>
      <c r="Q30" s="42">
        <f>SUM(Q3:Q29)</f>
        <v>263</v>
      </c>
      <c r="R30" s="42">
        <f>SUM(R3:R29)</f>
        <v>0</v>
      </c>
      <c r="S30" s="42">
        <f>SUM(S3:S29)</f>
        <v>378</v>
      </c>
      <c r="T30" s="42">
        <f>SUM(T3:T29)</f>
        <v>11114</v>
      </c>
      <c r="U30" s="42">
        <f>SUM(U3:U29)</f>
        <v>399</v>
      </c>
      <c r="V30" s="42">
        <f>SUM(V3:V29)</f>
        <v>353</v>
      </c>
    </row>
    <row r="32" spans="1:22">
      <c r="A32" s="791" t="s">
        <v>56</v>
      </c>
      <c r="B32" s="792"/>
      <c r="C32" s="793"/>
      <c r="E32" s="43" t="s">
        <v>57</v>
      </c>
      <c r="F32" s="44"/>
      <c r="G32" s="45"/>
      <c r="J32" s="794" t="s">
        <v>58</v>
      </c>
      <c r="K32" s="795"/>
      <c r="M32" s="791" t="s">
        <v>59</v>
      </c>
      <c r="N32" s="793"/>
      <c r="O32" s="46"/>
      <c r="P32" s="46"/>
      <c r="Q32" s="46"/>
      <c r="R32" s="46"/>
      <c r="S32" s="46"/>
      <c r="T32" s="46"/>
      <c r="U32" s="46"/>
      <c r="V32" s="46"/>
    </row>
    <row r="33" spans="1:14">
      <c r="A33" s="353">
        <v>1200</v>
      </c>
      <c r="B33" s="102" t="s">
        <v>60</v>
      </c>
      <c r="C33" s="49"/>
      <c r="E33" s="781" t="s">
        <v>61</v>
      </c>
      <c r="F33" s="782"/>
      <c r="G33" s="50">
        <f>J30</f>
        <v>2400</v>
      </c>
      <c r="J33" s="47" t="s">
        <v>62</v>
      </c>
      <c r="K33" s="49">
        <f>J30</f>
        <v>2400</v>
      </c>
      <c r="M33" s="47" t="s">
        <v>62</v>
      </c>
      <c r="N33" s="49">
        <f>P30</f>
        <v>2030</v>
      </c>
    </row>
    <row r="34" spans="1:14">
      <c r="A34" s="47">
        <v>1200</v>
      </c>
      <c r="B34" s="123" t="s">
        <v>60</v>
      </c>
      <c r="C34" s="115"/>
      <c r="E34" s="783" t="s">
        <v>64</v>
      </c>
      <c r="F34" s="784"/>
      <c r="G34" s="49">
        <f>P30</f>
        <v>2030</v>
      </c>
      <c r="J34" s="47" t="s">
        <v>65</v>
      </c>
      <c r="K34" s="49">
        <f>K30</f>
        <v>4400</v>
      </c>
      <c r="M34" s="47" t="s">
        <v>66</v>
      </c>
      <c r="N34" s="49">
        <f>Q30</f>
        <v>263</v>
      </c>
    </row>
    <row r="35" spans="1:14">
      <c r="A35" s="47">
        <v>2000</v>
      </c>
      <c r="B35" s="123" t="s">
        <v>60</v>
      </c>
      <c r="C35" s="115"/>
      <c r="E35" s="796" t="s">
        <v>67</v>
      </c>
      <c r="F35" s="797"/>
      <c r="G35" s="52">
        <f>SUM(G33:G34)</f>
        <v>4430</v>
      </c>
      <c r="J35" s="47" t="s">
        <v>37</v>
      </c>
      <c r="K35" s="49">
        <f>N30</f>
        <v>7174.94</v>
      </c>
      <c r="M35" s="47" t="s">
        <v>37</v>
      </c>
      <c r="N35" s="49">
        <f>U30</f>
        <v>399</v>
      </c>
    </row>
    <row r="36" spans="1:14">
      <c r="A36" s="47">
        <v>30</v>
      </c>
      <c r="B36" s="123" t="s">
        <v>60</v>
      </c>
      <c r="C36" s="115"/>
      <c r="J36" s="47" t="s">
        <v>68</v>
      </c>
      <c r="K36" s="49">
        <f>L30</f>
        <v>8800</v>
      </c>
      <c r="M36" s="47" t="s">
        <v>68</v>
      </c>
      <c r="N36" s="49">
        <f>R30</f>
        <v>0</v>
      </c>
    </row>
    <row r="37" spans="1:14">
      <c r="A37" s="47"/>
      <c r="B37" s="23"/>
      <c r="C37" s="49"/>
      <c r="E37" s="798" t="s">
        <v>69</v>
      </c>
      <c r="F37" s="799"/>
      <c r="G37" s="799"/>
      <c r="H37" s="53">
        <f>G35-A44</f>
        <v>0</v>
      </c>
      <c r="J37" s="54" t="s">
        <v>55</v>
      </c>
      <c r="K37" s="55">
        <f>SUM(K33:K36)</f>
        <v>22774.94</v>
      </c>
      <c r="M37" s="61" t="s">
        <v>70</v>
      </c>
      <c r="N37" s="49">
        <v>0</v>
      </c>
    </row>
    <row r="38" spans="1:14">
      <c r="A38" s="47"/>
      <c r="B38" s="23"/>
      <c r="C38" s="49"/>
      <c r="J38" s="56" t="s">
        <v>71</v>
      </c>
      <c r="K38" s="57">
        <f>M30</f>
        <v>1800</v>
      </c>
      <c r="M38" s="61" t="s">
        <v>94</v>
      </c>
      <c r="N38" s="49">
        <v>101</v>
      </c>
    </row>
    <row r="39" spans="1:14">
      <c r="A39" s="47"/>
      <c r="B39" s="23"/>
      <c r="C39" s="55"/>
      <c r="M39" s="61" t="s">
        <v>165</v>
      </c>
      <c r="N39" s="49">
        <v>252</v>
      </c>
    </row>
    <row r="40" spans="1:14">
      <c r="A40" s="47"/>
      <c r="B40" s="23"/>
      <c r="C40" s="55"/>
      <c r="M40" s="47" t="s">
        <v>73</v>
      </c>
      <c r="N40" s="49">
        <v>0</v>
      </c>
    </row>
    <row r="41" spans="1:14">
      <c r="A41" s="47"/>
      <c r="B41" s="23"/>
      <c r="C41" s="55"/>
      <c r="D41" s="46"/>
      <c r="M41" s="61" t="s">
        <v>52</v>
      </c>
      <c r="N41" s="49">
        <v>0</v>
      </c>
    </row>
    <row r="42" spans="1:14">
      <c r="A42" s="47"/>
      <c r="B42" s="23"/>
      <c r="C42" s="55"/>
      <c r="D42" s="46"/>
      <c r="E42" s="46"/>
      <c r="M42" s="61" t="s">
        <v>53</v>
      </c>
      <c r="N42" s="49">
        <v>0</v>
      </c>
    </row>
    <row r="43" spans="1:14">
      <c r="A43" s="47"/>
      <c r="B43" s="23"/>
      <c r="C43" s="55"/>
      <c r="M43" s="61" t="s">
        <v>54</v>
      </c>
      <c r="N43" s="49">
        <v>0</v>
      </c>
    </row>
    <row r="44" spans="1:14">
      <c r="A44" s="58">
        <f>SUM(A33:A43)</f>
        <v>4430</v>
      </c>
      <c r="B44" s="59"/>
      <c r="C44" s="52" t="s">
        <v>55</v>
      </c>
      <c r="M44" s="54" t="s">
        <v>55</v>
      </c>
      <c r="N44" s="55">
        <f>SUM(N33:N43)</f>
        <v>3045</v>
      </c>
    </row>
    <row r="45" spans="1:14">
      <c r="M45" s="56" t="s">
        <v>71</v>
      </c>
      <c r="N45" s="57">
        <f>T30</f>
        <v>11114</v>
      </c>
    </row>
    <row r="48" spans="1:14">
      <c r="M4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9" name="Range1"/>
    <protectedRange sqref="A32:D47" name="Range2"/>
    <protectedRange sqref="P32:V44" name="Range3"/>
    <protectedRange sqref="M37:N39 M41:N45 M47:N48" name="Range4"/>
    <protectedRange sqref="A1:B1" name="Range5"/>
  </protectedRanges>
  <mergeCells count="11">
    <mergeCell ref="J1:N1"/>
    <mergeCell ref="P1:V1"/>
    <mergeCell ref="A32:C32"/>
    <mergeCell ref="J32:K32"/>
    <mergeCell ref="M32:N32"/>
    <mergeCell ref="E33:F33"/>
    <mergeCell ref="E34:F34"/>
    <mergeCell ref="E35:F35"/>
    <mergeCell ref="E37:G3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EABC-A1BC-4B1F-9C36-00DECD6A7DC4}">
  <dimension ref="A1:V47"/>
  <sheetViews>
    <sheetView topLeftCell="A11" workbookViewId="0">
      <selection activeCell="N42" sqref="N42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2048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11485</v>
      </c>
      <c r="C3" s="90">
        <v>2</v>
      </c>
      <c r="D3" s="101" t="s">
        <v>1951</v>
      </c>
      <c r="E3" s="91" t="s">
        <v>26</v>
      </c>
      <c r="F3" s="90" t="s">
        <v>2036</v>
      </c>
      <c r="G3" s="92">
        <v>0.4375</v>
      </c>
      <c r="H3" s="90" t="s">
        <v>2036</v>
      </c>
      <c r="I3" s="93">
        <v>0.56458333333333333</v>
      </c>
      <c r="J3" s="94"/>
      <c r="K3" s="90">
        <v>1500</v>
      </c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/>
      <c r="B4" s="89">
        <v>11486</v>
      </c>
      <c r="C4" s="90">
        <v>6</v>
      </c>
      <c r="D4" s="101" t="s">
        <v>2049</v>
      </c>
      <c r="E4" s="91" t="s">
        <v>26</v>
      </c>
      <c r="F4" s="90" t="s">
        <v>2036</v>
      </c>
      <c r="G4" s="92">
        <v>0.45833333333333331</v>
      </c>
      <c r="H4" s="90" t="s">
        <v>2036</v>
      </c>
      <c r="I4" s="93">
        <v>0.58333333333333337</v>
      </c>
      <c r="J4" s="94">
        <v>1500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/>
      <c r="B5" s="89"/>
      <c r="C5" s="90">
        <v>17</v>
      </c>
      <c r="D5" s="101" t="s">
        <v>1908</v>
      </c>
      <c r="E5" s="91" t="s">
        <v>26</v>
      </c>
      <c r="F5" s="90" t="s">
        <v>2036</v>
      </c>
      <c r="G5" s="92">
        <v>0.45833333333333331</v>
      </c>
      <c r="H5" s="90" t="s">
        <v>2050</v>
      </c>
      <c r="I5" s="93" t="s">
        <v>28</v>
      </c>
      <c r="J5" s="94">
        <v>1000</v>
      </c>
      <c r="K5" s="90"/>
      <c r="L5" s="90"/>
      <c r="M5" s="99"/>
      <c r="N5" s="90"/>
      <c r="O5" s="200"/>
      <c r="P5" s="98"/>
      <c r="Q5" s="90"/>
      <c r="R5" s="90"/>
      <c r="S5" s="95"/>
      <c r="T5" s="99">
        <v>274</v>
      </c>
      <c r="U5" s="90"/>
      <c r="V5" s="100"/>
    </row>
    <row r="6" spans="1:22">
      <c r="A6" s="72"/>
      <c r="B6" s="73">
        <v>2</v>
      </c>
      <c r="C6" s="75">
        <v>3</v>
      </c>
      <c r="D6" s="105" t="s">
        <v>967</v>
      </c>
      <c r="E6" s="105" t="s">
        <v>37</v>
      </c>
      <c r="F6" s="75" t="s">
        <v>1954</v>
      </c>
      <c r="G6" s="186">
        <v>0.90416666666666667</v>
      </c>
      <c r="H6" s="75" t="s">
        <v>1992</v>
      </c>
      <c r="I6" s="106" t="s">
        <v>28</v>
      </c>
      <c r="J6" s="107"/>
      <c r="K6" s="75"/>
      <c r="L6" s="75"/>
      <c r="M6" s="108"/>
      <c r="N6" s="75"/>
      <c r="O6" s="109" t="s">
        <v>2051</v>
      </c>
      <c r="P6" s="110"/>
      <c r="Q6" s="75"/>
      <c r="R6" s="75"/>
      <c r="S6" s="111">
        <v>347</v>
      </c>
      <c r="T6" s="108">
        <v>200</v>
      </c>
      <c r="U6" s="75"/>
      <c r="V6" s="112"/>
    </row>
    <row r="7" spans="1:22">
      <c r="A7" s="88"/>
      <c r="B7" s="89"/>
      <c r="C7" s="90">
        <v>10</v>
      </c>
      <c r="D7" s="101" t="s">
        <v>1613</v>
      </c>
      <c r="E7" s="91" t="s">
        <v>26</v>
      </c>
      <c r="F7" s="90" t="s">
        <v>2013</v>
      </c>
      <c r="G7" s="92">
        <v>0.41805555555555557</v>
      </c>
      <c r="H7" s="90" t="s">
        <v>2030</v>
      </c>
      <c r="I7" s="93" t="s">
        <v>28</v>
      </c>
      <c r="J7" s="94"/>
      <c r="K7" s="90"/>
      <c r="L7" s="90"/>
      <c r="M7" s="99"/>
      <c r="N7" s="90"/>
      <c r="O7" s="97" t="s">
        <v>2052</v>
      </c>
      <c r="P7" s="98"/>
      <c r="Q7" s="90"/>
      <c r="R7" s="90"/>
      <c r="S7" s="95"/>
      <c r="T7" s="99">
        <v>987</v>
      </c>
      <c r="U7" s="90"/>
      <c r="V7" s="100"/>
    </row>
    <row r="8" spans="1:22">
      <c r="A8" s="72"/>
      <c r="B8" s="73">
        <v>1</v>
      </c>
      <c r="C8" s="75">
        <v>7</v>
      </c>
      <c r="D8" s="121" t="s">
        <v>2037</v>
      </c>
      <c r="E8" s="105" t="s">
        <v>37</v>
      </c>
      <c r="F8" s="75" t="s">
        <v>2013</v>
      </c>
      <c r="G8" s="86" t="s">
        <v>2038</v>
      </c>
      <c r="H8" s="75" t="s">
        <v>1992</v>
      </c>
      <c r="I8" s="106" t="s">
        <v>1721</v>
      </c>
      <c r="J8" s="107"/>
      <c r="K8" s="75"/>
      <c r="L8" s="75"/>
      <c r="M8" s="108"/>
      <c r="N8" s="75">
        <v>2045.14</v>
      </c>
      <c r="O8" s="109" t="s">
        <v>2053</v>
      </c>
      <c r="P8" s="110"/>
      <c r="Q8" s="75">
        <v>63</v>
      </c>
      <c r="R8" s="75"/>
      <c r="S8" s="111"/>
      <c r="T8" s="108"/>
      <c r="U8" s="75">
        <v>378</v>
      </c>
      <c r="V8" s="112"/>
    </row>
    <row r="9" spans="1:22">
      <c r="A9" s="72"/>
      <c r="B9" s="73"/>
      <c r="C9" s="75">
        <v>8</v>
      </c>
      <c r="D9" s="121" t="s">
        <v>1262</v>
      </c>
      <c r="E9" s="105" t="s">
        <v>37</v>
      </c>
      <c r="F9" s="75" t="s">
        <v>2013</v>
      </c>
      <c r="G9" s="86">
        <v>0.41805555555555557</v>
      </c>
      <c r="H9" s="75" t="s">
        <v>2050</v>
      </c>
      <c r="I9" s="106" t="s">
        <v>28</v>
      </c>
      <c r="J9" s="107"/>
      <c r="K9" s="75"/>
      <c r="L9" s="75"/>
      <c r="M9" s="108"/>
      <c r="N9" s="75"/>
      <c r="O9" s="139" t="s">
        <v>2054</v>
      </c>
      <c r="P9" s="110"/>
      <c r="Q9" s="75"/>
      <c r="R9" s="75"/>
      <c r="S9" s="111">
        <v>504</v>
      </c>
      <c r="T9" s="108">
        <v>1104</v>
      </c>
      <c r="U9" s="73"/>
      <c r="V9" s="83"/>
    </row>
    <row r="10" spans="1:22" ht="57.75">
      <c r="A10" s="88"/>
      <c r="B10" s="89"/>
      <c r="C10" s="90">
        <v>20</v>
      </c>
      <c r="D10" s="101" t="s">
        <v>1550</v>
      </c>
      <c r="E10" s="91" t="s">
        <v>26</v>
      </c>
      <c r="F10" s="90" t="s">
        <v>1522</v>
      </c>
      <c r="G10" s="92">
        <v>8.3333333333333329E-2</v>
      </c>
      <c r="H10" s="90" t="s">
        <v>1766</v>
      </c>
      <c r="I10" s="93" t="s">
        <v>28</v>
      </c>
      <c r="J10" s="94"/>
      <c r="K10" s="90"/>
      <c r="L10" s="90"/>
      <c r="M10" s="99" t="s">
        <v>1551</v>
      </c>
      <c r="N10" s="90"/>
      <c r="O10" s="200" t="s">
        <v>2055</v>
      </c>
      <c r="P10" s="98"/>
      <c r="Q10" s="90"/>
      <c r="R10" s="201" t="s">
        <v>1990</v>
      </c>
      <c r="S10" s="95"/>
      <c r="T10" s="99">
        <v>9779</v>
      </c>
      <c r="U10" s="89"/>
      <c r="V10" s="147"/>
    </row>
    <row r="11" spans="1:22">
      <c r="A11" s="88"/>
      <c r="B11" s="89">
        <v>11487</v>
      </c>
      <c r="C11" s="90">
        <v>19</v>
      </c>
      <c r="D11" s="101" t="s">
        <v>182</v>
      </c>
      <c r="E11" s="91" t="s">
        <v>26</v>
      </c>
      <c r="F11" s="90" t="s">
        <v>2036</v>
      </c>
      <c r="G11" s="92">
        <v>0.75486111111111109</v>
      </c>
      <c r="H11" s="90" t="s">
        <v>2036</v>
      </c>
      <c r="I11" s="141">
        <v>0.82499999999999996</v>
      </c>
      <c r="J11" s="142"/>
      <c r="K11" s="89">
        <v>1200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>
        <v>11488</v>
      </c>
      <c r="C12" s="89">
        <v>16</v>
      </c>
      <c r="D12" s="204" t="s">
        <v>2056</v>
      </c>
      <c r="E12" s="91" t="s">
        <v>26</v>
      </c>
      <c r="F12" s="90" t="s">
        <v>2036</v>
      </c>
      <c r="G12" s="92">
        <v>0.81944444444444442</v>
      </c>
      <c r="H12" s="90" t="s">
        <v>2036</v>
      </c>
      <c r="I12" s="90" t="s">
        <v>2057</v>
      </c>
      <c r="J12" s="142"/>
      <c r="K12" s="89">
        <v>1200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>
        <v>11490</v>
      </c>
      <c r="C13" s="89">
        <v>19</v>
      </c>
      <c r="D13" s="140" t="s">
        <v>1681</v>
      </c>
      <c r="E13" s="91" t="s">
        <v>26</v>
      </c>
      <c r="F13" s="90" t="s">
        <v>2036</v>
      </c>
      <c r="G13" s="92">
        <v>0.81944444444444442</v>
      </c>
      <c r="H13" s="90" t="s">
        <v>2036</v>
      </c>
      <c r="I13" s="90" t="s">
        <v>1800</v>
      </c>
      <c r="J13" s="142">
        <v>2000</v>
      </c>
      <c r="K13" s="89"/>
      <c r="L13" s="89"/>
      <c r="M13" s="143"/>
      <c r="N13" s="89"/>
      <c r="O13" s="144" t="s">
        <v>2058</v>
      </c>
      <c r="P13" s="145">
        <v>1092</v>
      </c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204"/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2">
      <c r="A24" s="88"/>
      <c r="B24" s="89"/>
      <c r="C24" s="89"/>
      <c r="D24" s="204"/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/>
      <c r="P24" s="145"/>
      <c r="Q24" s="89"/>
      <c r="R24" s="89"/>
      <c r="S24" s="146"/>
      <c r="T24" s="143"/>
      <c r="U24" s="89"/>
      <c r="V24" s="147"/>
    </row>
    <row r="25" spans="1:22">
      <c r="A25" s="88"/>
      <c r="B25" s="89"/>
      <c r="C25" s="89"/>
      <c r="D25" s="204"/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/>
      <c r="P25" s="145"/>
      <c r="Q25" s="89"/>
      <c r="R25" s="89"/>
      <c r="S25" s="146"/>
      <c r="T25" s="143"/>
      <c r="U25" s="89"/>
      <c r="V25" s="147"/>
    </row>
    <row r="26" spans="1:22">
      <c r="A26" s="88"/>
      <c r="B26" s="89"/>
      <c r="C26" s="89"/>
      <c r="D26" s="204" t="s">
        <v>109</v>
      </c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 t="s">
        <v>2059</v>
      </c>
      <c r="P26" s="145"/>
      <c r="Q26" s="89"/>
      <c r="R26" s="89"/>
      <c r="S26" s="146"/>
      <c r="T26" s="143"/>
      <c r="U26" s="89"/>
      <c r="V26" s="147">
        <v>202</v>
      </c>
    </row>
    <row r="27" spans="1:22">
      <c r="A27" s="88"/>
      <c r="B27" s="89"/>
      <c r="C27" s="89"/>
      <c r="D27" s="204" t="s">
        <v>165</v>
      </c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 t="s">
        <v>2060</v>
      </c>
      <c r="P27" s="145"/>
      <c r="Q27" s="89"/>
      <c r="R27" s="89"/>
      <c r="S27" s="146"/>
      <c r="T27" s="143"/>
      <c r="U27" s="89"/>
      <c r="V27" s="147">
        <v>302</v>
      </c>
    </row>
    <row r="28" spans="1:22">
      <c r="A28" s="205"/>
      <c r="B28" s="206"/>
      <c r="C28" s="206"/>
      <c r="D28" s="207" t="s">
        <v>115</v>
      </c>
      <c r="E28" s="208"/>
      <c r="F28" s="206"/>
      <c r="G28" s="209"/>
      <c r="H28" s="206"/>
      <c r="I28" s="210"/>
      <c r="J28" s="211"/>
      <c r="K28" s="206"/>
      <c r="L28" s="206"/>
      <c r="M28" s="212"/>
      <c r="N28" s="206"/>
      <c r="O28" s="213" t="s">
        <v>2061</v>
      </c>
      <c r="P28" s="214"/>
      <c r="Q28" s="206"/>
      <c r="R28" s="206"/>
      <c r="S28" s="215"/>
      <c r="T28" s="212"/>
      <c r="U28" s="206"/>
      <c r="V28" s="216">
        <v>95</v>
      </c>
    </row>
    <row r="29" spans="1:22">
      <c r="A29" s="36" t="s">
        <v>55</v>
      </c>
      <c r="B29" s="37"/>
      <c r="C29" s="37"/>
      <c r="D29" s="38"/>
      <c r="E29" s="39"/>
      <c r="F29" s="37"/>
      <c r="G29" s="40"/>
      <c r="H29" s="37"/>
      <c r="I29" s="41"/>
      <c r="J29" s="42">
        <f>SUM(J3:J28)</f>
        <v>4500</v>
      </c>
      <c r="K29" s="42">
        <f>SUM(K3:K28)</f>
        <v>3900</v>
      </c>
      <c r="L29" s="42">
        <f>SUM(L3:L28)</f>
        <v>0</v>
      </c>
      <c r="M29" s="42">
        <f>SUM(M3:M28)</f>
        <v>0</v>
      </c>
      <c r="N29" s="42">
        <f>SUM(N3:N28)</f>
        <v>2045.14</v>
      </c>
      <c r="O29" s="42"/>
      <c r="P29" s="42">
        <f>SUM(P3:P28)</f>
        <v>1092</v>
      </c>
      <c r="Q29" s="42">
        <f>SUM(Q3:Q28)</f>
        <v>63</v>
      </c>
      <c r="R29" s="42">
        <f>SUM(R3:R28)</f>
        <v>0</v>
      </c>
      <c r="S29" s="42">
        <f>SUM(S3:S28)</f>
        <v>851</v>
      </c>
      <c r="T29" s="42">
        <f>SUM(T3:T28)</f>
        <v>12344</v>
      </c>
      <c r="U29" s="42">
        <f>SUM(U3:U28)</f>
        <v>378</v>
      </c>
      <c r="V29" s="42">
        <f>SUM(V3:V28)</f>
        <v>599</v>
      </c>
    </row>
    <row r="31" spans="1:22">
      <c r="A31" s="791" t="s">
        <v>56</v>
      </c>
      <c r="B31" s="792"/>
      <c r="C31" s="793"/>
      <c r="E31" s="43" t="s">
        <v>57</v>
      </c>
      <c r="F31" s="44"/>
      <c r="G31" s="45"/>
      <c r="J31" s="794" t="s">
        <v>58</v>
      </c>
      <c r="K31" s="795"/>
      <c r="M31" s="791" t="s">
        <v>59</v>
      </c>
      <c r="N31" s="793"/>
      <c r="O31" s="46"/>
      <c r="P31" s="46"/>
      <c r="Q31" s="46"/>
      <c r="R31" s="46"/>
      <c r="S31" s="46"/>
      <c r="T31" s="46"/>
      <c r="U31" s="46"/>
      <c r="V31" s="46"/>
    </row>
    <row r="32" spans="1:22">
      <c r="A32" s="47">
        <v>1500</v>
      </c>
      <c r="B32" s="48" t="s">
        <v>60</v>
      </c>
      <c r="C32" s="49"/>
      <c r="E32" s="781" t="s">
        <v>61</v>
      </c>
      <c r="F32" s="782"/>
      <c r="G32" s="50">
        <f>J29</f>
        <v>4500</v>
      </c>
      <c r="J32" s="47" t="s">
        <v>62</v>
      </c>
      <c r="K32" s="49">
        <f>J29</f>
        <v>4500</v>
      </c>
      <c r="M32" s="47" t="s">
        <v>62</v>
      </c>
      <c r="N32" s="49">
        <f>P29</f>
        <v>1092</v>
      </c>
    </row>
    <row r="33" spans="1:14">
      <c r="A33" s="47">
        <v>1000</v>
      </c>
      <c r="B33" s="114" t="s">
        <v>60</v>
      </c>
      <c r="C33" s="115"/>
      <c r="E33" s="783" t="s">
        <v>64</v>
      </c>
      <c r="F33" s="784"/>
      <c r="G33" s="49">
        <f>P29</f>
        <v>1092</v>
      </c>
      <c r="J33" s="47" t="s">
        <v>65</v>
      </c>
      <c r="K33" s="49">
        <f>K29</f>
        <v>3900</v>
      </c>
      <c r="M33" s="47" t="s">
        <v>66</v>
      </c>
      <c r="N33" s="49">
        <f>Q29</f>
        <v>63</v>
      </c>
    </row>
    <row r="34" spans="1:14">
      <c r="A34" s="47">
        <v>2000</v>
      </c>
      <c r="B34" s="114" t="s">
        <v>60</v>
      </c>
      <c r="C34" s="115"/>
      <c r="E34" s="796" t="s">
        <v>67</v>
      </c>
      <c r="F34" s="797"/>
      <c r="G34" s="52">
        <f>SUM(G32:G33)</f>
        <v>5592</v>
      </c>
      <c r="J34" s="47" t="s">
        <v>37</v>
      </c>
      <c r="K34" s="49">
        <f>N29</f>
        <v>2045.14</v>
      </c>
      <c r="M34" s="47" t="s">
        <v>37</v>
      </c>
      <c r="N34" s="49">
        <f>U29</f>
        <v>378</v>
      </c>
    </row>
    <row r="35" spans="1:14">
      <c r="A35" s="47">
        <v>1100</v>
      </c>
      <c r="B35" s="114" t="s">
        <v>60</v>
      </c>
      <c r="C35" s="115"/>
      <c r="J35" s="47" t="s">
        <v>68</v>
      </c>
      <c r="K35" s="49">
        <f>L29</f>
        <v>0</v>
      </c>
      <c r="M35" s="47" t="s">
        <v>68</v>
      </c>
      <c r="N35" s="49">
        <f>R29</f>
        <v>0</v>
      </c>
    </row>
    <row r="36" spans="1:14">
      <c r="A36" s="47"/>
      <c r="B36" s="23"/>
      <c r="C36" s="49"/>
      <c r="E36" s="798" t="s">
        <v>69</v>
      </c>
      <c r="F36" s="799"/>
      <c r="G36" s="799"/>
      <c r="H36" s="53">
        <f>G34-A43</f>
        <v>-8</v>
      </c>
      <c r="J36" s="54" t="s">
        <v>55</v>
      </c>
      <c r="K36" s="55">
        <f>SUM(K32:K35)</f>
        <v>10445.14</v>
      </c>
      <c r="M36" s="61" t="s">
        <v>165</v>
      </c>
      <c r="N36" s="49">
        <v>302</v>
      </c>
    </row>
    <row r="37" spans="1:14">
      <c r="A37" s="47"/>
      <c r="B37" s="23"/>
      <c r="C37" s="49"/>
      <c r="J37" s="56" t="s">
        <v>71</v>
      </c>
      <c r="K37" s="57">
        <f>M29</f>
        <v>0</v>
      </c>
      <c r="M37" s="61" t="s">
        <v>51</v>
      </c>
      <c r="N37" s="49">
        <v>0</v>
      </c>
    </row>
    <row r="38" spans="1:14">
      <c r="A38" s="47"/>
      <c r="B38" s="23"/>
      <c r="C38" s="55"/>
      <c r="M38" s="116" t="s">
        <v>109</v>
      </c>
      <c r="N38" s="49">
        <v>202</v>
      </c>
    </row>
    <row r="39" spans="1:14">
      <c r="A39" s="47"/>
      <c r="B39" s="23"/>
      <c r="C39" s="55"/>
      <c r="M39" s="47" t="s">
        <v>73</v>
      </c>
      <c r="N39" s="49">
        <v>0</v>
      </c>
    </row>
    <row r="40" spans="1:14">
      <c r="A40" s="47"/>
      <c r="B40" s="23"/>
      <c r="C40" s="55"/>
      <c r="D40" s="46"/>
      <c r="M40" s="61" t="s">
        <v>52</v>
      </c>
      <c r="N40" s="49">
        <v>0</v>
      </c>
    </row>
    <row r="41" spans="1:14">
      <c r="A41" s="47"/>
      <c r="B41" s="23"/>
      <c r="C41" s="55"/>
      <c r="D41" s="46"/>
      <c r="E41" s="46"/>
      <c r="M41" s="61" t="s">
        <v>53</v>
      </c>
      <c r="N41" s="49">
        <v>95</v>
      </c>
    </row>
    <row r="42" spans="1:14">
      <c r="A42" s="47"/>
      <c r="B42" s="23"/>
      <c r="C42" s="55"/>
      <c r="M42" s="61" t="s">
        <v>54</v>
      </c>
      <c r="N42" s="49">
        <v>0</v>
      </c>
    </row>
    <row r="43" spans="1:14">
      <c r="A43" s="58">
        <f>SUM(A32:A42)</f>
        <v>5600</v>
      </c>
      <c r="B43" s="59"/>
      <c r="C43" s="52" t="s">
        <v>55</v>
      </c>
      <c r="M43" s="54" t="s">
        <v>55</v>
      </c>
      <c r="N43" s="55">
        <f>SUM(N32:N42)</f>
        <v>2132</v>
      </c>
    </row>
    <row r="44" spans="1:14">
      <c r="M44" s="56" t="s">
        <v>71</v>
      </c>
      <c r="N44" s="57">
        <f>T29</f>
        <v>12344</v>
      </c>
    </row>
    <row r="47" spans="1:14">
      <c r="M4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8" name="Range1"/>
    <protectedRange sqref="A31:D46" name="Range2"/>
    <protectedRange sqref="P31:V43" name="Range3"/>
    <protectedRange sqref="M36:N38 M40:N44 M46:N47" name="Range4"/>
    <protectedRange sqref="A1:B1" name="Range5"/>
  </protectedRanges>
  <mergeCells count="11">
    <mergeCell ref="J1:N1"/>
    <mergeCell ref="P1:V1"/>
    <mergeCell ref="A31:C31"/>
    <mergeCell ref="J31:K31"/>
    <mergeCell ref="M31:N31"/>
    <mergeCell ref="E32:F32"/>
    <mergeCell ref="E33:F33"/>
    <mergeCell ref="E34:F34"/>
    <mergeCell ref="E36:G3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6BCB-830A-465F-AF76-726FEDB27BA5}">
  <dimension ref="A1:V38"/>
  <sheetViews>
    <sheetView topLeftCell="A9" workbookViewId="0">
      <selection activeCell="H18" sqref="H1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10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28515625" customWidth="1"/>
    <col min="14" max="14" width="8.7109375" customWidth="1"/>
    <col min="15" max="15" width="35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2062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11493</v>
      </c>
      <c r="C3" s="90">
        <v>6</v>
      </c>
      <c r="D3" s="101" t="s">
        <v>514</v>
      </c>
      <c r="E3" s="91" t="s">
        <v>26</v>
      </c>
      <c r="F3" s="90" t="s">
        <v>2062</v>
      </c>
      <c r="G3" s="92" t="s">
        <v>1858</v>
      </c>
      <c r="H3" s="90" t="s">
        <v>2062</v>
      </c>
      <c r="I3" s="93" t="s">
        <v>2063</v>
      </c>
      <c r="J3" s="94">
        <v>1400</v>
      </c>
      <c r="K3" s="90">
        <v>200</v>
      </c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/>
      <c r="B4" s="90">
        <v>11497</v>
      </c>
      <c r="C4" s="90">
        <v>17</v>
      </c>
      <c r="D4" s="101" t="s">
        <v>1908</v>
      </c>
      <c r="E4" s="91" t="s">
        <v>26</v>
      </c>
      <c r="F4" s="90" t="s">
        <v>2036</v>
      </c>
      <c r="G4" s="92">
        <v>0.45833333333333331</v>
      </c>
      <c r="H4" s="90" t="s">
        <v>2064</v>
      </c>
      <c r="I4" s="93" t="s">
        <v>2065</v>
      </c>
      <c r="J4" s="94">
        <v>1000</v>
      </c>
      <c r="K4" s="90"/>
      <c r="L4" s="90"/>
      <c r="M4" s="99"/>
      <c r="N4" s="90"/>
      <c r="O4" s="200" t="s">
        <v>2066</v>
      </c>
      <c r="P4" s="98"/>
      <c r="Q4" s="90">
        <v>399</v>
      </c>
      <c r="R4" s="90"/>
      <c r="S4" s="95"/>
      <c r="T4" s="99"/>
      <c r="U4" s="90"/>
      <c r="V4" s="100"/>
    </row>
    <row r="5" spans="1:22">
      <c r="A5" s="88"/>
      <c r="B5" s="89">
        <v>11492</v>
      </c>
      <c r="C5" s="90">
        <v>11</v>
      </c>
      <c r="D5" s="101" t="s">
        <v>2067</v>
      </c>
      <c r="E5" s="91" t="s">
        <v>26</v>
      </c>
      <c r="F5" s="90" t="s">
        <v>2062</v>
      </c>
      <c r="G5" s="92" t="s">
        <v>1790</v>
      </c>
      <c r="H5" s="90" t="s">
        <v>2062</v>
      </c>
      <c r="I5" s="93" t="s">
        <v>2068</v>
      </c>
      <c r="J5" s="94">
        <v>1500</v>
      </c>
      <c r="K5" s="90"/>
      <c r="L5" s="90"/>
      <c r="M5" s="99"/>
      <c r="N5" s="90"/>
      <c r="O5" s="200" t="s">
        <v>2069</v>
      </c>
      <c r="P5" s="98"/>
      <c r="Q5" s="90">
        <v>42</v>
      </c>
      <c r="R5" s="90"/>
      <c r="S5" s="95"/>
      <c r="T5" s="99"/>
      <c r="U5" s="90"/>
      <c r="V5" s="100"/>
    </row>
    <row r="6" spans="1:22">
      <c r="A6" s="72"/>
      <c r="B6" s="75">
        <v>5</v>
      </c>
      <c r="C6" s="75">
        <v>3</v>
      </c>
      <c r="D6" s="105" t="s">
        <v>967</v>
      </c>
      <c r="E6" s="105" t="s">
        <v>37</v>
      </c>
      <c r="F6" s="75" t="s">
        <v>1954</v>
      </c>
      <c r="G6" s="186">
        <v>0.90416666666666667</v>
      </c>
      <c r="H6" s="75" t="s">
        <v>2064</v>
      </c>
      <c r="I6" s="106" t="s">
        <v>2070</v>
      </c>
      <c r="J6" s="107"/>
      <c r="K6" s="75"/>
      <c r="L6" s="75"/>
      <c r="M6" s="108"/>
      <c r="N6" s="75">
        <v>1937</v>
      </c>
      <c r="O6" s="109" t="s">
        <v>2071</v>
      </c>
      <c r="P6" s="110"/>
      <c r="Q6" s="75">
        <v>390</v>
      </c>
      <c r="R6" s="75"/>
      <c r="S6" s="111"/>
      <c r="T6" s="108"/>
      <c r="U6" s="75">
        <v>505</v>
      </c>
      <c r="V6" s="112"/>
    </row>
    <row r="7" spans="1:22">
      <c r="A7" s="72"/>
      <c r="B7" s="75">
        <v>8</v>
      </c>
      <c r="C7" s="75">
        <v>8</v>
      </c>
      <c r="D7" s="121" t="s">
        <v>1262</v>
      </c>
      <c r="E7" s="105" t="s">
        <v>37</v>
      </c>
      <c r="F7" s="75" t="s">
        <v>2013</v>
      </c>
      <c r="G7" s="86">
        <v>0.41805555555555557</v>
      </c>
      <c r="H7" s="75" t="s">
        <v>2064</v>
      </c>
      <c r="I7" s="106" t="s">
        <v>1786</v>
      </c>
      <c r="J7" s="107"/>
      <c r="K7" s="75"/>
      <c r="L7" s="75"/>
      <c r="M7" s="108"/>
      <c r="N7" s="75"/>
      <c r="O7" s="139" t="s">
        <v>2072</v>
      </c>
      <c r="P7" s="110"/>
      <c r="Q7" s="75">
        <v>1650</v>
      </c>
      <c r="R7" s="75"/>
      <c r="S7" s="111">
        <v>756</v>
      </c>
      <c r="T7" s="108"/>
      <c r="U7" s="75">
        <v>756</v>
      </c>
      <c r="V7" s="112"/>
    </row>
    <row r="8" spans="1:22">
      <c r="A8" s="88"/>
      <c r="B8" s="90"/>
      <c r="C8" s="90">
        <v>10</v>
      </c>
      <c r="D8" s="101" t="s">
        <v>1613</v>
      </c>
      <c r="E8" s="91" t="s">
        <v>26</v>
      </c>
      <c r="F8" s="90" t="s">
        <v>2013</v>
      </c>
      <c r="G8" s="92">
        <v>0.41805555555555557</v>
      </c>
      <c r="H8" s="90" t="s">
        <v>2073</v>
      </c>
      <c r="I8" s="93" t="s">
        <v>28</v>
      </c>
      <c r="J8" s="94"/>
      <c r="K8" s="90"/>
      <c r="L8" s="90"/>
      <c r="M8" s="99"/>
      <c r="N8" s="90"/>
      <c r="O8" s="97" t="s">
        <v>2052</v>
      </c>
      <c r="P8" s="98"/>
      <c r="Q8" s="90"/>
      <c r="R8" s="90"/>
      <c r="S8" s="95"/>
      <c r="T8" s="99">
        <v>987</v>
      </c>
      <c r="U8" s="90"/>
      <c r="V8" s="100"/>
    </row>
    <row r="9" spans="1:22">
      <c r="A9" s="88"/>
      <c r="B9" s="89">
        <v>11491</v>
      </c>
      <c r="C9" s="89">
        <v>7</v>
      </c>
      <c r="D9" s="140" t="s">
        <v>1161</v>
      </c>
      <c r="E9" s="140" t="s">
        <v>26</v>
      </c>
      <c r="F9" s="266" t="s">
        <v>2074</v>
      </c>
      <c r="G9" s="201" t="s">
        <v>2075</v>
      </c>
      <c r="H9" s="201" t="s">
        <v>2062</v>
      </c>
      <c r="I9" s="141" t="s">
        <v>2076</v>
      </c>
      <c r="J9" s="142">
        <v>1500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 ht="57.75">
      <c r="A10" s="88"/>
      <c r="B10" s="90"/>
      <c r="C10" s="90">
        <v>20</v>
      </c>
      <c r="D10" s="101" t="s">
        <v>1550</v>
      </c>
      <c r="E10" s="91" t="s">
        <v>26</v>
      </c>
      <c r="F10" s="90" t="s">
        <v>1522</v>
      </c>
      <c r="G10" s="92">
        <v>8.3333333333333329E-2</v>
      </c>
      <c r="H10" s="90"/>
      <c r="I10" s="93" t="s">
        <v>28</v>
      </c>
      <c r="J10" s="94"/>
      <c r="K10" s="90"/>
      <c r="L10" s="90"/>
      <c r="M10" s="99" t="s">
        <v>1551</v>
      </c>
      <c r="N10" s="90"/>
      <c r="O10" s="200" t="s">
        <v>2077</v>
      </c>
      <c r="P10" s="98"/>
      <c r="Q10" s="90"/>
      <c r="R10" s="201" t="s">
        <v>1990</v>
      </c>
      <c r="S10" s="95"/>
      <c r="T10" s="99">
        <v>10147</v>
      </c>
      <c r="U10" s="90"/>
      <c r="V10" s="100"/>
    </row>
    <row r="11" spans="1:22">
      <c r="A11" s="88"/>
      <c r="B11" s="89"/>
      <c r="C11" s="89">
        <v>19</v>
      </c>
      <c r="D11" s="204" t="s">
        <v>523</v>
      </c>
      <c r="E11" s="140" t="s">
        <v>26</v>
      </c>
      <c r="F11" s="90" t="s">
        <v>1992</v>
      </c>
      <c r="G11" s="203" t="s">
        <v>1798</v>
      </c>
      <c r="H11" s="90" t="s">
        <v>2078</v>
      </c>
      <c r="I11" s="141" t="s">
        <v>28</v>
      </c>
      <c r="J11" s="142"/>
      <c r="K11" s="89">
        <v>1500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>
        <v>11494</v>
      </c>
      <c r="C12" s="89">
        <v>16</v>
      </c>
      <c r="D12" s="204" t="s">
        <v>2079</v>
      </c>
      <c r="E12" s="91" t="s">
        <v>26</v>
      </c>
      <c r="F12" s="90" t="s">
        <v>2062</v>
      </c>
      <c r="G12" s="203">
        <v>0.83402777777777781</v>
      </c>
      <c r="H12" s="90" t="s">
        <v>2064</v>
      </c>
      <c r="I12" s="141" t="s">
        <v>2080</v>
      </c>
      <c r="J12" s="142"/>
      <c r="K12" s="89">
        <v>1300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72"/>
      <c r="B13" s="73">
        <v>6</v>
      </c>
      <c r="C13" s="73">
        <v>7</v>
      </c>
      <c r="D13" s="74" t="s">
        <v>2081</v>
      </c>
      <c r="E13" s="74" t="s">
        <v>37</v>
      </c>
      <c r="F13" s="75" t="s">
        <v>2062</v>
      </c>
      <c r="G13" s="76" t="s">
        <v>2082</v>
      </c>
      <c r="H13" s="75" t="s">
        <v>2064</v>
      </c>
      <c r="I13" s="77" t="s">
        <v>2083</v>
      </c>
      <c r="J13" s="78"/>
      <c r="K13" s="73"/>
      <c r="L13" s="73"/>
      <c r="M13" s="79"/>
      <c r="N13" s="73">
        <v>1943</v>
      </c>
      <c r="O13" s="80" t="s">
        <v>2084</v>
      </c>
      <c r="P13" s="81"/>
      <c r="Q13" s="73">
        <v>536</v>
      </c>
      <c r="R13" s="73"/>
      <c r="S13" s="82"/>
      <c r="T13" s="79"/>
      <c r="U13" s="73">
        <v>242</v>
      </c>
      <c r="V13" s="83"/>
    </row>
    <row r="14" spans="1:22">
      <c r="A14" s="88"/>
      <c r="B14" s="89">
        <v>11499</v>
      </c>
      <c r="C14" s="89">
        <v>9</v>
      </c>
      <c r="D14" s="140" t="s">
        <v>2085</v>
      </c>
      <c r="E14" s="140" t="s">
        <v>26</v>
      </c>
      <c r="F14" s="89" t="s">
        <v>2086</v>
      </c>
      <c r="G14" s="203" t="s">
        <v>2087</v>
      </c>
      <c r="H14" s="89" t="s">
        <v>2064</v>
      </c>
      <c r="I14" s="141" t="s">
        <v>1832</v>
      </c>
      <c r="J14" s="142">
        <v>2000</v>
      </c>
      <c r="K14" s="89"/>
      <c r="L14" s="89"/>
      <c r="M14" s="143"/>
      <c r="N14" s="89"/>
      <c r="O14" s="144">
        <v>15379</v>
      </c>
      <c r="P14" s="145">
        <v>347</v>
      </c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>
        <v>1061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2088</v>
      </c>
      <c r="P16" s="145"/>
      <c r="Q16" s="89"/>
      <c r="R16" s="89"/>
      <c r="S16" s="146"/>
      <c r="T16" s="143">
        <v>126</v>
      </c>
      <c r="U16" s="89"/>
      <c r="V16" s="147"/>
    </row>
    <row r="17" spans="1:22">
      <c r="A17" s="88"/>
      <c r="B17" s="89"/>
      <c r="C17" s="89"/>
      <c r="D17" s="204" t="s">
        <v>165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 t="s">
        <v>2089</v>
      </c>
      <c r="P17" s="145"/>
      <c r="Q17" s="89"/>
      <c r="R17" s="89"/>
      <c r="S17" s="146"/>
      <c r="T17" s="143"/>
      <c r="U17" s="89"/>
      <c r="V17" s="147">
        <v>529</v>
      </c>
    </row>
    <row r="18" spans="1:22">
      <c r="A18" s="88"/>
      <c r="B18" s="89"/>
      <c r="C18" s="89"/>
      <c r="D18" s="204" t="s">
        <v>2090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2091</v>
      </c>
      <c r="P18" s="145"/>
      <c r="Q18" s="89"/>
      <c r="R18" s="89"/>
      <c r="S18" s="146"/>
      <c r="T18" s="143"/>
      <c r="U18" s="89"/>
      <c r="V18" s="147">
        <v>63</v>
      </c>
    </row>
    <row r="19" spans="1:22">
      <c r="A19" s="205"/>
      <c r="B19" s="206"/>
      <c r="C19" s="206"/>
      <c r="D19" s="207" t="s">
        <v>713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 t="s">
        <v>2092</v>
      </c>
      <c r="P19" s="214"/>
      <c r="Q19" s="206"/>
      <c r="R19" s="206"/>
      <c r="S19" s="215"/>
      <c r="T19" s="212"/>
      <c r="U19" s="206"/>
      <c r="V19" s="216">
        <v>126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7400</v>
      </c>
      <c r="K20" s="42">
        <f>SUM(K3:K19)</f>
        <v>3000</v>
      </c>
      <c r="L20" s="42">
        <f>SUM(L3:L19)</f>
        <v>0</v>
      </c>
      <c r="M20" s="42">
        <f>SUM(M3:M19)</f>
        <v>0</v>
      </c>
      <c r="N20" s="42">
        <f>SUM(N3:N19)</f>
        <v>3880</v>
      </c>
      <c r="O20" s="42"/>
      <c r="P20" s="42">
        <f>SUM(P3:P19)</f>
        <v>347</v>
      </c>
      <c r="Q20" s="42">
        <f>SUM(Q3:Q19)</f>
        <v>3017</v>
      </c>
      <c r="R20" s="42">
        <f>SUM(R3:R19)</f>
        <v>0</v>
      </c>
      <c r="S20" s="42">
        <f>SUM(S3:S19)</f>
        <v>756</v>
      </c>
      <c r="T20" s="42">
        <f>SUM(T3:T19)</f>
        <v>11260</v>
      </c>
      <c r="U20" s="42">
        <f>SUM(U3:U19)</f>
        <v>1503</v>
      </c>
      <c r="V20" s="42">
        <f>SUM(V3:V19)</f>
        <v>718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1400</v>
      </c>
      <c r="B23" s="48" t="s">
        <v>60</v>
      </c>
      <c r="C23" s="49"/>
      <c r="E23" s="781" t="s">
        <v>61</v>
      </c>
      <c r="F23" s="782"/>
      <c r="G23" s="50">
        <f>J20</f>
        <v>7400</v>
      </c>
      <c r="J23" s="47" t="s">
        <v>62</v>
      </c>
      <c r="K23" s="49">
        <f>J20</f>
        <v>7400</v>
      </c>
      <c r="M23" s="47" t="s">
        <v>62</v>
      </c>
      <c r="N23" s="49">
        <f>P20</f>
        <v>347</v>
      </c>
    </row>
    <row r="24" spans="1:22">
      <c r="A24" s="47">
        <v>1000</v>
      </c>
      <c r="B24" s="102" t="s">
        <v>60</v>
      </c>
      <c r="C24" s="49"/>
      <c r="E24" s="783" t="s">
        <v>64</v>
      </c>
      <c r="F24" s="784"/>
      <c r="G24" s="49">
        <f>P20</f>
        <v>347</v>
      </c>
      <c r="J24" s="47" t="s">
        <v>65</v>
      </c>
      <c r="K24" s="49">
        <f>K20</f>
        <v>3000</v>
      </c>
      <c r="M24" s="47" t="s">
        <v>66</v>
      </c>
      <c r="N24" s="49">
        <f>Q20</f>
        <v>3017</v>
      </c>
    </row>
    <row r="25" spans="1:22">
      <c r="A25" s="47">
        <v>1500</v>
      </c>
      <c r="B25" s="123" t="s">
        <v>60</v>
      </c>
      <c r="C25" s="49"/>
      <c r="E25" s="796" t="s">
        <v>67</v>
      </c>
      <c r="F25" s="797"/>
      <c r="G25" s="52">
        <f>SUM(G23:G24)</f>
        <v>7747</v>
      </c>
      <c r="J25" s="47" t="s">
        <v>37</v>
      </c>
      <c r="K25" s="49">
        <f>N20</f>
        <v>3880</v>
      </c>
      <c r="M25" s="47" t="s">
        <v>37</v>
      </c>
      <c r="N25" s="49">
        <f>U20</f>
        <v>1503</v>
      </c>
    </row>
    <row r="26" spans="1:22">
      <c r="A26" s="47">
        <v>1500</v>
      </c>
      <c r="B26" s="123" t="s">
        <v>60</v>
      </c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>
        <v>2000</v>
      </c>
      <c r="B27" s="123" t="s">
        <v>60</v>
      </c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14280</v>
      </c>
      <c r="M27" s="61" t="s">
        <v>70</v>
      </c>
      <c r="N27" s="49">
        <v>0</v>
      </c>
    </row>
    <row r="28" spans="1:22">
      <c r="A28" s="47">
        <v>347</v>
      </c>
      <c r="B28" s="119" t="s">
        <v>60</v>
      </c>
      <c r="C28" s="49"/>
      <c r="J28" s="56" t="s">
        <v>71</v>
      </c>
      <c r="K28" s="57">
        <f>M20</f>
        <v>0</v>
      </c>
      <c r="M28" s="61" t="s">
        <v>2093</v>
      </c>
      <c r="N28" s="49">
        <v>126</v>
      </c>
    </row>
    <row r="29" spans="1:22">
      <c r="A29" s="47"/>
      <c r="B29" s="23"/>
      <c r="C29" s="55"/>
      <c r="M29" s="61" t="s">
        <v>2094</v>
      </c>
      <c r="N29" s="49">
        <v>63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2095</v>
      </c>
      <c r="N31" s="49">
        <v>529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7747</v>
      </c>
      <c r="B34" s="59"/>
      <c r="C34" s="52" t="s">
        <v>55</v>
      </c>
      <c r="M34" s="54" t="s">
        <v>55</v>
      </c>
      <c r="N34" s="55">
        <f>SUM(N23:N33)</f>
        <v>5585</v>
      </c>
    </row>
    <row r="35" spans="1:14">
      <c r="M35" s="56" t="s">
        <v>71</v>
      </c>
      <c r="N35" s="57">
        <f>T20</f>
        <v>11260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7FF5-FA76-4AC4-98B2-E21AD9458A3A}">
  <dimension ref="A1:V44"/>
  <sheetViews>
    <sheetView topLeftCell="A32" workbookViewId="0">
      <selection activeCell="N40" sqref="N4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1.2851562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2064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>
        <v>11501</v>
      </c>
      <c r="C3" s="90">
        <v>11</v>
      </c>
      <c r="D3" s="101" t="s">
        <v>136</v>
      </c>
      <c r="E3" s="91" t="s">
        <v>26</v>
      </c>
      <c r="F3" s="90" t="s">
        <v>2064</v>
      </c>
      <c r="G3" s="92" t="s">
        <v>2096</v>
      </c>
      <c r="H3" s="90" t="s">
        <v>2064</v>
      </c>
      <c r="I3" s="93">
        <v>0.76041666666666663</v>
      </c>
      <c r="J3" s="94">
        <v>1500</v>
      </c>
      <c r="K3" s="90"/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88"/>
      <c r="B4" s="89">
        <v>11500</v>
      </c>
      <c r="C4" s="90">
        <v>2</v>
      </c>
      <c r="D4" s="101" t="s">
        <v>2097</v>
      </c>
      <c r="E4" s="91" t="s">
        <v>26</v>
      </c>
      <c r="F4" s="90" t="s">
        <v>2064</v>
      </c>
      <c r="G4" s="92" t="s">
        <v>2075</v>
      </c>
      <c r="H4" s="90" t="s">
        <v>2064</v>
      </c>
      <c r="I4" s="93">
        <v>0.75902777777777775</v>
      </c>
      <c r="J4" s="94">
        <v>1600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/>
      <c r="B5" s="89">
        <v>11505</v>
      </c>
      <c r="C5" s="90">
        <v>17</v>
      </c>
      <c r="D5" s="101" t="s">
        <v>42</v>
      </c>
      <c r="E5" s="91" t="s">
        <v>26</v>
      </c>
      <c r="F5" s="90" t="s">
        <v>2064</v>
      </c>
      <c r="G5" s="92" t="s">
        <v>1810</v>
      </c>
      <c r="H5" s="90" t="s">
        <v>2098</v>
      </c>
      <c r="I5" s="93" t="s">
        <v>2099</v>
      </c>
      <c r="J5" s="94">
        <v>1300</v>
      </c>
      <c r="K5" s="90"/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/>
      <c r="B6" s="90"/>
      <c r="C6" s="90">
        <v>10</v>
      </c>
      <c r="D6" s="101" t="s">
        <v>1613</v>
      </c>
      <c r="E6" s="91" t="s">
        <v>26</v>
      </c>
      <c r="F6" s="90" t="s">
        <v>2013</v>
      </c>
      <c r="G6" s="92">
        <v>0.41805555555555557</v>
      </c>
      <c r="H6" s="90" t="s">
        <v>2073</v>
      </c>
      <c r="I6" s="93" t="s">
        <v>28</v>
      </c>
      <c r="J6" s="94"/>
      <c r="K6" s="90"/>
      <c r="L6" s="90"/>
      <c r="M6" s="99"/>
      <c r="N6" s="90"/>
      <c r="O6" s="97" t="s">
        <v>2052</v>
      </c>
      <c r="P6" s="98"/>
      <c r="Q6" s="90"/>
      <c r="R6" s="90"/>
      <c r="S6" s="95"/>
      <c r="T6" s="99">
        <v>987</v>
      </c>
      <c r="U6" s="90"/>
      <c r="V6" s="100"/>
    </row>
    <row r="7" spans="1:22">
      <c r="A7" s="88"/>
      <c r="B7" s="90"/>
      <c r="C7" s="90">
        <v>19</v>
      </c>
      <c r="D7" s="101" t="s">
        <v>523</v>
      </c>
      <c r="E7" s="91" t="s">
        <v>26</v>
      </c>
      <c r="F7" s="90" t="s">
        <v>2100</v>
      </c>
      <c r="G7" s="92" t="s">
        <v>1798</v>
      </c>
      <c r="H7" s="90" t="s">
        <v>2078</v>
      </c>
      <c r="I7" s="93" t="s">
        <v>28</v>
      </c>
      <c r="J7" s="94"/>
      <c r="K7" s="90"/>
      <c r="L7" s="90"/>
      <c r="M7" s="99">
        <v>1500</v>
      </c>
      <c r="N7" s="90"/>
      <c r="O7" s="97"/>
      <c r="P7" s="98"/>
      <c r="Q7" s="90"/>
      <c r="R7" s="90"/>
      <c r="S7" s="95"/>
      <c r="T7" s="99"/>
      <c r="U7" s="90"/>
      <c r="V7" s="100"/>
    </row>
    <row r="8" spans="1:22" ht="57.75">
      <c r="A8" s="88"/>
      <c r="B8" s="90"/>
      <c r="C8" s="90">
        <v>20</v>
      </c>
      <c r="D8" s="101" t="s">
        <v>1550</v>
      </c>
      <c r="E8" s="91" t="s">
        <v>26</v>
      </c>
      <c r="F8" s="90" t="s">
        <v>1522</v>
      </c>
      <c r="G8" s="92">
        <v>8.3333333333333329E-2</v>
      </c>
      <c r="H8" s="90" t="s">
        <v>2101</v>
      </c>
      <c r="I8" s="93" t="s">
        <v>28</v>
      </c>
      <c r="J8" s="94"/>
      <c r="K8" s="90"/>
      <c r="L8" s="90"/>
      <c r="M8" s="99" t="s">
        <v>1551</v>
      </c>
      <c r="N8" s="90"/>
      <c r="O8" s="200" t="s">
        <v>2102</v>
      </c>
      <c r="P8" s="98"/>
      <c r="Q8" s="90"/>
      <c r="R8" s="201" t="s">
        <v>1990</v>
      </c>
      <c r="S8" s="95"/>
      <c r="T8" s="99">
        <v>10557</v>
      </c>
      <c r="U8" s="90"/>
      <c r="V8" s="100"/>
    </row>
    <row r="9" spans="1:22">
      <c r="A9" s="88"/>
      <c r="B9" s="89">
        <v>11502</v>
      </c>
      <c r="C9" s="89">
        <v>16</v>
      </c>
      <c r="D9" s="140" t="s">
        <v>2103</v>
      </c>
      <c r="E9" s="140" t="s">
        <v>26</v>
      </c>
      <c r="F9" s="89" t="s">
        <v>2064</v>
      </c>
      <c r="G9" s="203" t="s">
        <v>1797</v>
      </c>
      <c r="H9" s="89" t="s">
        <v>2064</v>
      </c>
      <c r="I9" s="141">
        <v>0.78611111111111109</v>
      </c>
      <c r="J9" s="142">
        <v>1200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>
        <v>11507</v>
      </c>
      <c r="C10" s="89">
        <v>9</v>
      </c>
      <c r="D10" s="140" t="s">
        <v>2085</v>
      </c>
      <c r="E10" s="140" t="s">
        <v>26</v>
      </c>
      <c r="F10" s="89" t="s">
        <v>2064</v>
      </c>
      <c r="G10" s="203" t="s">
        <v>797</v>
      </c>
      <c r="H10" s="89" t="s">
        <v>2073</v>
      </c>
      <c r="I10" s="141">
        <v>0.50347222222222221</v>
      </c>
      <c r="J10" s="142">
        <v>2000</v>
      </c>
      <c r="K10" s="89"/>
      <c r="L10" s="89"/>
      <c r="M10" s="143"/>
      <c r="N10" s="89"/>
      <c r="O10" s="144" t="s">
        <v>2104</v>
      </c>
      <c r="P10" s="145">
        <v>567</v>
      </c>
      <c r="Q10" s="89"/>
      <c r="R10" s="89"/>
      <c r="S10" s="146"/>
      <c r="T10" s="143"/>
      <c r="U10" s="89"/>
      <c r="V10" s="147"/>
    </row>
    <row r="11" spans="1:22">
      <c r="A11" s="72"/>
      <c r="B11" s="73">
        <v>10</v>
      </c>
      <c r="C11" s="73">
        <v>7</v>
      </c>
      <c r="D11" s="85" t="s">
        <v>2105</v>
      </c>
      <c r="E11" s="74" t="s">
        <v>37</v>
      </c>
      <c r="F11" s="75" t="s">
        <v>2064</v>
      </c>
      <c r="G11" s="76" t="s">
        <v>1828</v>
      </c>
      <c r="H11" s="75" t="s">
        <v>2106</v>
      </c>
      <c r="I11" s="77">
        <v>0.45833333333333331</v>
      </c>
      <c r="J11" s="78">
        <v>1200</v>
      </c>
      <c r="K11" s="73"/>
      <c r="L11" s="73"/>
      <c r="M11" s="79"/>
      <c r="N11" s="73">
        <v>1201</v>
      </c>
      <c r="O11" s="80" t="s">
        <v>2107</v>
      </c>
      <c r="P11" s="81"/>
      <c r="Q11" s="73"/>
      <c r="R11" s="73"/>
      <c r="S11" s="82"/>
      <c r="T11" s="79"/>
      <c r="U11" s="73">
        <v>431</v>
      </c>
      <c r="V11" s="83"/>
    </row>
    <row r="12" spans="1:22">
      <c r="A12" s="88"/>
      <c r="B12" s="89">
        <v>11506</v>
      </c>
      <c r="C12" s="89">
        <v>16</v>
      </c>
      <c r="D12" s="204" t="s">
        <v>2108</v>
      </c>
      <c r="E12" s="91" t="s">
        <v>26</v>
      </c>
      <c r="F12" s="90" t="s">
        <v>2064</v>
      </c>
      <c r="G12" s="92">
        <v>0.84652777777777777</v>
      </c>
      <c r="H12" s="90" t="s">
        <v>2073</v>
      </c>
      <c r="I12" s="141">
        <v>0.46527777777777779</v>
      </c>
      <c r="J12" s="142"/>
      <c r="K12" s="89">
        <v>1300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>
        <v>11503</v>
      </c>
      <c r="C13" s="89">
        <v>2</v>
      </c>
      <c r="D13" s="140" t="s">
        <v>2109</v>
      </c>
      <c r="E13" s="140" t="s">
        <v>26</v>
      </c>
      <c r="F13" s="90" t="s">
        <v>2030</v>
      </c>
      <c r="G13" s="203">
        <v>2.0833333333333332E-2</v>
      </c>
      <c r="H13" s="90" t="s">
        <v>2030</v>
      </c>
      <c r="I13" s="141">
        <v>0.33333333333333331</v>
      </c>
      <c r="J13" s="142">
        <v>1700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72"/>
      <c r="B14" s="73">
        <v>9</v>
      </c>
      <c r="C14" s="73">
        <v>6</v>
      </c>
      <c r="D14" s="74" t="s">
        <v>2110</v>
      </c>
      <c r="E14" s="74" t="s">
        <v>37</v>
      </c>
      <c r="F14" s="75" t="s">
        <v>2030</v>
      </c>
      <c r="G14" s="86">
        <v>3.4722222222222224E-2</v>
      </c>
      <c r="H14" s="75" t="s">
        <v>2030</v>
      </c>
      <c r="I14" s="77">
        <v>0.37152777777777779</v>
      </c>
      <c r="J14" s="78"/>
      <c r="K14" s="73">
        <v>2832</v>
      </c>
      <c r="L14" s="73"/>
      <c r="M14" s="79"/>
      <c r="N14" s="73"/>
      <c r="O14" s="80" t="s">
        <v>2111</v>
      </c>
      <c r="P14" s="81"/>
      <c r="Q14" s="73"/>
      <c r="R14" s="73"/>
      <c r="S14" s="73"/>
      <c r="T14" s="79"/>
      <c r="U14" s="73">
        <v>546</v>
      </c>
      <c r="V14" s="83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</row>
    <row r="22" spans="1:22">
      <c r="A22" s="88"/>
      <c r="B22" s="89"/>
      <c r="C22" s="89"/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/>
      <c r="P22" s="145"/>
      <c r="Q22" s="89"/>
      <c r="R22" s="89"/>
      <c r="S22" s="146"/>
      <c r="T22" s="143"/>
      <c r="U22" s="89"/>
      <c r="V22" s="147"/>
    </row>
    <row r="23" spans="1:22">
      <c r="A23" s="88"/>
      <c r="B23" s="89"/>
      <c r="C23" s="89"/>
      <c r="D23" s="101">
        <v>1061</v>
      </c>
      <c r="E23" s="91"/>
      <c r="F23" s="90"/>
      <c r="G23" s="92"/>
      <c r="H23" s="90"/>
      <c r="I23" s="93"/>
      <c r="J23" s="94"/>
      <c r="K23" s="90"/>
      <c r="L23" s="90"/>
      <c r="M23" s="99"/>
      <c r="N23" s="90"/>
      <c r="O23" s="97" t="s">
        <v>2088</v>
      </c>
      <c r="P23" s="98">
        <v>126</v>
      </c>
      <c r="Q23" s="90"/>
      <c r="R23" s="90"/>
      <c r="S23" s="95"/>
      <c r="T23" s="99"/>
      <c r="U23" s="89"/>
      <c r="V23" s="147"/>
    </row>
    <row r="24" spans="1:22">
      <c r="A24" s="88"/>
      <c r="B24" s="89"/>
      <c r="C24" s="89"/>
      <c r="D24" s="204" t="s">
        <v>713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 t="s">
        <v>2112</v>
      </c>
      <c r="P24" s="145"/>
      <c r="Q24" s="89"/>
      <c r="R24" s="89"/>
      <c r="S24" s="146"/>
      <c r="T24" s="143"/>
      <c r="U24" s="89"/>
      <c r="V24" s="147">
        <v>277</v>
      </c>
    </row>
    <row r="25" spans="1:22">
      <c r="A25" s="205"/>
      <c r="B25" s="206"/>
      <c r="C25" s="206"/>
      <c r="D25" s="207" t="s">
        <v>115</v>
      </c>
      <c r="E25" s="208"/>
      <c r="F25" s="206"/>
      <c r="G25" s="209"/>
      <c r="H25" s="206"/>
      <c r="I25" s="210"/>
      <c r="J25" s="211"/>
      <c r="K25" s="206"/>
      <c r="L25" s="206"/>
      <c r="M25" s="212"/>
      <c r="N25" s="206"/>
      <c r="O25" s="213" t="s">
        <v>2113</v>
      </c>
      <c r="P25" s="214"/>
      <c r="Q25" s="206"/>
      <c r="R25" s="206"/>
      <c r="S25" s="215"/>
      <c r="T25" s="212"/>
      <c r="U25" s="206"/>
      <c r="V25" s="216">
        <v>189</v>
      </c>
    </row>
    <row r="26" spans="1:22">
      <c r="A26" s="36" t="s">
        <v>55</v>
      </c>
      <c r="B26" s="37"/>
      <c r="C26" s="37"/>
      <c r="D26" s="38"/>
      <c r="E26" s="39"/>
      <c r="F26" s="37"/>
      <c r="G26" s="40"/>
      <c r="H26" s="37"/>
      <c r="I26" s="41"/>
      <c r="J26" s="42">
        <f>SUM(J3:J25)</f>
        <v>10500</v>
      </c>
      <c r="K26" s="42">
        <f>SUM(K3:K25)</f>
        <v>4132</v>
      </c>
      <c r="L26" s="42">
        <f>SUM(L3:L25)</f>
        <v>0</v>
      </c>
      <c r="M26" s="42">
        <f>SUM(M3:M25)</f>
        <v>1500</v>
      </c>
      <c r="N26" s="42">
        <f>SUM(N3:N25)</f>
        <v>1201</v>
      </c>
      <c r="O26" s="42"/>
      <c r="P26" s="42">
        <f>SUM(P3:P25)</f>
        <v>693</v>
      </c>
      <c r="Q26" s="42">
        <f>SUM(Q3:Q25)</f>
        <v>0</v>
      </c>
      <c r="R26" s="42">
        <f>SUM(R3:R25)</f>
        <v>0</v>
      </c>
      <c r="S26" s="42">
        <f>SUM(S3:S25)</f>
        <v>0</v>
      </c>
      <c r="T26" s="42">
        <f>SUM(T3:T25)</f>
        <v>11544</v>
      </c>
      <c r="U26" s="42">
        <f>SUM(U3:U25)</f>
        <v>977</v>
      </c>
      <c r="V26" s="42">
        <f>SUM(V3:V25)</f>
        <v>466</v>
      </c>
    </row>
    <row r="28" spans="1:22">
      <c r="A28" s="791" t="s">
        <v>56</v>
      </c>
      <c r="B28" s="792"/>
      <c r="C28" s="793"/>
      <c r="E28" s="43" t="s">
        <v>57</v>
      </c>
      <c r="F28" s="44"/>
      <c r="G28" s="45"/>
      <c r="J28" s="794" t="s">
        <v>58</v>
      </c>
      <c r="K28" s="795"/>
      <c r="M28" s="791" t="s">
        <v>59</v>
      </c>
      <c r="N28" s="793"/>
      <c r="O28" s="46"/>
      <c r="P28" s="46"/>
      <c r="Q28" s="46"/>
      <c r="R28" s="46"/>
      <c r="S28" s="46"/>
      <c r="T28" s="46"/>
      <c r="U28" s="46"/>
      <c r="V28" s="46"/>
    </row>
    <row r="29" spans="1:22">
      <c r="A29" s="47">
        <v>1500</v>
      </c>
      <c r="B29" s="48" t="s">
        <v>60</v>
      </c>
      <c r="C29" s="49"/>
      <c r="E29" s="781" t="s">
        <v>61</v>
      </c>
      <c r="F29" s="782"/>
      <c r="G29" s="50">
        <f>J26</f>
        <v>10500</v>
      </c>
      <c r="J29" s="47" t="s">
        <v>62</v>
      </c>
      <c r="K29" s="49">
        <f>J26</f>
        <v>10500</v>
      </c>
      <c r="M29" s="47" t="s">
        <v>62</v>
      </c>
      <c r="N29" s="49">
        <f>P26</f>
        <v>693</v>
      </c>
    </row>
    <row r="30" spans="1:22">
      <c r="A30" s="47">
        <v>2900</v>
      </c>
      <c r="B30" s="102" t="s">
        <v>60</v>
      </c>
      <c r="C30" s="49"/>
      <c r="E30" s="783" t="s">
        <v>64</v>
      </c>
      <c r="F30" s="784"/>
      <c r="G30" s="49">
        <f>P26</f>
        <v>693</v>
      </c>
      <c r="J30" s="47" t="s">
        <v>65</v>
      </c>
      <c r="K30" s="49">
        <f>K26</f>
        <v>4132</v>
      </c>
      <c r="M30" s="47" t="s">
        <v>66</v>
      </c>
      <c r="N30" s="49">
        <f>Q26</f>
        <v>0</v>
      </c>
    </row>
    <row r="31" spans="1:22">
      <c r="A31" s="47">
        <v>1200</v>
      </c>
      <c r="B31" s="119" t="s">
        <v>60</v>
      </c>
      <c r="C31" s="49"/>
      <c r="E31" s="796" t="s">
        <v>67</v>
      </c>
      <c r="F31" s="797"/>
      <c r="G31" s="52">
        <f>SUM(G29:G30)</f>
        <v>11193</v>
      </c>
      <c r="J31" s="47" t="s">
        <v>37</v>
      </c>
      <c r="K31" s="49">
        <f>N26</f>
        <v>1201</v>
      </c>
      <c r="M31" s="47" t="s">
        <v>37</v>
      </c>
      <c r="N31" s="49">
        <f>U26</f>
        <v>977</v>
      </c>
    </row>
    <row r="32" spans="1:22">
      <c r="A32" s="47">
        <v>3200</v>
      </c>
      <c r="B32" s="119" t="s">
        <v>60</v>
      </c>
      <c r="C32" s="49"/>
      <c r="J32" s="47" t="s">
        <v>68</v>
      </c>
      <c r="K32" s="49">
        <f>L26</f>
        <v>0</v>
      </c>
      <c r="M32" s="47" t="s">
        <v>68</v>
      </c>
      <c r="N32" s="49">
        <f>R26</f>
        <v>0</v>
      </c>
    </row>
    <row r="33" spans="1:14">
      <c r="A33" s="47">
        <v>1700</v>
      </c>
      <c r="B33" s="160" t="s">
        <v>60</v>
      </c>
      <c r="C33" s="49"/>
      <c r="E33" s="798" t="s">
        <v>69</v>
      </c>
      <c r="F33" s="799"/>
      <c r="G33" s="799"/>
      <c r="H33" s="53">
        <f>G31-A40</f>
        <v>-2</v>
      </c>
      <c r="J33" s="54" t="s">
        <v>55</v>
      </c>
      <c r="K33" s="55">
        <f>SUM(K29:K32)</f>
        <v>15833</v>
      </c>
      <c r="M33" s="61" t="s">
        <v>70</v>
      </c>
      <c r="N33" s="49">
        <v>0</v>
      </c>
    </row>
    <row r="34" spans="1:14">
      <c r="A34" s="47">
        <v>695</v>
      </c>
      <c r="B34" s="160" t="s">
        <v>60</v>
      </c>
      <c r="C34" s="115"/>
      <c r="J34" s="56" t="s">
        <v>71</v>
      </c>
      <c r="K34" s="57">
        <f>M26</f>
        <v>1500</v>
      </c>
      <c r="M34" s="61" t="s">
        <v>51</v>
      </c>
      <c r="N34" s="49">
        <v>0</v>
      </c>
    </row>
    <row r="35" spans="1:14">
      <c r="A35" s="47"/>
      <c r="B35" s="23"/>
      <c r="C35" s="55"/>
      <c r="M35" s="61" t="s">
        <v>94</v>
      </c>
      <c r="N35" s="49">
        <v>277</v>
      </c>
    </row>
    <row r="36" spans="1:14">
      <c r="A36" s="47"/>
      <c r="B36" s="23"/>
      <c r="C36" s="55"/>
      <c r="M36" s="47" t="s">
        <v>73</v>
      </c>
      <c r="N36" s="49">
        <v>0</v>
      </c>
    </row>
    <row r="37" spans="1:14">
      <c r="A37" s="47"/>
      <c r="B37" s="23"/>
      <c r="C37" s="55"/>
      <c r="D37" s="46"/>
      <c r="M37" s="61" t="s">
        <v>52</v>
      </c>
      <c r="N37" s="49">
        <v>0</v>
      </c>
    </row>
    <row r="38" spans="1:14">
      <c r="A38" s="47"/>
      <c r="B38" s="23"/>
      <c r="C38" s="55"/>
      <c r="D38" s="46"/>
      <c r="E38" s="46"/>
      <c r="M38" s="61" t="s">
        <v>53</v>
      </c>
      <c r="N38" s="49">
        <v>189</v>
      </c>
    </row>
    <row r="39" spans="1:14">
      <c r="A39" s="47"/>
      <c r="B39" s="23"/>
      <c r="C39" s="55"/>
      <c r="M39" s="61" t="s">
        <v>54</v>
      </c>
      <c r="N39" s="49">
        <v>0</v>
      </c>
    </row>
    <row r="40" spans="1:14">
      <c r="A40" s="58">
        <f>SUM(A29:A39)</f>
        <v>11195</v>
      </c>
      <c r="B40" s="59"/>
      <c r="C40" s="52" t="s">
        <v>55</v>
      </c>
      <c r="M40" s="54" t="s">
        <v>55</v>
      </c>
      <c r="N40" s="55">
        <f>SUM(N29:N39)</f>
        <v>2136</v>
      </c>
    </row>
    <row r="41" spans="1:14">
      <c r="M41" s="56" t="s">
        <v>71</v>
      </c>
      <c r="N41" s="57">
        <f>T26</f>
        <v>11544</v>
      </c>
    </row>
    <row r="44" spans="1:14">
      <c r="M44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5" name="Range1"/>
    <protectedRange sqref="A28:D43" name="Range2"/>
    <protectedRange sqref="P28:V40" name="Range3"/>
    <protectedRange sqref="M33:N35 M37:N41 M43:N44" name="Range4"/>
    <protectedRange sqref="A1:B1" name="Range5"/>
  </protectedRanges>
  <mergeCells count="11">
    <mergeCell ref="J1:N1"/>
    <mergeCell ref="P1:V1"/>
    <mergeCell ref="A28:C28"/>
    <mergeCell ref="J28:K28"/>
    <mergeCell ref="M28:N28"/>
    <mergeCell ref="E29:F29"/>
    <mergeCell ref="E30:F30"/>
    <mergeCell ref="E31:F31"/>
    <mergeCell ref="E33:G3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6A4B-AF60-468E-B0DF-EFA7A73B22DD}">
  <dimension ref="A1:V42"/>
  <sheetViews>
    <sheetView topLeftCell="A18" workbookViewId="0">
      <selection activeCell="P33" sqref="P3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2073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/>
      <c r="B3" s="89"/>
      <c r="C3" s="90">
        <v>10</v>
      </c>
      <c r="D3" s="101" t="s">
        <v>1613</v>
      </c>
      <c r="E3" s="91" t="s">
        <v>26</v>
      </c>
      <c r="F3" s="90" t="s">
        <v>2013</v>
      </c>
      <c r="G3" s="92">
        <v>0.41805555555555557</v>
      </c>
      <c r="H3" s="90" t="s">
        <v>2073</v>
      </c>
      <c r="I3" s="93" t="s">
        <v>28</v>
      </c>
      <c r="J3" s="94"/>
      <c r="K3" s="90"/>
      <c r="L3" s="90"/>
      <c r="M3" s="99">
        <v>2200</v>
      </c>
      <c r="N3" s="90"/>
      <c r="O3" s="97" t="s">
        <v>2114</v>
      </c>
      <c r="P3" s="98"/>
      <c r="Q3" s="90"/>
      <c r="R3" s="90"/>
      <c r="S3" s="95"/>
      <c r="T3" s="99">
        <v>1594</v>
      </c>
      <c r="U3" s="89"/>
      <c r="V3" s="147"/>
    </row>
    <row r="4" spans="1:22">
      <c r="A4" s="88"/>
      <c r="B4" s="89">
        <v>11513</v>
      </c>
      <c r="C4" s="90">
        <v>19</v>
      </c>
      <c r="D4" s="101" t="s">
        <v>523</v>
      </c>
      <c r="E4" s="91" t="s">
        <v>26</v>
      </c>
      <c r="F4" s="90" t="s">
        <v>2100</v>
      </c>
      <c r="G4" s="92" t="s">
        <v>1798</v>
      </c>
      <c r="H4" s="90" t="s">
        <v>2078</v>
      </c>
      <c r="I4" s="93">
        <v>0.37013888888888891</v>
      </c>
      <c r="J4" s="94"/>
      <c r="K4" s="90">
        <v>3000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 ht="57.75">
      <c r="A5" s="88"/>
      <c r="B5" s="89"/>
      <c r="C5" s="90">
        <v>20</v>
      </c>
      <c r="D5" s="101" t="s">
        <v>1550</v>
      </c>
      <c r="E5" s="91" t="s">
        <v>26</v>
      </c>
      <c r="F5" s="90" t="s">
        <v>1522</v>
      </c>
      <c r="G5" s="92">
        <v>8.3333333333333329E-2</v>
      </c>
      <c r="H5" s="90" t="s">
        <v>2101</v>
      </c>
      <c r="I5" s="93" t="s">
        <v>28</v>
      </c>
      <c r="J5" s="94"/>
      <c r="K5" s="90"/>
      <c r="L5" s="90"/>
      <c r="M5" s="99" t="s">
        <v>1551</v>
      </c>
      <c r="N5" s="90"/>
      <c r="O5" s="200" t="s">
        <v>2115</v>
      </c>
      <c r="P5" s="98"/>
      <c r="Q5" s="90"/>
      <c r="R5" s="201" t="s">
        <v>1990</v>
      </c>
      <c r="S5" s="95" t="s">
        <v>1124</v>
      </c>
      <c r="T5" s="99">
        <v>10589</v>
      </c>
      <c r="U5" s="90"/>
      <c r="V5" s="100"/>
    </row>
    <row r="6" spans="1:22">
      <c r="A6" s="88"/>
      <c r="B6" s="89">
        <v>11509</v>
      </c>
      <c r="C6" s="201">
        <v>6</v>
      </c>
      <c r="D6" s="91" t="s">
        <v>2116</v>
      </c>
      <c r="E6" s="91" t="s">
        <v>26</v>
      </c>
      <c r="F6" s="90" t="s">
        <v>2030</v>
      </c>
      <c r="G6" s="92">
        <v>0.47152777777777777</v>
      </c>
      <c r="H6" s="90" t="s">
        <v>2078</v>
      </c>
      <c r="I6" s="93" t="s">
        <v>2117</v>
      </c>
      <c r="J6" s="94"/>
      <c r="K6" s="95">
        <v>1500</v>
      </c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72"/>
      <c r="B7" s="73"/>
      <c r="C7" s="75">
        <v>8</v>
      </c>
      <c r="D7" s="105" t="s">
        <v>735</v>
      </c>
      <c r="E7" s="105" t="s">
        <v>37</v>
      </c>
      <c r="F7" s="75" t="s">
        <v>2030</v>
      </c>
      <c r="G7" s="86">
        <v>0.45694444444444443</v>
      </c>
      <c r="H7" s="75" t="s">
        <v>2118</v>
      </c>
      <c r="I7" s="106" t="s">
        <v>28</v>
      </c>
      <c r="J7" s="107"/>
      <c r="K7" s="75"/>
      <c r="L7" s="75"/>
      <c r="M7" s="108"/>
      <c r="N7" s="75">
        <v>5172.97</v>
      </c>
      <c r="O7" s="109" t="s">
        <v>2119</v>
      </c>
      <c r="P7" s="110"/>
      <c r="Q7" s="75"/>
      <c r="R7" s="75"/>
      <c r="S7" s="111">
        <v>494</v>
      </c>
      <c r="T7" s="108"/>
      <c r="U7" s="75"/>
      <c r="V7" s="112"/>
    </row>
    <row r="8" spans="1:22">
      <c r="A8" s="88"/>
      <c r="B8" s="89">
        <v>11514</v>
      </c>
      <c r="C8" s="201" t="s">
        <v>1921</v>
      </c>
      <c r="D8" s="91" t="s">
        <v>822</v>
      </c>
      <c r="E8" s="91" t="s">
        <v>26</v>
      </c>
      <c r="F8" s="90" t="s">
        <v>2030</v>
      </c>
      <c r="G8" s="92" t="s">
        <v>2120</v>
      </c>
      <c r="H8" s="90" t="s">
        <v>2078</v>
      </c>
      <c r="I8" s="93" t="s">
        <v>1721</v>
      </c>
      <c r="J8" s="94"/>
      <c r="K8" s="95">
        <v>6000</v>
      </c>
      <c r="L8" s="90"/>
      <c r="M8" s="99"/>
      <c r="N8" s="90"/>
      <c r="O8" s="97" t="s">
        <v>2121</v>
      </c>
      <c r="P8" s="98"/>
      <c r="Q8" s="90">
        <v>1071</v>
      </c>
      <c r="R8" s="90"/>
      <c r="S8" s="95"/>
      <c r="T8" s="99"/>
      <c r="U8" s="90"/>
      <c r="V8" s="100"/>
    </row>
    <row r="9" spans="1:22">
      <c r="A9" s="88"/>
      <c r="B9" s="89">
        <v>11515</v>
      </c>
      <c r="C9" s="90">
        <v>7</v>
      </c>
      <c r="D9" s="91" t="s">
        <v>822</v>
      </c>
      <c r="E9" s="91" t="s">
        <v>26</v>
      </c>
      <c r="F9" s="90" t="s">
        <v>2030</v>
      </c>
      <c r="G9" s="92" t="s">
        <v>2120</v>
      </c>
      <c r="H9" s="90" t="s">
        <v>2078</v>
      </c>
      <c r="I9" s="93" t="s">
        <v>1721</v>
      </c>
      <c r="J9" s="94"/>
      <c r="K9" s="90">
        <v>2500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>
        <v>11511</v>
      </c>
      <c r="C10" s="89">
        <v>16</v>
      </c>
      <c r="D10" s="140" t="s">
        <v>420</v>
      </c>
      <c r="E10" s="91" t="s">
        <v>26</v>
      </c>
      <c r="F10" s="90" t="s">
        <v>2030</v>
      </c>
      <c r="G10" s="92">
        <v>0.68958333333333333</v>
      </c>
      <c r="H10" s="90" t="s">
        <v>2073</v>
      </c>
      <c r="I10" s="141">
        <v>0.84236111111111112</v>
      </c>
      <c r="J10" s="142"/>
      <c r="K10" s="89">
        <v>1100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>
        <v>11510</v>
      </c>
      <c r="C11" s="89">
        <v>17</v>
      </c>
      <c r="D11" s="204" t="s">
        <v>33</v>
      </c>
      <c r="E11" s="91" t="s">
        <v>26</v>
      </c>
      <c r="F11" s="90" t="s">
        <v>2030</v>
      </c>
      <c r="G11" s="203" t="s">
        <v>2122</v>
      </c>
      <c r="H11" s="90" t="s">
        <v>2030</v>
      </c>
      <c r="I11" s="141">
        <v>0.78333333333333333</v>
      </c>
      <c r="J11" s="142">
        <v>1300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>
        <v>11516</v>
      </c>
      <c r="C12" s="89">
        <v>2</v>
      </c>
      <c r="D12" s="204" t="s">
        <v>2123</v>
      </c>
      <c r="E12" s="91" t="s">
        <v>26</v>
      </c>
      <c r="F12" s="90" t="s">
        <v>2030</v>
      </c>
      <c r="G12" s="203" t="s">
        <v>2124</v>
      </c>
      <c r="H12" s="90" t="s">
        <v>2078</v>
      </c>
      <c r="I12" s="141" t="s">
        <v>2096</v>
      </c>
      <c r="J12" s="142">
        <v>1800</v>
      </c>
      <c r="K12" s="89"/>
      <c r="L12" s="89"/>
      <c r="M12" s="143"/>
      <c r="N12" s="89"/>
      <c r="O12" s="144">
        <v>15399</v>
      </c>
      <c r="P12" s="145">
        <v>200</v>
      </c>
      <c r="Q12" s="89"/>
      <c r="R12" s="89"/>
      <c r="S12" s="146"/>
      <c r="T12" s="143"/>
      <c r="U12" s="89"/>
      <c r="V12" s="147"/>
    </row>
    <row r="13" spans="1:22">
      <c r="A13" s="72"/>
      <c r="B13" s="73"/>
      <c r="C13" s="73">
        <v>14</v>
      </c>
      <c r="D13" s="74" t="s">
        <v>2125</v>
      </c>
      <c r="E13" s="74" t="s">
        <v>37</v>
      </c>
      <c r="F13" s="75" t="s">
        <v>2030</v>
      </c>
      <c r="G13" s="76">
        <v>0.8305555555555556</v>
      </c>
      <c r="H13" s="75" t="s">
        <v>2030</v>
      </c>
      <c r="I13" s="77" t="s">
        <v>28</v>
      </c>
      <c r="J13" s="78"/>
      <c r="K13" s="73"/>
      <c r="L13" s="73"/>
      <c r="M13" s="79"/>
      <c r="N13" s="73">
        <v>6396.04</v>
      </c>
      <c r="O13" s="80" t="s">
        <v>2126</v>
      </c>
      <c r="P13" s="81"/>
      <c r="Q13" s="73"/>
      <c r="R13" s="73"/>
      <c r="S13" s="82">
        <v>179</v>
      </c>
      <c r="T13" s="79"/>
      <c r="U13" s="73"/>
      <c r="V13" s="83"/>
    </row>
    <row r="14" spans="1:22">
      <c r="A14" s="88"/>
      <c r="B14" s="89">
        <v>11518</v>
      </c>
      <c r="C14" s="89">
        <v>17</v>
      </c>
      <c r="D14" s="140" t="s">
        <v>844</v>
      </c>
      <c r="E14" s="91" t="s">
        <v>26</v>
      </c>
      <c r="F14" s="90" t="s">
        <v>2030</v>
      </c>
      <c r="G14" s="92">
        <v>0.89583333333333337</v>
      </c>
      <c r="H14" s="90" t="s">
        <v>2078</v>
      </c>
      <c r="I14" s="141">
        <v>0.70833333333333337</v>
      </c>
      <c r="J14" s="142">
        <v>1500</v>
      </c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72"/>
      <c r="B15" s="73">
        <v>14</v>
      </c>
      <c r="C15" s="73">
        <v>11</v>
      </c>
      <c r="D15" s="85" t="s">
        <v>2127</v>
      </c>
      <c r="E15" s="105" t="s">
        <v>26</v>
      </c>
      <c r="F15" s="75" t="s">
        <v>2030</v>
      </c>
      <c r="G15" s="86">
        <v>0.89583333333333337</v>
      </c>
      <c r="H15" s="75" t="s">
        <v>2078</v>
      </c>
      <c r="I15" s="77" t="s">
        <v>28</v>
      </c>
      <c r="J15" s="78"/>
      <c r="K15" s="73"/>
      <c r="L15" s="73"/>
      <c r="M15" s="79"/>
      <c r="N15" s="73">
        <v>2138.7199999999998</v>
      </c>
      <c r="O15" s="80" t="s">
        <v>2128</v>
      </c>
      <c r="P15" s="81"/>
      <c r="Q15" s="73">
        <v>252</v>
      </c>
      <c r="R15" s="73"/>
      <c r="S15" s="82">
        <v>347</v>
      </c>
      <c r="T15" s="79"/>
      <c r="U15" s="73"/>
      <c r="V15" s="83"/>
    </row>
    <row r="16" spans="1:22">
      <c r="A16" s="124"/>
      <c r="B16" s="125">
        <v>11512</v>
      </c>
      <c r="C16" s="125">
        <v>16</v>
      </c>
      <c r="D16" s="130" t="s">
        <v>2129</v>
      </c>
      <c r="E16" s="197" t="s">
        <v>26</v>
      </c>
      <c r="F16" s="87" t="s">
        <v>2078</v>
      </c>
      <c r="G16" s="198">
        <v>1.1111111111111112E-2</v>
      </c>
      <c r="H16" s="87" t="s">
        <v>2078</v>
      </c>
      <c r="I16" s="133" t="s">
        <v>2130</v>
      </c>
      <c r="J16" s="134">
        <v>1000</v>
      </c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26"/>
    </row>
    <row r="17" spans="1:22">
      <c r="A17" s="124"/>
      <c r="B17" s="125"/>
      <c r="C17" s="125"/>
      <c r="D17" s="130"/>
      <c r="E17" s="197"/>
      <c r="F17" s="87"/>
      <c r="G17" s="198"/>
      <c r="H17" s="87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125"/>
      <c r="C18" s="125"/>
      <c r="D18" s="130"/>
      <c r="E18" s="197"/>
      <c r="F18" s="87"/>
      <c r="G18" s="198"/>
      <c r="H18" s="87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130"/>
      <c r="E19" s="197"/>
      <c r="F19" s="87"/>
      <c r="G19" s="198"/>
      <c r="H19" s="87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 t="s">
        <v>52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2131</v>
      </c>
      <c r="P21" s="145"/>
      <c r="Q21" s="89"/>
      <c r="R21" s="89"/>
      <c r="S21" s="146"/>
      <c r="T21" s="143"/>
      <c r="U21" s="89"/>
      <c r="V21" s="147">
        <v>33</v>
      </c>
    </row>
    <row r="22" spans="1:22">
      <c r="A22" s="88"/>
      <c r="B22" s="89"/>
      <c r="C22" s="89"/>
      <c r="D22" s="204" t="s">
        <v>602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2132</v>
      </c>
      <c r="P22" s="145"/>
      <c r="Q22" s="89"/>
      <c r="R22" s="89"/>
      <c r="S22" s="146"/>
      <c r="T22" s="143"/>
      <c r="U22" s="89"/>
      <c r="V22" s="147">
        <v>840</v>
      </c>
    </row>
    <row r="23" spans="1:22">
      <c r="A23" s="205"/>
      <c r="B23" s="206"/>
      <c r="C23" s="206"/>
      <c r="D23" s="207" t="s">
        <v>51</v>
      </c>
      <c r="E23" s="208"/>
      <c r="F23" s="206"/>
      <c r="G23" s="209"/>
      <c r="H23" s="206"/>
      <c r="I23" s="210"/>
      <c r="J23" s="211"/>
      <c r="K23" s="206"/>
      <c r="L23" s="206"/>
      <c r="M23" s="212"/>
      <c r="N23" s="206"/>
      <c r="O23" s="213" t="s">
        <v>2133</v>
      </c>
      <c r="P23" s="214"/>
      <c r="Q23" s="206"/>
      <c r="R23" s="206"/>
      <c r="S23" s="215"/>
      <c r="T23" s="212"/>
      <c r="U23" s="206"/>
      <c r="V23" s="216">
        <v>34</v>
      </c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5600</v>
      </c>
      <c r="K24" s="42">
        <f>SUM(K3:K23)</f>
        <v>14100</v>
      </c>
      <c r="L24" s="42">
        <f>SUM(L3:L23)</f>
        <v>0</v>
      </c>
      <c r="M24" s="42">
        <f>SUM(M3:M23)</f>
        <v>2200</v>
      </c>
      <c r="N24" s="42">
        <f>SUM(N3:N23)</f>
        <v>13707.73</v>
      </c>
      <c r="O24" s="42"/>
      <c r="P24" s="42">
        <f>SUM(P3:P23)</f>
        <v>200</v>
      </c>
      <c r="Q24" s="42">
        <f>SUM(Q3:Q23)</f>
        <v>1323</v>
      </c>
      <c r="R24" s="42">
        <f>SUM(R3:R23)</f>
        <v>0</v>
      </c>
      <c r="S24" s="42">
        <f>SUM(S3:S23)</f>
        <v>1020</v>
      </c>
      <c r="T24" s="42">
        <f>SUM(T3:T23)</f>
        <v>12183</v>
      </c>
      <c r="U24" s="42">
        <f>SUM(U3:U23)</f>
        <v>0</v>
      </c>
      <c r="V24" s="42">
        <f>SUM(V3:V23)</f>
        <v>907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3100</v>
      </c>
      <c r="B27" s="48" t="s">
        <v>60</v>
      </c>
      <c r="C27" s="49"/>
      <c r="E27" s="781" t="s">
        <v>61</v>
      </c>
      <c r="F27" s="782"/>
      <c r="G27" s="50">
        <f>J24</f>
        <v>5600</v>
      </c>
      <c r="J27" s="47" t="s">
        <v>62</v>
      </c>
      <c r="K27" s="49">
        <f>J24</f>
        <v>5600</v>
      </c>
      <c r="M27" s="47" t="s">
        <v>62</v>
      </c>
      <c r="N27" s="49">
        <f>P24</f>
        <v>200</v>
      </c>
    </row>
    <row r="28" spans="1:22">
      <c r="A28" s="47">
        <v>2500</v>
      </c>
      <c r="B28" s="114" t="s">
        <v>60</v>
      </c>
      <c r="C28" s="115"/>
      <c r="E28" s="783" t="s">
        <v>64</v>
      </c>
      <c r="F28" s="784"/>
      <c r="G28" s="49">
        <f>P24</f>
        <v>200</v>
      </c>
      <c r="J28" s="47" t="s">
        <v>65</v>
      </c>
      <c r="K28" s="49">
        <f>K24</f>
        <v>14100</v>
      </c>
      <c r="M28" s="47" t="s">
        <v>66</v>
      </c>
      <c r="N28" s="49">
        <f>Q24</f>
        <v>1323</v>
      </c>
    </row>
    <row r="29" spans="1:22">
      <c r="A29" s="47">
        <v>200</v>
      </c>
      <c r="B29" s="114" t="s">
        <v>60</v>
      </c>
      <c r="C29" s="49"/>
      <c r="E29" s="796" t="s">
        <v>67</v>
      </c>
      <c r="F29" s="797"/>
      <c r="G29" s="52">
        <f>SUM(G27:G28)</f>
        <v>5800</v>
      </c>
      <c r="J29" s="47" t="s">
        <v>37</v>
      </c>
      <c r="K29" s="49">
        <f>N24</f>
        <v>13707.73</v>
      </c>
      <c r="M29" s="47" t="s">
        <v>37</v>
      </c>
      <c r="N29" s="49">
        <f>U24</f>
        <v>0</v>
      </c>
    </row>
    <row r="30" spans="1:22">
      <c r="A30" s="47"/>
      <c r="B30" s="23"/>
      <c r="C30" s="49"/>
      <c r="J30" s="47" t="s">
        <v>68</v>
      </c>
      <c r="K30" s="49">
        <f>L24</f>
        <v>0</v>
      </c>
      <c r="M30" s="47" t="s">
        <v>68</v>
      </c>
      <c r="N30" s="49">
        <f>R24</f>
        <v>0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33407.729999999996</v>
      </c>
      <c r="M31" s="61" t="s">
        <v>70</v>
      </c>
      <c r="N31" s="49">
        <v>0</v>
      </c>
    </row>
    <row r="32" spans="1:22">
      <c r="A32" s="47"/>
      <c r="B32" s="23"/>
      <c r="C32" s="49"/>
      <c r="J32" s="56" t="s">
        <v>71</v>
      </c>
      <c r="K32" s="57">
        <f>M24</f>
        <v>2200</v>
      </c>
      <c r="M32" s="61" t="s">
        <v>51</v>
      </c>
      <c r="N32" s="49">
        <v>34</v>
      </c>
    </row>
    <row r="33" spans="1:14">
      <c r="A33" s="47"/>
      <c r="B33" s="23"/>
      <c r="C33" s="55"/>
      <c r="M33" s="61" t="s">
        <v>2095</v>
      </c>
      <c r="N33" s="49">
        <v>840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52</v>
      </c>
      <c r="N35" s="49">
        <v>33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0</v>
      </c>
    </row>
    <row r="37" spans="1:14">
      <c r="A37" s="47"/>
      <c r="B37" s="23"/>
      <c r="C37" s="55"/>
      <c r="M37" s="61" t="s">
        <v>54</v>
      </c>
      <c r="N37" s="49">
        <v>0</v>
      </c>
    </row>
    <row r="38" spans="1:14">
      <c r="A38" s="58">
        <f>SUM(A27:A37)</f>
        <v>5800</v>
      </c>
      <c r="B38" s="59"/>
      <c r="C38" s="52" t="s">
        <v>55</v>
      </c>
      <c r="M38" s="54" t="s">
        <v>55</v>
      </c>
      <c r="N38" s="55">
        <f>SUM(N27:N37)</f>
        <v>2430</v>
      </c>
    </row>
    <row r="39" spans="1:14">
      <c r="M39" s="56" t="s">
        <v>71</v>
      </c>
      <c r="N39" s="57">
        <f>T24</f>
        <v>12183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J1:N1"/>
    <mergeCell ref="P1:V1"/>
    <mergeCell ref="A26:C26"/>
    <mergeCell ref="J26:K26"/>
    <mergeCell ref="M26:N26"/>
    <mergeCell ref="E27:F27"/>
    <mergeCell ref="E28:F28"/>
    <mergeCell ref="E29:F29"/>
    <mergeCell ref="E31:G31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8334-BF0A-458A-8840-AB3B6934D90A}">
  <dimension ref="A1:V38"/>
  <sheetViews>
    <sheetView topLeftCell="B13" workbookViewId="0">
      <selection activeCell="N5" sqref="N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2134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/>
      <c r="B3" s="73">
        <v>15</v>
      </c>
      <c r="C3" s="75">
        <v>4</v>
      </c>
      <c r="D3" s="121" t="s">
        <v>2135</v>
      </c>
      <c r="E3" s="105" t="s">
        <v>37</v>
      </c>
      <c r="F3" s="356" t="s">
        <v>2134</v>
      </c>
      <c r="G3" s="86">
        <v>0.4826388888888889</v>
      </c>
      <c r="H3" s="75" t="s">
        <v>2136</v>
      </c>
      <c r="I3" s="106">
        <v>0.34027777777777779</v>
      </c>
      <c r="J3" s="107"/>
      <c r="K3" s="75"/>
      <c r="L3" s="75"/>
      <c r="M3" s="108"/>
      <c r="N3" s="75">
        <v>1691.38</v>
      </c>
      <c r="O3" s="139" t="s">
        <v>2137</v>
      </c>
      <c r="P3" s="110"/>
      <c r="Q3" s="75">
        <v>200</v>
      </c>
      <c r="R3" s="75"/>
      <c r="S3" s="111"/>
      <c r="T3" s="108"/>
      <c r="U3" s="73">
        <v>137</v>
      </c>
      <c r="V3" s="83"/>
    </row>
    <row r="4" spans="1:22">
      <c r="A4" s="88"/>
      <c r="B4" s="89">
        <v>11517</v>
      </c>
      <c r="C4" s="90">
        <v>6</v>
      </c>
      <c r="D4" s="101" t="s">
        <v>2138</v>
      </c>
      <c r="E4" s="91" t="s">
        <v>26</v>
      </c>
      <c r="F4" s="90" t="s">
        <v>2134</v>
      </c>
      <c r="G4" s="92">
        <v>0.54166666666666663</v>
      </c>
      <c r="H4" s="90" t="s">
        <v>2134</v>
      </c>
      <c r="I4" s="93">
        <v>0.73750000000000004</v>
      </c>
      <c r="J4" s="94">
        <v>1500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72"/>
      <c r="B5" s="73"/>
      <c r="C5" s="75">
        <v>1</v>
      </c>
      <c r="D5" s="121" t="s">
        <v>2139</v>
      </c>
      <c r="E5" s="105" t="s">
        <v>37</v>
      </c>
      <c r="F5" s="75" t="s">
        <v>2134</v>
      </c>
      <c r="G5" s="86">
        <v>0.54861111111111116</v>
      </c>
      <c r="H5" s="75" t="s">
        <v>2140</v>
      </c>
      <c r="I5" s="106" t="s">
        <v>28</v>
      </c>
      <c r="J5" s="107"/>
      <c r="K5" s="75"/>
      <c r="L5" s="75"/>
      <c r="M5" s="108"/>
      <c r="N5" s="75">
        <v>14629.6</v>
      </c>
      <c r="O5" s="139" t="s">
        <v>2141</v>
      </c>
      <c r="P5" s="110"/>
      <c r="Q5" s="75"/>
      <c r="R5" s="75"/>
      <c r="S5" s="111">
        <v>263</v>
      </c>
      <c r="T5" s="108"/>
      <c r="U5" s="75"/>
      <c r="V5" s="112"/>
    </row>
    <row r="6" spans="1:22">
      <c r="A6" s="72"/>
      <c r="B6" s="73">
        <v>16</v>
      </c>
      <c r="C6" s="75">
        <v>11</v>
      </c>
      <c r="D6" s="121" t="s">
        <v>2127</v>
      </c>
      <c r="E6" s="105" t="s">
        <v>26</v>
      </c>
      <c r="F6" s="75" t="s">
        <v>2078</v>
      </c>
      <c r="G6" s="86">
        <v>0.58333333333333337</v>
      </c>
      <c r="H6" s="75" t="s">
        <v>2078</v>
      </c>
      <c r="I6" s="106">
        <v>0.72986111111111107</v>
      </c>
      <c r="J6" s="107"/>
      <c r="K6" s="111">
        <v>500</v>
      </c>
      <c r="L6" s="111"/>
      <c r="M6" s="273"/>
      <c r="N6" s="75">
        <v>1747.18</v>
      </c>
      <c r="O6" s="139" t="s">
        <v>2142</v>
      </c>
      <c r="P6" s="110"/>
      <c r="Q6" s="75">
        <v>761</v>
      </c>
      <c r="R6" s="75"/>
      <c r="S6" s="111"/>
      <c r="T6" s="108"/>
      <c r="U6" s="75">
        <v>347</v>
      </c>
      <c r="V6" s="112"/>
    </row>
    <row r="7" spans="1:22" ht="57.75">
      <c r="A7" s="88"/>
      <c r="B7" s="89"/>
      <c r="C7" s="90">
        <v>20</v>
      </c>
      <c r="D7" s="101" t="s">
        <v>1550</v>
      </c>
      <c r="E7" s="91" t="s">
        <v>26</v>
      </c>
      <c r="F7" s="90" t="s">
        <v>1522</v>
      </c>
      <c r="G7" s="92">
        <v>8.3333333333333329E-2</v>
      </c>
      <c r="H7" s="90" t="s">
        <v>2101</v>
      </c>
      <c r="I7" s="93" t="s">
        <v>28</v>
      </c>
      <c r="J7" s="94"/>
      <c r="K7" s="90"/>
      <c r="L7" s="90"/>
      <c r="M7" s="99" t="s">
        <v>1551</v>
      </c>
      <c r="N7" s="90"/>
      <c r="O7" s="200" t="s">
        <v>2143</v>
      </c>
      <c r="P7" s="98"/>
      <c r="Q7" s="90"/>
      <c r="R7" s="201" t="s">
        <v>1990</v>
      </c>
      <c r="S7" s="95" t="s">
        <v>1124</v>
      </c>
      <c r="T7" s="99">
        <v>11072</v>
      </c>
      <c r="U7" s="90"/>
      <c r="V7" s="100"/>
    </row>
    <row r="8" spans="1:22">
      <c r="A8" s="72"/>
      <c r="B8" s="73"/>
      <c r="C8" s="75">
        <v>14</v>
      </c>
      <c r="D8" s="105" t="s">
        <v>2125</v>
      </c>
      <c r="E8" s="105" t="s">
        <v>37</v>
      </c>
      <c r="F8" s="75" t="s">
        <v>2030</v>
      </c>
      <c r="G8" s="86">
        <v>0.8305555555555556</v>
      </c>
      <c r="H8" s="75" t="s">
        <v>2030</v>
      </c>
      <c r="I8" s="106" t="s">
        <v>28</v>
      </c>
      <c r="J8" s="107"/>
      <c r="K8" s="75"/>
      <c r="L8" s="75"/>
      <c r="M8" s="108"/>
      <c r="N8" s="75"/>
      <c r="O8" s="109" t="s">
        <v>2144</v>
      </c>
      <c r="P8" s="110"/>
      <c r="Q8" s="75"/>
      <c r="R8" s="75"/>
      <c r="S8" s="111">
        <v>578</v>
      </c>
      <c r="T8" s="108"/>
      <c r="U8" s="75"/>
      <c r="V8" s="112"/>
    </row>
    <row r="9" spans="1:22">
      <c r="A9" s="88"/>
      <c r="B9" s="89"/>
      <c r="C9" s="90">
        <v>10</v>
      </c>
      <c r="D9" s="101" t="s">
        <v>1613</v>
      </c>
      <c r="E9" s="91" t="s">
        <v>26</v>
      </c>
      <c r="F9" s="90" t="s">
        <v>2013</v>
      </c>
      <c r="G9" s="92">
        <v>0.41805555555555557</v>
      </c>
      <c r="H9" s="90" t="s">
        <v>2101</v>
      </c>
      <c r="I9" s="93" t="s">
        <v>28</v>
      </c>
      <c r="J9" s="94"/>
      <c r="K9" s="90"/>
      <c r="L9" s="90"/>
      <c r="M9" s="99">
        <v>4400</v>
      </c>
      <c r="N9" s="90"/>
      <c r="O9" s="97" t="s">
        <v>2145</v>
      </c>
      <c r="P9" s="98"/>
      <c r="Q9" s="90"/>
      <c r="R9" s="90"/>
      <c r="S9" s="95"/>
      <c r="T9" s="99">
        <v>1741</v>
      </c>
      <c r="U9" s="89"/>
      <c r="V9" s="147"/>
    </row>
    <row r="10" spans="1:22">
      <c r="A10" s="72"/>
      <c r="B10" s="73">
        <v>17</v>
      </c>
      <c r="C10" s="75">
        <v>8</v>
      </c>
      <c r="D10" s="105" t="s">
        <v>735</v>
      </c>
      <c r="E10" s="105" t="s">
        <v>37</v>
      </c>
      <c r="F10" s="75" t="s">
        <v>2030</v>
      </c>
      <c r="G10" s="86">
        <v>0.45694444444444443</v>
      </c>
      <c r="H10" s="75" t="s">
        <v>2118</v>
      </c>
      <c r="I10" s="106">
        <v>0.5</v>
      </c>
      <c r="J10" s="107"/>
      <c r="K10" s="75"/>
      <c r="L10" s="75"/>
      <c r="M10" s="108"/>
      <c r="N10" s="75"/>
      <c r="O10" s="109" t="s">
        <v>2146</v>
      </c>
      <c r="P10" s="110"/>
      <c r="Q10" s="75"/>
      <c r="R10" s="75"/>
      <c r="S10" s="111"/>
      <c r="T10" s="79"/>
      <c r="U10" s="73">
        <v>988</v>
      </c>
      <c r="V10" s="83"/>
    </row>
    <row r="11" spans="1:22">
      <c r="A11" s="88"/>
      <c r="B11" s="89"/>
      <c r="C11" s="89">
        <v>11</v>
      </c>
      <c r="D11" s="204" t="s">
        <v>2147</v>
      </c>
      <c r="E11" s="140" t="s">
        <v>26</v>
      </c>
      <c r="F11" s="90" t="s">
        <v>2078</v>
      </c>
      <c r="G11" s="203">
        <v>0.875</v>
      </c>
      <c r="H11" s="90" t="s">
        <v>2148</v>
      </c>
      <c r="I11" s="141" t="s">
        <v>28</v>
      </c>
      <c r="J11" s="142">
        <v>3500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357" t="s">
        <v>2149</v>
      </c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>
        <v>1061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 t="s">
        <v>2150</v>
      </c>
      <c r="P15" s="145"/>
      <c r="Q15" s="89"/>
      <c r="R15" s="89"/>
      <c r="S15" s="146"/>
      <c r="T15" s="143">
        <v>63</v>
      </c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602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2151</v>
      </c>
      <c r="P18" s="145"/>
      <c r="Q18" s="89"/>
      <c r="R18" s="89"/>
      <c r="S18" s="146"/>
      <c r="T18" s="143"/>
      <c r="U18" s="89"/>
      <c r="V18" s="147">
        <v>370</v>
      </c>
    </row>
    <row r="19" spans="1:22">
      <c r="A19" s="205"/>
      <c r="B19" s="206"/>
      <c r="C19" s="206"/>
      <c r="D19" s="207" t="s">
        <v>2152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 t="s">
        <v>2153</v>
      </c>
      <c r="P19" s="214"/>
      <c r="Q19" s="206"/>
      <c r="R19" s="206"/>
      <c r="S19" s="215"/>
      <c r="T19" s="212"/>
      <c r="U19" s="206"/>
      <c r="V19" s="216">
        <v>34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5000</v>
      </c>
      <c r="K20" s="42">
        <f>SUM(K3:K19)</f>
        <v>500</v>
      </c>
      <c r="L20" s="42">
        <f>SUM(L3:L19)</f>
        <v>0</v>
      </c>
      <c r="M20" s="42">
        <f>SUM(M3:M19)</f>
        <v>4400</v>
      </c>
      <c r="N20" s="42">
        <f>SUM(N3:N19)</f>
        <v>18068.16</v>
      </c>
      <c r="O20" s="42"/>
      <c r="P20" s="42">
        <f>SUM(P3:P19)</f>
        <v>0</v>
      </c>
      <c r="Q20" s="42">
        <f>SUM(Q3:Q19)</f>
        <v>961</v>
      </c>
      <c r="R20" s="42">
        <f>SUM(R3:R19)</f>
        <v>0</v>
      </c>
      <c r="S20" s="42">
        <f>SUM(S3:S19)</f>
        <v>841</v>
      </c>
      <c r="T20" s="42">
        <f>SUM(T3:T19)</f>
        <v>12876</v>
      </c>
      <c r="U20" s="42">
        <f>SUM(U3:U19)</f>
        <v>1472</v>
      </c>
      <c r="V20" s="42">
        <f>SUM(V3:V19)</f>
        <v>404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1500</v>
      </c>
      <c r="B23" s="48" t="s">
        <v>60</v>
      </c>
      <c r="C23" s="49"/>
      <c r="E23" s="781" t="s">
        <v>61</v>
      </c>
      <c r="F23" s="782"/>
      <c r="G23" s="50">
        <f>J20</f>
        <v>5000</v>
      </c>
      <c r="J23" s="47" t="s">
        <v>62</v>
      </c>
      <c r="K23" s="49">
        <f>J20</f>
        <v>5000</v>
      </c>
      <c r="M23" s="47" t="s">
        <v>62</v>
      </c>
      <c r="N23" s="49">
        <f>P20</f>
        <v>0</v>
      </c>
    </row>
    <row r="24" spans="1:22">
      <c r="A24" s="47">
        <v>3500</v>
      </c>
      <c r="B24" s="114" t="s">
        <v>60</v>
      </c>
      <c r="C24" s="115"/>
      <c r="E24" s="783" t="s">
        <v>64</v>
      </c>
      <c r="F24" s="784"/>
      <c r="G24" s="49">
        <f>P20</f>
        <v>0</v>
      </c>
      <c r="J24" s="47" t="s">
        <v>65</v>
      </c>
      <c r="K24" s="49">
        <f>K20</f>
        <v>500</v>
      </c>
      <c r="M24" s="47" t="s">
        <v>66</v>
      </c>
      <c r="N24" s="49">
        <f>Q20</f>
        <v>961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5000</v>
      </c>
      <c r="J25" s="47" t="s">
        <v>37</v>
      </c>
      <c r="K25" s="49">
        <f>N20</f>
        <v>18068.16</v>
      </c>
      <c r="M25" s="47" t="s">
        <v>37</v>
      </c>
      <c r="N25" s="49">
        <f>U20</f>
        <v>1472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23568.16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4400</v>
      </c>
      <c r="M28" s="61" t="s">
        <v>51</v>
      </c>
      <c r="N28" s="49">
        <v>34</v>
      </c>
    </row>
    <row r="29" spans="1:22">
      <c r="A29" s="47"/>
      <c r="B29" s="23"/>
      <c r="C29" s="55"/>
      <c r="M29" s="61" t="s">
        <v>165</v>
      </c>
      <c r="N29" s="49">
        <v>370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5000</v>
      </c>
      <c r="B34" s="59"/>
      <c r="C34" s="52" t="s">
        <v>55</v>
      </c>
      <c r="M34" s="54" t="s">
        <v>55</v>
      </c>
      <c r="N34" s="55">
        <f>SUM(N23:N33)</f>
        <v>2837</v>
      </c>
    </row>
    <row r="35" spans="1:14">
      <c r="M35" s="56" t="s">
        <v>71</v>
      </c>
      <c r="N35" s="57">
        <f>T20</f>
        <v>12876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28DF-082D-4C48-B856-3CF1B3103B87}">
  <dimension ref="A1:V47"/>
  <sheetViews>
    <sheetView topLeftCell="A34" workbookViewId="0">
      <selection activeCell="L16" sqref="L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2136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3"/>
      <c r="C3" s="75">
        <v>8</v>
      </c>
      <c r="D3" s="105" t="s">
        <v>735</v>
      </c>
      <c r="E3" s="105" t="s">
        <v>37</v>
      </c>
      <c r="F3" s="75" t="s">
        <v>2030</v>
      </c>
      <c r="G3" s="86">
        <v>0.5</v>
      </c>
      <c r="H3" s="75" t="s">
        <v>2154</v>
      </c>
      <c r="I3" s="106" t="s">
        <v>28</v>
      </c>
      <c r="J3" s="107"/>
      <c r="K3" s="75"/>
      <c r="L3" s="75"/>
      <c r="M3" s="108"/>
      <c r="N3" s="75">
        <v>6760.54</v>
      </c>
      <c r="O3" s="139" t="s">
        <v>2155</v>
      </c>
      <c r="P3" s="110"/>
      <c r="Q3" s="75"/>
      <c r="R3" s="75"/>
      <c r="S3" s="111">
        <v>263</v>
      </c>
      <c r="T3" s="108"/>
      <c r="U3" s="73"/>
      <c r="V3" s="83"/>
    </row>
    <row r="4" spans="1:22" ht="57.75">
      <c r="A4" s="88">
        <v>2</v>
      </c>
      <c r="B4" s="89"/>
      <c r="C4" s="90">
        <v>20</v>
      </c>
      <c r="D4" s="101" t="s">
        <v>1550</v>
      </c>
      <c r="E4" s="91" t="s">
        <v>26</v>
      </c>
      <c r="F4" s="90" t="s">
        <v>1522</v>
      </c>
      <c r="G4" s="92">
        <v>8.3333333333333329E-2</v>
      </c>
      <c r="H4" s="90" t="s">
        <v>2101</v>
      </c>
      <c r="I4" s="93" t="s">
        <v>28</v>
      </c>
      <c r="J4" s="94"/>
      <c r="K4" s="90"/>
      <c r="L4" s="90"/>
      <c r="M4" s="99" t="s">
        <v>1551</v>
      </c>
      <c r="N4" s="90"/>
      <c r="O4" s="200" t="s">
        <v>2156</v>
      </c>
      <c r="P4" s="98"/>
      <c r="Q4" s="90"/>
      <c r="R4" s="201" t="s">
        <v>1990</v>
      </c>
      <c r="S4" s="95" t="s">
        <v>1124</v>
      </c>
      <c r="T4" s="99">
        <v>11492</v>
      </c>
      <c r="U4" s="90"/>
      <c r="V4" s="100"/>
    </row>
    <row r="5" spans="1:22">
      <c r="A5" s="127">
        <v>3</v>
      </c>
      <c r="B5" s="89">
        <v>11524</v>
      </c>
      <c r="C5" s="90">
        <v>11</v>
      </c>
      <c r="D5" s="101" t="s">
        <v>2147</v>
      </c>
      <c r="E5" s="91" t="s">
        <v>26</v>
      </c>
      <c r="F5" s="90" t="s">
        <v>2078</v>
      </c>
      <c r="G5" s="92">
        <v>0.875</v>
      </c>
      <c r="H5" s="90" t="s">
        <v>2148</v>
      </c>
      <c r="I5" s="93">
        <v>0.37152777777777779</v>
      </c>
      <c r="J5" s="94"/>
      <c r="K5" s="90"/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231">
        <v>4</v>
      </c>
      <c r="B6" s="89"/>
      <c r="C6" s="90">
        <v>10</v>
      </c>
      <c r="D6" s="101" t="s">
        <v>1613</v>
      </c>
      <c r="E6" s="91" t="s">
        <v>26</v>
      </c>
      <c r="F6" s="90" t="s">
        <v>2013</v>
      </c>
      <c r="G6" s="92">
        <v>0.41805555555555557</v>
      </c>
      <c r="H6" s="90" t="s">
        <v>2101</v>
      </c>
      <c r="I6" s="93" t="s">
        <v>28</v>
      </c>
      <c r="J6" s="94"/>
      <c r="K6" s="90"/>
      <c r="L6" s="90">
        <v>13200</v>
      </c>
      <c r="M6" s="99"/>
      <c r="N6" s="90"/>
      <c r="O6" s="97" t="s">
        <v>2157</v>
      </c>
      <c r="P6" s="98"/>
      <c r="Q6" s="90"/>
      <c r="R6" s="90"/>
      <c r="S6" s="95"/>
      <c r="T6" s="99">
        <v>1993</v>
      </c>
      <c r="U6" s="90"/>
      <c r="V6" s="100"/>
    </row>
    <row r="7" spans="1:22">
      <c r="A7" s="128">
        <v>5</v>
      </c>
      <c r="B7" s="73">
        <v>22</v>
      </c>
      <c r="C7" s="75">
        <v>14</v>
      </c>
      <c r="D7" s="105" t="s">
        <v>2125</v>
      </c>
      <c r="E7" s="105" t="s">
        <v>37</v>
      </c>
      <c r="F7" s="75" t="s">
        <v>2030</v>
      </c>
      <c r="G7" s="86">
        <v>0.8305555555555556</v>
      </c>
      <c r="H7" s="75" t="s">
        <v>2148</v>
      </c>
      <c r="I7" s="106" t="s">
        <v>28</v>
      </c>
      <c r="J7" s="107"/>
      <c r="K7" s="75"/>
      <c r="L7" s="75"/>
      <c r="M7" s="108"/>
      <c r="N7" s="75"/>
      <c r="O7" s="109" t="s">
        <v>2158</v>
      </c>
      <c r="P7" s="110"/>
      <c r="Q7" s="75"/>
      <c r="R7" s="75"/>
      <c r="S7" s="111"/>
      <c r="T7" s="108"/>
      <c r="U7" s="75">
        <v>1019</v>
      </c>
      <c r="V7" s="112"/>
    </row>
    <row r="8" spans="1:22">
      <c r="A8" s="128">
        <v>6</v>
      </c>
      <c r="B8" s="73"/>
      <c r="C8" s="75">
        <v>1</v>
      </c>
      <c r="D8" s="121" t="s">
        <v>2139</v>
      </c>
      <c r="E8" s="105" t="s">
        <v>37</v>
      </c>
      <c r="F8" s="75" t="s">
        <v>2134</v>
      </c>
      <c r="G8" s="86">
        <v>0.54861111111111116</v>
      </c>
      <c r="H8" s="75" t="s">
        <v>2140</v>
      </c>
      <c r="I8" s="106" t="s">
        <v>28</v>
      </c>
      <c r="J8" s="107"/>
      <c r="K8" s="75"/>
      <c r="L8" s="75"/>
      <c r="M8" s="108"/>
      <c r="N8" s="75"/>
      <c r="O8" s="139" t="s">
        <v>2159</v>
      </c>
      <c r="P8" s="110"/>
      <c r="Q8" s="75"/>
      <c r="R8" s="75"/>
      <c r="S8" s="111">
        <v>463</v>
      </c>
      <c r="T8" s="108">
        <v>42</v>
      </c>
      <c r="U8" s="75"/>
      <c r="V8" s="112"/>
    </row>
    <row r="9" spans="1:22">
      <c r="A9" s="127">
        <v>7</v>
      </c>
      <c r="B9" s="89">
        <v>11529</v>
      </c>
      <c r="C9" s="89">
        <v>17</v>
      </c>
      <c r="D9" s="140" t="s">
        <v>730</v>
      </c>
      <c r="E9" s="140" t="s">
        <v>26</v>
      </c>
      <c r="F9" s="89" t="s">
        <v>2118</v>
      </c>
      <c r="G9" s="203">
        <v>0.33541666666666664</v>
      </c>
      <c r="H9" s="89" t="s">
        <v>2148</v>
      </c>
      <c r="I9" s="141">
        <v>0.70833333333333337</v>
      </c>
      <c r="J9" s="142">
        <v>500</v>
      </c>
      <c r="K9" s="89">
        <v>1600</v>
      </c>
      <c r="L9" s="89"/>
      <c r="M9" s="143"/>
      <c r="N9" s="89"/>
      <c r="O9" s="322" t="s">
        <v>2160</v>
      </c>
      <c r="P9" s="145"/>
      <c r="Q9" s="89"/>
      <c r="R9" s="89"/>
      <c r="S9" s="146"/>
      <c r="T9" s="143">
        <v>74</v>
      </c>
      <c r="U9" s="89"/>
      <c r="V9" s="147"/>
    </row>
    <row r="10" spans="1:22">
      <c r="A10" s="231">
        <v>8</v>
      </c>
      <c r="B10" s="89"/>
      <c r="C10" s="89">
        <v>9</v>
      </c>
      <c r="D10" s="217" t="s">
        <v>2161</v>
      </c>
      <c r="E10" s="91" t="s">
        <v>26</v>
      </c>
      <c r="F10" s="89" t="s">
        <v>2118</v>
      </c>
      <c r="G10" s="203" t="s">
        <v>2162</v>
      </c>
      <c r="H10" s="89" t="s">
        <v>2148</v>
      </c>
      <c r="I10" s="141" t="s">
        <v>28</v>
      </c>
      <c r="J10" s="142"/>
      <c r="K10" s="89"/>
      <c r="L10" s="89">
        <v>1300</v>
      </c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128">
        <v>9</v>
      </c>
      <c r="B11" s="73"/>
      <c r="C11" s="73">
        <v>3</v>
      </c>
      <c r="D11" s="85" t="s">
        <v>2163</v>
      </c>
      <c r="E11" s="105" t="s">
        <v>37</v>
      </c>
      <c r="F11" s="75" t="s">
        <v>2118</v>
      </c>
      <c r="G11" s="76" t="s">
        <v>2164</v>
      </c>
      <c r="H11" s="75" t="s">
        <v>2165</v>
      </c>
      <c r="I11" s="77" t="s">
        <v>28</v>
      </c>
      <c r="J11" s="78"/>
      <c r="K11" s="73"/>
      <c r="L11" s="73"/>
      <c r="M11" s="79"/>
      <c r="N11" s="73">
        <v>3360</v>
      </c>
      <c r="O11" s="80" t="s">
        <v>2166</v>
      </c>
      <c r="P11" s="81"/>
      <c r="Q11" s="73"/>
      <c r="R11" s="73"/>
      <c r="S11" s="82">
        <v>179</v>
      </c>
      <c r="T11" s="79">
        <v>767</v>
      </c>
      <c r="U11" s="73"/>
      <c r="V11" s="83"/>
    </row>
    <row r="12" spans="1:22">
      <c r="A12" s="231">
        <v>10</v>
      </c>
      <c r="B12" s="89">
        <v>11521</v>
      </c>
      <c r="C12" s="89">
        <v>2</v>
      </c>
      <c r="D12" s="204" t="s">
        <v>795</v>
      </c>
      <c r="E12" s="140" t="s">
        <v>26</v>
      </c>
      <c r="F12" s="90" t="s">
        <v>2118</v>
      </c>
      <c r="G12" s="203" t="s">
        <v>2167</v>
      </c>
      <c r="H12" s="90" t="s">
        <v>2118</v>
      </c>
      <c r="I12" s="141" t="s">
        <v>2168</v>
      </c>
      <c r="J12" s="142"/>
      <c r="K12" s="89">
        <v>1500</v>
      </c>
      <c r="L12" s="89" t="s">
        <v>92</v>
      </c>
      <c r="M12" s="143"/>
      <c r="N12" s="89"/>
      <c r="O12" s="144" t="s">
        <v>2169</v>
      </c>
      <c r="P12" s="145"/>
      <c r="Q12" s="89">
        <v>400</v>
      </c>
      <c r="R12" s="89"/>
      <c r="S12" s="146"/>
      <c r="T12" s="143" t="s">
        <v>92</v>
      </c>
      <c r="U12" s="89"/>
      <c r="V12" s="147"/>
    </row>
    <row r="13" spans="1:22">
      <c r="A13" s="127">
        <v>11</v>
      </c>
      <c r="B13" s="89"/>
      <c r="C13" s="89">
        <v>19</v>
      </c>
      <c r="D13" s="140" t="s">
        <v>757</v>
      </c>
      <c r="E13" s="140" t="s">
        <v>26</v>
      </c>
      <c r="F13" s="90" t="s">
        <v>2118</v>
      </c>
      <c r="G13" s="203">
        <v>0.53472222222222221</v>
      </c>
      <c r="H13" s="90" t="s">
        <v>2148</v>
      </c>
      <c r="I13" s="141" t="s">
        <v>28</v>
      </c>
      <c r="J13" s="142">
        <v>1000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231">
        <v>12</v>
      </c>
      <c r="B14" s="89">
        <v>11522</v>
      </c>
      <c r="C14" s="89">
        <v>4</v>
      </c>
      <c r="D14" s="140" t="s">
        <v>2170</v>
      </c>
      <c r="E14" s="91" t="s">
        <v>26</v>
      </c>
      <c r="F14" s="90" t="s">
        <v>2118</v>
      </c>
      <c r="G14" s="203" t="s">
        <v>2171</v>
      </c>
      <c r="H14" s="89" t="s">
        <v>2118</v>
      </c>
      <c r="I14" s="141">
        <v>0.75</v>
      </c>
      <c r="J14" s="142"/>
      <c r="K14" s="89">
        <v>1500</v>
      </c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128">
        <v>13</v>
      </c>
      <c r="B15" s="73"/>
      <c r="C15" s="73">
        <v>7</v>
      </c>
      <c r="D15" s="85" t="s">
        <v>2043</v>
      </c>
      <c r="E15" s="74" t="s">
        <v>37</v>
      </c>
      <c r="F15" s="73" t="s">
        <v>2118</v>
      </c>
      <c r="G15" s="76">
        <v>0.81597222222222221</v>
      </c>
      <c r="H15" s="73" t="s">
        <v>2101</v>
      </c>
      <c r="I15" s="77" t="s">
        <v>28</v>
      </c>
      <c r="J15" s="78"/>
      <c r="K15" s="73"/>
      <c r="L15" s="73"/>
      <c r="M15" s="79"/>
      <c r="N15" s="73">
        <v>6472.16</v>
      </c>
      <c r="O15" s="80" t="s">
        <v>2172</v>
      </c>
      <c r="P15" s="81"/>
      <c r="Q15" s="73"/>
      <c r="R15" s="73"/>
      <c r="S15" s="82">
        <v>210</v>
      </c>
      <c r="T15" s="79"/>
      <c r="U15" s="73"/>
      <c r="V15" s="83"/>
    </row>
    <row r="16" spans="1:22">
      <c r="A16" s="128">
        <v>14</v>
      </c>
      <c r="B16" s="73"/>
      <c r="C16" s="73">
        <v>4</v>
      </c>
      <c r="D16" s="85" t="s">
        <v>1458</v>
      </c>
      <c r="E16" s="105" t="s">
        <v>37</v>
      </c>
      <c r="F16" s="75" t="s">
        <v>2118</v>
      </c>
      <c r="G16" s="86">
        <v>0.84166666666666667</v>
      </c>
      <c r="H16" s="75" t="s">
        <v>2101</v>
      </c>
      <c r="I16" s="106" t="s">
        <v>28</v>
      </c>
      <c r="J16" s="78"/>
      <c r="K16" s="73"/>
      <c r="L16" s="73"/>
      <c r="M16" s="79"/>
      <c r="N16" s="73">
        <v>3604.02</v>
      </c>
      <c r="O16" s="80" t="s">
        <v>2173</v>
      </c>
      <c r="P16" s="81"/>
      <c r="Q16" s="73"/>
      <c r="R16" s="73"/>
      <c r="S16" s="82">
        <v>200</v>
      </c>
      <c r="T16" s="79"/>
      <c r="U16" s="73"/>
      <c r="V16" s="83"/>
    </row>
    <row r="17" spans="1:22">
      <c r="A17" s="127">
        <v>15</v>
      </c>
      <c r="B17" s="125">
        <v>11526</v>
      </c>
      <c r="C17" s="125">
        <v>5</v>
      </c>
      <c r="D17" s="130" t="s">
        <v>2174</v>
      </c>
      <c r="E17" s="90" t="s">
        <v>2118</v>
      </c>
      <c r="F17" s="92">
        <v>0.88541666666666663</v>
      </c>
      <c r="G17" s="90" t="s">
        <v>2148</v>
      </c>
      <c r="H17" s="87" t="s">
        <v>2148</v>
      </c>
      <c r="I17" s="196">
        <v>0.5</v>
      </c>
      <c r="J17" s="134"/>
      <c r="K17" s="125">
        <v>2300</v>
      </c>
      <c r="L17" s="125"/>
      <c r="M17" s="135"/>
      <c r="N17" s="125"/>
      <c r="O17" s="136" t="s">
        <v>2175</v>
      </c>
      <c r="P17" s="137"/>
      <c r="Q17" s="125"/>
      <c r="R17" s="125"/>
      <c r="S17" s="138"/>
      <c r="T17" s="135">
        <v>315</v>
      </c>
      <c r="U17" s="125"/>
      <c r="V17" s="126"/>
    </row>
    <row r="18" spans="1:22">
      <c r="A18" s="127">
        <v>16</v>
      </c>
      <c r="B18" s="125">
        <v>11523</v>
      </c>
      <c r="C18" s="125">
        <v>16</v>
      </c>
      <c r="D18" s="130" t="s">
        <v>2176</v>
      </c>
      <c r="E18" s="90" t="s">
        <v>2118</v>
      </c>
      <c r="F18" s="92">
        <v>0.89583333333333337</v>
      </c>
      <c r="G18" s="90" t="s">
        <v>2148</v>
      </c>
      <c r="H18" s="198" t="s">
        <v>2148</v>
      </c>
      <c r="I18" s="196">
        <v>0.39444444444444443</v>
      </c>
      <c r="J18" s="134"/>
      <c r="K18" s="125">
        <v>1300</v>
      </c>
      <c r="L18" s="125"/>
      <c r="M18" s="135"/>
      <c r="N18" s="125"/>
      <c r="O18" s="223" t="s">
        <v>2177</v>
      </c>
      <c r="P18" s="137"/>
      <c r="Q18" s="125">
        <v>683</v>
      </c>
      <c r="R18" s="125"/>
      <c r="S18" s="138"/>
      <c r="T18" s="135"/>
      <c r="U18" s="125"/>
      <c r="V18" s="126"/>
    </row>
    <row r="19" spans="1:22">
      <c r="A19" s="127">
        <v>17</v>
      </c>
      <c r="B19" s="125"/>
      <c r="C19" s="125"/>
      <c r="D19" s="130"/>
      <c r="E19" s="197"/>
      <c r="F19" s="87"/>
      <c r="G19" s="198"/>
      <c r="H19" s="87"/>
      <c r="I19" s="196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130"/>
      <c r="E20" s="197"/>
      <c r="F20" s="87"/>
      <c r="G20" s="198"/>
      <c r="H20" s="87"/>
      <c r="I20" s="196"/>
      <c r="J20" s="134"/>
      <c r="K20" s="125"/>
      <c r="L20" s="125"/>
      <c r="M20" s="135"/>
      <c r="N20" s="125"/>
      <c r="O20" s="136"/>
      <c r="P20" s="137"/>
      <c r="Q20" s="125"/>
      <c r="R20" s="125"/>
      <c r="S20" s="138"/>
      <c r="T20" s="135"/>
      <c r="U20" s="125"/>
      <c r="V20" s="126"/>
    </row>
    <row r="21" spans="1:22">
      <c r="A21" s="124"/>
      <c r="B21" s="125"/>
      <c r="C21" s="125"/>
      <c r="D21" s="130"/>
      <c r="E21" s="197"/>
      <c r="F21" s="87"/>
      <c r="G21" s="198"/>
      <c r="H21" s="87"/>
      <c r="I21" s="196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124"/>
      <c r="B22" s="125"/>
      <c r="C22" s="125"/>
      <c r="D22" s="130"/>
      <c r="E22" s="197"/>
      <c r="F22" s="87"/>
      <c r="G22" s="198"/>
      <c r="H22" s="87"/>
      <c r="I22" s="196"/>
      <c r="J22" s="134"/>
      <c r="K22" s="125"/>
      <c r="L22" s="125"/>
      <c r="M22" s="135"/>
      <c r="N22" s="125"/>
      <c r="O22" s="136"/>
      <c r="P22" s="137"/>
      <c r="Q22" s="125"/>
      <c r="R22" s="125"/>
      <c r="S22" s="138"/>
      <c r="T22" s="135"/>
      <c r="U22" s="125"/>
      <c r="V22" s="126"/>
    </row>
    <row r="23" spans="1:22">
      <c r="A23" s="124"/>
      <c r="B23" s="125"/>
      <c r="C23" s="125"/>
      <c r="D23" s="130"/>
      <c r="E23" s="197"/>
      <c r="F23" s="87"/>
      <c r="G23" s="198"/>
      <c r="H23" s="87"/>
      <c r="I23" s="196"/>
      <c r="J23" s="134"/>
      <c r="K23" s="125"/>
      <c r="L23" s="125"/>
      <c r="M23" s="135"/>
      <c r="N23" s="125"/>
      <c r="O23" s="136"/>
      <c r="P23" s="137"/>
      <c r="Q23" s="125"/>
      <c r="R23" s="125"/>
      <c r="S23" s="138"/>
      <c r="T23" s="135"/>
      <c r="U23" s="125"/>
      <c r="V23" s="126"/>
    </row>
    <row r="24" spans="1:22">
      <c r="A24" s="124"/>
      <c r="B24" s="125"/>
      <c r="C24" s="125"/>
      <c r="D24" s="130"/>
      <c r="E24" s="197"/>
      <c r="F24" s="87"/>
      <c r="G24" s="198"/>
      <c r="H24" s="87"/>
      <c r="I24" s="196"/>
      <c r="J24" s="134"/>
      <c r="K24" s="125"/>
      <c r="L24" s="125"/>
      <c r="M24" s="135"/>
      <c r="N24" s="125"/>
      <c r="O24" s="136"/>
      <c r="P24" s="137"/>
      <c r="Q24" s="125"/>
      <c r="R24" s="125"/>
      <c r="S24" s="138"/>
      <c r="T24" s="135"/>
      <c r="U24" s="125"/>
      <c r="V24" s="126"/>
    </row>
    <row r="25" spans="1:22">
      <c r="A25" s="124"/>
      <c r="B25" s="125"/>
      <c r="C25" s="125"/>
      <c r="D25" s="130"/>
      <c r="E25" s="197"/>
      <c r="F25" s="87"/>
      <c r="G25" s="198"/>
      <c r="H25" s="87"/>
      <c r="I25" s="196"/>
      <c r="J25" s="134"/>
      <c r="K25" s="125"/>
      <c r="L25" s="125"/>
      <c r="M25" s="135"/>
      <c r="N25" s="125"/>
      <c r="O25" s="136"/>
      <c r="P25" s="137"/>
      <c r="Q25" s="125"/>
      <c r="R25" s="125"/>
      <c r="S25" s="138"/>
      <c r="T25" s="135"/>
      <c r="U25" s="125"/>
      <c r="V25" s="126"/>
    </row>
    <row r="26" spans="1:22">
      <c r="A26" s="124"/>
      <c r="B26" s="125"/>
      <c r="C26" s="125"/>
      <c r="D26" s="130"/>
      <c r="E26" s="131"/>
      <c r="F26" s="125"/>
      <c r="G26" s="132"/>
      <c r="H26" s="125"/>
      <c r="I26" s="133"/>
      <c r="J26" s="134"/>
      <c r="K26" s="125"/>
      <c r="L26" s="125"/>
      <c r="M26" s="135"/>
      <c r="N26" s="125"/>
      <c r="O26" s="136"/>
      <c r="P26" s="137"/>
      <c r="Q26" s="125"/>
      <c r="R26" s="125"/>
      <c r="S26" s="138"/>
      <c r="T26" s="135"/>
      <c r="U26" s="125"/>
      <c r="V26" s="126"/>
    </row>
    <row r="27" spans="1:22">
      <c r="A27" s="88"/>
      <c r="B27" s="89"/>
      <c r="C27" s="758"/>
      <c r="D27" s="204" t="s">
        <v>72</v>
      </c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 t="s">
        <v>2178</v>
      </c>
      <c r="P27" s="145"/>
      <c r="Q27" s="89"/>
      <c r="R27" s="89"/>
      <c r="S27" s="146"/>
      <c r="T27" s="143"/>
      <c r="U27" s="89"/>
      <c r="V27" s="147">
        <v>67</v>
      </c>
    </row>
    <row r="28" spans="1:22">
      <c r="A28" s="205"/>
      <c r="B28" s="206"/>
      <c r="C28" s="206"/>
      <c r="D28" s="207" t="s">
        <v>165</v>
      </c>
      <c r="E28" s="208"/>
      <c r="F28" s="206"/>
      <c r="G28" s="209"/>
      <c r="H28" s="206"/>
      <c r="I28" s="210"/>
      <c r="J28" s="211"/>
      <c r="K28" s="206"/>
      <c r="L28" s="206"/>
      <c r="M28" s="212"/>
      <c r="N28" s="206"/>
      <c r="O28" s="213" t="s">
        <v>2179</v>
      </c>
      <c r="P28" s="214"/>
      <c r="Q28" s="206"/>
      <c r="R28" s="206"/>
      <c r="S28" s="215"/>
      <c r="T28" s="212"/>
      <c r="U28" s="206"/>
      <c r="V28" s="216">
        <v>779</v>
      </c>
    </row>
    <row r="29" spans="1:22">
      <c r="A29" s="36" t="s">
        <v>55</v>
      </c>
      <c r="B29" s="37"/>
      <c r="C29" s="89"/>
      <c r="D29" s="38"/>
      <c r="E29" s="39"/>
      <c r="F29" s="37"/>
      <c r="G29" s="40"/>
      <c r="H29" s="37"/>
      <c r="I29" s="41"/>
      <c r="J29" s="42">
        <f>SUM(J3:J28)</f>
        <v>1500</v>
      </c>
      <c r="K29" s="42">
        <f>SUM(K3:K28)</f>
        <v>8200</v>
      </c>
      <c r="L29" s="42">
        <f>SUM(L3:L28)</f>
        <v>14500</v>
      </c>
      <c r="M29" s="42">
        <f>SUM(M3:M28)</f>
        <v>0</v>
      </c>
      <c r="N29" s="42">
        <f>SUM(N3:N28)</f>
        <v>20196.72</v>
      </c>
      <c r="O29" s="42"/>
      <c r="P29" s="42">
        <f>SUM(P3:P28)</f>
        <v>0</v>
      </c>
      <c r="Q29" s="42">
        <f>SUM(Q3:Q28)</f>
        <v>1083</v>
      </c>
      <c r="R29" s="42">
        <f>SUM(R3:R28)</f>
        <v>0</v>
      </c>
      <c r="S29" s="42">
        <f>SUM(S3:S28)</f>
        <v>1315</v>
      </c>
      <c r="T29" s="42">
        <f>SUM(T3:T28)</f>
        <v>14683</v>
      </c>
      <c r="U29" s="42">
        <f>SUM(U3:U28)</f>
        <v>1019</v>
      </c>
      <c r="V29" s="42">
        <f>SUM(V3:V28)</f>
        <v>846</v>
      </c>
    </row>
    <row r="31" spans="1:22">
      <c r="A31" s="791" t="s">
        <v>56</v>
      </c>
      <c r="B31" s="792"/>
      <c r="C31" s="793"/>
      <c r="E31" s="43" t="s">
        <v>57</v>
      </c>
      <c r="F31" s="44"/>
      <c r="G31" s="45"/>
      <c r="J31" s="794" t="s">
        <v>58</v>
      </c>
      <c r="K31" s="795"/>
      <c r="M31" s="791" t="s">
        <v>59</v>
      </c>
      <c r="N31" s="793"/>
      <c r="O31" s="46"/>
      <c r="P31" s="46"/>
      <c r="Q31" s="46"/>
      <c r="R31" s="46"/>
      <c r="S31" s="46"/>
      <c r="T31" s="46"/>
      <c r="U31" s="46"/>
      <c r="V31" s="46"/>
    </row>
    <row r="32" spans="1:22">
      <c r="A32" s="47">
        <v>500</v>
      </c>
      <c r="B32" s="48" t="s">
        <v>60</v>
      </c>
      <c r="C32" s="49"/>
      <c r="E32" s="781" t="s">
        <v>61</v>
      </c>
      <c r="F32" s="782"/>
      <c r="G32" s="50">
        <f>J29</f>
        <v>1500</v>
      </c>
      <c r="J32" s="47" t="s">
        <v>62</v>
      </c>
      <c r="K32" s="49">
        <f>J29</f>
        <v>1500</v>
      </c>
      <c r="M32" s="47" t="s">
        <v>62</v>
      </c>
      <c r="N32" s="49">
        <f>P29</f>
        <v>0</v>
      </c>
    </row>
    <row r="33" spans="1:14">
      <c r="A33" s="47">
        <v>1000</v>
      </c>
      <c r="B33" s="114" t="s">
        <v>60</v>
      </c>
      <c r="C33" s="49"/>
      <c r="E33" s="783" t="s">
        <v>64</v>
      </c>
      <c r="F33" s="784"/>
      <c r="G33" s="49">
        <f>P29</f>
        <v>0</v>
      </c>
      <c r="J33" s="47" t="s">
        <v>65</v>
      </c>
      <c r="K33" s="49">
        <f>K29</f>
        <v>8200</v>
      </c>
      <c r="M33" s="47" t="s">
        <v>66</v>
      </c>
      <c r="N33" s="49">
        <f>Q29</f>
        <v>1083</v>
      </c>
    </row>
    <row r="34" spans="1:14">
      <c r="A34" s="47"/>
      <c r="B34" s="23"/>
      <c r="C34" s="49"/>
      <c r="E34" s="796" t="s">
        <v>67</v>
      </c>
      <c r="F34" s="797"/>
      <c r="G34" s="52">
        <f>SUM(G32:G33)</f>
        <v>1500</v>
      </c>
      <c r="J34" s="47" t="s">
        <v>37</v>
      </c>
      <c r="K34" s="49">
        <f>N29</f>
        <v>20196.72</v>
      </c>
      <c r="M34" s="47" t="s">
        <v>37</v>
      </c>
      <c r="N34" s="49">
        <f>U29</f>
        <v>1019</v>
      </c>
    </row>
    <row r="35" spans="1:14">
      <c r="A35" s="47"/>
      <c r="B35" s="23"/>
      <c r="C35" s="49"/>
      <c r="J35" s="47" t="s">
        <v>68</v>
      </c>
      <c r="K35" s="49">
        <f>L29</f>
        <v>14500</v>
      </c>
      <c r="M35" s="47" t="s">
        <v>68</v>
      </c>
      <c r="N35" s="49">
        <f>R29</f>
        <v>0</v>
      </c>
    </row>
    <row r="36" spans="1:14">
      <c r="A36" s="47"/>
      <c r="B36" s="23"/>
      <c r="C36" s="49"/>
      <c r="E36" s="798" t="s">
        <v>69</v>
      </c>
      <c r="F36" s="799"/>
      <c r="G36" s="799"/>
      <c r="H36" s="53">
        <f>G34-A43</f>
        <v>0</v>
      </c>
      <c r="J36" s="54" t="s">
        <v>55</v>
      </c>
      <c r="K36" s="55">
        <f>SUM(K32:K35)</f>
        <v>44396.72</v>
      </c>
      <c r="M36" s="61" t="s">
        <v>70</v>
      </c>
      <c r="N36" s="49">
        <v>0</v>
      </c>
    </row>
    <row r="37" spans="1:14">
      <c r="A37" s="47"/>
      <c r="B37" s="23"/>
      <c r="C37" s="49"/>
      <c r="J37" s="56" t="s">
        <v>71</v>
      </c>
      <c r="K37" s="57">
        <f>M29</f>
        <v>0</v>
      </c>
      <c r="M37" s="61" t="s">
        <v>165</v>
      </c>
      <c r="N37" s="49">
        <v>779</v>
      </c>
    </row>
    <row r="38" spans="1:14">
      <c r="A38" s="47"/>
      <c r="B38" s="23"/>
      <c r="C38" s="55"/>
      <c r="M38" s="61" t="s">
        <v>72</v>
      </c>
      <c r="N38" s="49">
        <v>67</v>
      </c>
    </row>
    <row r="39" spans="1:14">
      <c r="A39" s="47"/>
      <c r="B39" s="23"/>
      <c r="C39" s="55"/>
      <c r="M39" s="47" t="s">
        <v>73</v>
      </c>
      <c r="N39" s="49">
        <v>0</v>
      </c>
    </row>
    <row r="40" spans="1:14">
      <c r="A40" s="47"/>
      <c r="B40" s="23"/>
      <c r="C40" s="55"/>
      <c r="D40" s="46"/>
      <c r="M40" s="61" t="s">
        <v>52</v>
      </c>
      <c r="N40" s="49">
        <v>0</v>
      </c>
    </row>
    <row r="41" spans="1:14">
      <c r="A41" s="47"/>
      <c r="B41" s="23"/>
      <c r="C41" s="55"/>
      <c r="D41" s="46"/>
      <c r="E41" s="46"/>
      <c r="M41" s="61" t="s">
        <v>53</v>
      </c>
      <c r="N41" s="49">
        <v>0</v>
      </c>
    </row>
    <row r="42" spans="1:14">
      <c r="A42" s="47"/>
      <c r="B42" s="23"/>
      <c r="C42" s="55"/>
      <c r="M42" s="61" t="s">
        <v>54</v>
      </c>
      <c r="N42" s="49">
        <v>0</v>
      </c>
    </row>
    <row r="43" spans="1:14">
      <c r="A43" s="58">
        <f>SUM(A32:A42)</f>
        <v>1500</v>
      </c>
      <c r="B43" s="59"/>
      <c r="C43" s="52" t="s">
        <v>55</v>
      </c>
      <c r="M43" s="54" t="s">
        <v>55</v>
      </c>
      <c r="N43" s="55">
        <f>SUM(N32:N42)</f>
        <v>2948</v>
      </c>
    </row>
    <row r="44" spans="1:14">
      <c r="M44" s="56" t="s">
        <v>71</v>
      </c>
      <c r="N44" s="57">
        <f>T29</f>
        <v>14683</v>
      </c>
    </row>
    <row r="47" spans="1:14">
      <c r="M4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25:B28 D25:V28 C25:C26 C28:C29 A3:V24" name="Range1"/>
    <protectedRange sqref="A31:D46" name="Range2"/>
    <protectedRange sqref="P31:V43" name="Range3"/>
    <protectedRange sqref="M36:N38 M40:N44 M46:N47" name="Range4"/>
    <protectedRange sqref="A1:B1" name="Range5"/>
  </protectedRanges>
  <mergeCells count="11">
    <mergeCell ref="J1:N1"/>
    <mergeCell ref="P1:V1"/>
    <mergeCell ref="A31:C31"/>
    <mergeCell ref="J31:K31"/>
    <mergeCell ref="M31:N31"/>
    <mergeCell ref="E32:F32"/>
    <mergeCell ref="E33:F33"/>
    <mergeCell ref="E34:F34"/>
    <mergeCell ref="E36:G3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6C12-ABA0-4425-A00C-677E899F3B9C}">
  <dimension ref="A1:V41"/>
  <sheetViews>
    <sheetView topLeftCell="A23" workbookViewId="0">
      <selection activeCell="S9" sqref="S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2180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/>
      <c r="B3" s="73"/>
      <c r="C3" s="75">
        <v>12</v>
      </c>
      <c r="D3" s="121" t="s">
        <v>728</v>
      </c>
      <c r="E3" s="105" t="s">
        <v>37</v>
      </c>
      <c r="F3" s="75" t="s">
        <v>2148</v>
      </c>
      <c r="G3" s="86">
        <v>0.25</v>
      </c>
      <c r="H3" s="75" t="s">
        <v>2101</v>
      </c>
      <c r="I3" s="106" t="s">
        <v>28</v>
      </c>
      <c r="J3" s="107">
        <v>500</v>
      </c>
      <c r="K3" s="75"/>
      <c r="L3" s="75"/>
      <c r="M3" s="108"/>
      <c r="N3" s="75">
        <v>5406.03</v>
      </c>
      <c r="O3" s="139"/>
      <c r="P3" s="110"/>
      <c r="Q3" s="75"/>
      <c r="R3" s="75"/>
      <c r="S3" s="111"/>
      <c r="T3" s="108"/>
      <c r="U3" s="73"/>
      <c r="V3" s="83"/>
    </row>
    <row r="4" spans="1:22">
      <c r="A4" s="88"/>
      <c r="B4" s="89">
        <v>11528</v>
      </c>
      <c r="C4" s="90">
        <v>2</v>
      </c>
      <c r="D4" s="101" t="s">
        <v>328</v>
      </c>
      <c r="E4" s="91" t="s">
        <v>26</v>
      </c>
      <c r="F4" s="90" t="s">
        <v>2181</v>
      </c>
      <c r="G4" s="92">
        <v>0.30277777777777776</v>
      </c>
      <c r="H4" s="90" t="s">
        <v>2148</v>
      </c>
      <c r="I4" s="93">
        <v>0.84444444444444444</v>
      </c>
      <c r="J4" s="94">
        <v>1800</v>
      </c>
      <c r="K4" s="90"/>
      <c r="L4" s="90"/>
      <c r="M4" s="99"/>
      <c r="N4" s="90"/>
      <c r="O4" s="97" t="s">
        <v>2182</v>
      </c>
      <c r="P4" s="98">
        <v>200</v>
      </c>
      <c r="Q4" s="90"/>
      <c r="R4" s="90"/>
      <c r="S4" s="95"/>
      <c r="T4" s="99"/>
      <c r="U4" s="90"/>
      <c r="V4" s="100"/>
    </row>
    <row r="5" spans="1:22" ht="57.75">
      <c r="A5" s="88"/>
      <c r="B5" s="89"/>
      <c r="C5" s="90">
        <v>20</v>
      </c>
      <c r="D5" s="101" t="s">
        <v>1550</v>
      </c>
      <c r="E5" s="91" t="s">
        <v>26</v>
      </c>
      <c r="F5" s="90" t="s">
        <v>1522</v>
      </c>
      <c r="G5" s="92">
        <v>8.3333333333333329E-2</v>
      </c>
      <c r="H5" s="90" t="s">
        <v>2183</v>
      </c>
      <c r="I5" s="93" t="s">
        <v>28</v>
      </c>
      <c r="J5" s="94"/>
      <c r="K5" s="90"/>
      <c r="L5" s="90"/>
      <c r="M5" s="99" t="s">
        <v>1551</v>
      </c>
      <c r="N5" s="90"/>
      <c r="O5" s="200" t="s">
        <v>2156</v>
      </c>
      <c r="P5" s="98"/>
      <c r="Q5" s="90"/>
      <c r="R5" s="201" t="s">
        <v>1990</v>
      </c>
      <c r="S5" s="95" t="s">
        <v>1124</v>
      </c>
      <c r="T5" s="99">
        <v>11492</v>
      </c>
      <c r="U5" s="90"/>
      <c r="V5" s="100"/>
    </row>
    <row r="6" spans="1:22">
      <c r="A6" s="88"/>
      <c r="B6" s="89"/>
      <c r="C6" s="90">
        <v>9</v>
      </c>
      <c r="D6" s="358" t="s">
        <v>2161</v>
      </c>
      <c r="E6" s="91" t="s">
        <v>26</v>
      </c>
      <c r="F6" s="90" t="s">
        <v>2118</v>
      </c>
      <c r="G6" s="92" t="s">
        <v>2162</v>
      </c>
      <c r="H6" s="90" t="s">
        <v>2184</v>
      </c>
      <c r="I6" s="93" t="s">
        <v>28</v>
      </c>
      <c r="J6" s="94"/>
      <c r="K6" s="95"/>
      <c r="L6" s="95"/>
      <c r="M6" s="202">
        <v>1300</v>
      </c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72"/>
      <c r="B7" s="73"/>
      <c r="C7" s="75">
        <v>7</v>
      </c>
      <c r="D7" s="121" t="s">
        <v>2043</v>
      </c>
      <c r="E7" s="105" t="s">
        <v>37</v>
      </c>
      <c r="F7" s="75" t="s">
        <v>2118</v>
      </c>
      <c r="G7" s="86">
        <v>0.81597222222222221</v>
      </c>
      <c r="H7" s="75" t="s">
        <v>2101</v>
      </c>
      <c r="I7" s="106" t="s">
        <v>28</v>
      </c>
      <c r="J7" s="107"/>
      <c r="K7" s="75"/>
      <c r="L7" s="75"/>
      <c r="M7" s="108"/>
      <c r="N7" s="75"/>
      <c r="O7" s="109" t="s">
        <v>2172</v>
      </c>
      <c r="P7" s="110"/>
      <c r="Q7" s="75"/>
      <c r="R7" s="75"/>
      <c r="S7" s="111">
        <v>210</v>
      </c>
      <c r="T7" s="108"/>
      <c r="U7" s="75"/>
      <c r="V7" s="112"/>
    </row>
    <row r="8" spans="1:22">
      <c r="A8" s="72"/>
      <c r="B8" s="73"/>
      <c r="C8" s="75">
        <v>4</v>
      </c>
      <c r="D8" s="121" t="s">
        <v>1458</v>
      </c>
      <c r="E8" s="105" t="s">
        <v>37</v>
      </c>
      <c r="F8" s="75" t="s">
        <v>2118</v>
      </c>
      <c r="G8" s="86">
        <v>0.84166666666666667</v>
      </c>
      <c r="H8" s="75" t="s">
        <v>2101</v>
      </c>
      <c r="I8" s="106" t="s">
        <v>28</v>
      </c>
      <c r="J8" s="107"/>
      <c r="K8" s="75"/>
      <c r="L8" s="75"/>
      <c r="M8" s="108"/>
      <c r="N8" s="75"/>
      <c r="O8" s="109" t="s">
        <v>2173</v>
      </c>
      <c r="P8" s="110"/>
      <c r="Q8" s="75"/>
      <c r="R8" s="75"/>
      <c r="S8" s="111">
        <v>200</v>
      </c>
      <c r="T8" s="108"/>
      <c r="U8" s="75"/>
      <c r="V8" s="112"/>
    </row>
    <row r="9" spans="1:22">
      <c r="A9" s="72"/>
      <c r="B9" s="73"/>
      <c r="C9" s="75">
        <v>3</v>
      </c>
      <c r="D9" s="121" t="s">
        <v>2163</v>
      </c>
      <c r="E9" s="105" t="s">
        <v>37</v>
      </c>
      <c r="F9" s="75" t="s">
        <v>2118</v>
      </c>
      <c r="G9" s="86" t="s">
        <v>2164</v>
      </c>
      <c r="H9" s="75" t="s">
        <v>2165</v>
      </c>
      <c r="I9" s="106" t="s">
        <v>28</v>
      </c>
      <c r="J9" s="107"/>
      <c r="K9" s="75"/>
      <c r="L9" s="75"/>
      <c r="M9" s="108"/>
      <c r="N9" s="75"/>
      <c r="O9" s="109" t="s">
        <v>2166</v>
      </c>
      <c r="P9" s="110"/>
      <c r="Q9" s="75"/>
      <c r="R9" s="75"/>
      <c r="S9" s="111">
        <v>179</v>
      </c>
      <c r="T9" s="108">
        <v>767</v>
      </c>
      <c r="U9" s="73"/>
      <c r="V9" s="83"/>
    </row>
    <row r="10" spans="1:22">
      <c r="A10" s="88"/>
      <c r="B10" s="89"/>
      <c r="C10" s="90">
        <v>10</v>
      </c>
      <c r="D10" s="101" t="s">
        <v>1613</v>
      </c>
      <c r="E10" s="91" t="s">
        <v>26</v>
      </c>
      <c r="F10" s="90" t="s">
        <v>2013</v>
      </c>
      <c r="G10" s="92">
        <v>0.41805555555555557</v>
      </c>
      <c r="H10" s="90" t="s">
        <v>2101</v>
      </c>
      <c r="I10" s="93" t="s">
        <v>28</v>
      </c>
      <c r="J10" s="142"/>
      <c r="K10" s="89"/>
      <c r="L10" s="89"/>
      <c r="M10" s="143"/>
      <c r="N10" s="89"/>
      <c r="O10" s="97" t="s">
        <v>2157</v>
      </c>
      <c r="P10" s="98"/>
      <c r="Q10" s="90"/>
      <c r="R10" s="90"/>
      <c r="S10" s="95"/>
      <c r="T10" s="99">
        <v>1993</v>
      </c>
      <c r="U10" s="89"/>
      <c r="V10" s="147"/>
    </row>
    <row r="11" spans="1:22">
      <c r="A11" s="88"/>
      <c r="B11" s="89"/>
      <c r="C11" s="87" t="s">
        <v>2185</v>
      </c>
      <c r="D11" s="220" t="s">
        <v>2174</v>
      </c>
      <c r="E11" s="90" t="s">
        <v>2118</v>
      </c>
      <c r="F11" s="92">
        <v>0.88541666666666663</v>
      </c>
      <c r="G11" s="90" t="s">
        <v>2148</v>
      </c>
      <c r="H11" s="87" t="s">
        <v>2154</v>
      </c>
      <c r="I11" s="196" t="s">
        <v>28</v>
      </c>
      <c r="J11" s="221"/>
      <c r="K11" s="87"/>
      <c r="L11" s="87"/>
      <c r="M11" s="226">
        <v>2000</v>
      </c>
      <c r="N11" s="87"/>
      <c r="O11" s="223" t="s">
        <v>2175</v>
      </c>
      <c r="P11" s="224"/>
      <c r="Q11" s="87"/>
      <c r="R11" s="87"/>
      <c r="S11" s="225"/>
      <c r="T11" s="226">
        <v>315</v>
      </c>
      <c r="U11" s="89"/>
      <c r="V11" s="147"/>
    </row>
    <row r="12" spans="1:22">
      <c r="A12" s="72"/>
      <c r="B12" s="73"/>
      <c r="C12" s="75">
        <v>8</v>
      </c>
      <c r="D12" s="105" t="s">
        <v>735</v>
      </c>
      <c r="E12" s="105" t="s">
        <v>37</v>
      </c>
      <c r="F12" s="75" t="s">
        <v>2030</v>
      </c>
      <c r="G12" s="86">
        <v>0.5</v>
      </c>
      <c r="H12" s="75" t="s">
        <v>2154</v>
      </c>
      <c r="I12" s="106" t="s">
        <v>28</v>
      </c>
      <c r="J12" s="107"/>
      <c r="K12" s="75"/>
      <c r="L12" s="75"/>
      <c r="M12" s="108"/>
      <c r="N12" s="75"/>
      <c r="O12" s="139" t="s">
        <v>2155</v>
      </c>
      <c r="P12" s="110"/>
      <c r="Q12" s="75"/>
      <c r="R12" s="75"/>
      <c r="S12" s="111">
        <v>263</v>
      </c>
      <c r="T12" s="79"/>
      <c r="U12" s="73"/>
      <c r="V12" s="83"/>
    </row>
    <row r="13" spans="1:22">
      <c r="A13" s="88"/>
      <c r="B13" s="89">
        <v>11527</v>
      </c>
      <c r="C13" s="89">
        <v>16</v>
      </c>
      <c r="D13" s="140" t="s">
        <v>2186</v>
      </c>
      <c r="E13" s="91" t="s">
        <v>26</v>
      </c>
      <c r="F13" s="90" t="s">
        <v>2181</v>
      </c>
      <c r="G13" s="92">
        <v>0.44097222222222221</v>
      </c>
      <c r="H13" s="90" t="s">
        <v>2148</v>
      </c>
      <c r="I13" s="93">
        <v>0.77430555555555558</v>
      </c>
      <c r="J13" s="142"/>
      <c r="K13" s="89">
        <v>1300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72"/>
      <c r="B14" s="73"/>
      <c r="C14" s="505">
        <v>14</v>
      </c>
      <c r="D14" s="505" t="s">
        <v>2187</v>
      </c>
      <c r="E14" s="505" t="s">
        <v>37</v>
      </c>
      <c r="F14" s="506" t="s">
        <v>2148</v>
      </c>
      <c r="G14" s="507">
        <v>0.51944444444444449</v>
      </c>
      <c r="H14" s="505" t="s">
        <v>2188</v>
      </c>
      <c r="I14" s="505" t="s">
        <v>28</v>
      </c>
      <c r="J14" s="505" t="s">
        <v>2189</v>
      </c>
      <c r="K14" s="505" t="s">
        <v>2189</v>
      </c>
      <c r="L14" s="505" t="s">
        <v>2189</v>
      </c>
      <c r="M14" s="508" t="s">
        <v>2189</v>
      </c>
      <c r="N14" s="505">
        <v>5623.34</v>
      </c>
      <c r="O14" s="505" t="s">
        <v>2190</v>
      </c>
      <c r="P14" s="505" t="s">
        <v>2189</v>
      </c>
      <c r="Q14" s="505">
        <v>452</v>
      </c>
      <c r="R14" s="73"/>
      <c r="S14" s="82"/>
      <c r="T14" s="79"/>
      <c r="U14" s="73"/>
      <c r="V14" s="83"/>
    </row>
    <row r="15" spans="1:22">
      <c r="A15" s="88"/>
      <c r="B15" s="89"/>
      <c r="C15" s="89"/>
      <c r="D15" s="204"/>
      <c r="E15" s="91"/>
      <c r="F15" s="90"/>
      <c r="G15" s="92"/>
      <c r="H15" s="90"/>
      <c r="I15" s="93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91"/>
      <c r="F16" s="90"/>
      <c r="G16" s="92"/>
      <c r="H16" s="90"/>
      <c r="I16" s="93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140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89"/>
      <c r="T17" s="143"/>
      <c r="U17" s="89"/>
      <c r="V17" s="147"/>
    </row>
    <row r="18" spans="1:22">
      <c r="A18" s="88"/>
      <c r="B18" s="89"/>
      <c r="C18" s="89"/>
      <c r="D18" s="22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 t="s">
        <v>51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2191</v>
      </c>
      <c r="P19" s="145"/>
      <c r="Q19" s="89"/>
      <c r="R19" s="89"/>
      <c r="S19" s="146"/>
      <c r="T19" s="143"/>
      <c r="U19" s="89"/>
      <c r="V19" s="147">
        <v>64</v>
      </c>
    </row>
    <row r="20" spans="1:22">
      <c r="A20" s="88"/>
      <c r="B20" s="89"/>
      <c r="C20" s="89"/>
      <c r="D20" s="204" t="s">
        <v>1551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2192</v>
      </c>
      <c r="P20" s="145"/>
      <c r="Q20" s="89"/>
      <c r="R20" s="89"/>
      <c r="S20" s="146"/>
      <c r="T20" s="143"/>
      <c r="U20" s="89"/>
      <c r="V20" s="147">
        <v>101</v>
      </c>
    </row>
    <row r="21" spans="1:22">
      <c r="A21" s="88"/>
      <c r="B21" s="89"/>
      <c r="C21" s="89"/>
      <c r="D21" s="204" t="s">
        <v>163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2193</v>
      </c>
      <c r="P21" s="145"/>
      <c r="Q21" s="89"/>
      <c r="R21" s="89"/>
      <c r="S21" s="146"/>
      <c r="T21" s="143"/>
      <c r="U21" s="89"/>
      <c r="V21" s="147">
        <v>250</v>
      </c>
    </row>
    <row r="22" spans="1:22">
      <c r="A22" s="205"/>
      <c r="B22" s="206"/>
      <c r="C22" s="206"/>
      <c r="D22" s="207" t="s">
        <v>2194</v>
      </c>
      <c r="E22" s="208"/>
      <c r="F22" s="206"/>
      <c r="G22" s="209"/>
      <c r="H22" s="206"/>
      <c r="I22" s="210"/>
      <c r="J22" s="211"/>
      <c r="K22" s="206"/>
      <c r="L22" s="206"/>
      <c r="M22" s="212"/>
      <c r="N22" s="206"/>
      <c r="O22" s="213" t="s">
        <v>2195</v>
      </c>
      <c r="P22" s="214"/>
      <c r="Q22" s="206"/>
      <c r="R22" s="206"/>
      <c r="S22" s="215"/>
      <c r="T22" s="212"/>
      <c r="U22" s="206"/>
      <c r="V22" s="216">
        <v>67</v>
      </c>
    </row>
    <row r="23" spans="1:22">
      <c r="A23" s="36" t="s">
        <v>55</v>
      </c>
      <c r="B23" s="37"/>
      <c r="C23" s="37"/>
      <c r="D23" s="38"/>
      <c r="E23" s="39"/>
      <c r="F23" s="37"/>
      <c r="G23" s="40"/>
      <c r="H23" s="37"/>
      <c r="I23" s="41"/>
      <c r="J23" s="42">
        <f>SUM(J3:J22)</f>
        <v>2300</v>
      </c>
      <c r="K23" s="42">
        <f>SUM(K3:K22)</f>
        <v>1300</v>
      </c>
      <c r="L23" s="42">
        <f>SUM(L3:L22)</f>
        <v>0</v>
      </c>
      <c r="M23" s="42">
        <f>SUM(M3:M22)</f>
        <v>3300</v>
      </c>
      <c r="N23" s="42">
        <f>SUM(N3:N22)</f>
        <v>11029.369999999999</v>
      </c>
      <c r="O23" s="42"/>
      <c r="P23" s="42">
        <f>SUM(P3:P22)</f>
        <v>200</v>
      </c>
      <c r="Q23" s="42">
        <f>SUM(Q3:Q22)</f>
        <v>452</v>
      </c>
      <c r="R23" s="42">
        <f>SUM(R3:R22)</f>
        <v>0</v>
      </c>
      <c r="S23" s="42">
        <f>SUM(S3:S22)</f>
        <v>852</v>
      </c>
      <c r="T23" s="42">
        <f>SUM(T3:T22)</f>
        <v>14567</v>
      </c>
      <c r="U23" s="42">
        <f>SUM(U3:U22)</f>
        <v>0</v>
      </c>
      <c r="V23" s="42">
        <f>SUM(V3:V22)</f>
        <v>482</v>
      </c>
    </row>
    <row r="25" spans="1:22">
      <c r="A25" s="791" t="s">
        <v>56</v>
      </c>
      <c r="B25" s="792"/>
      <c r="C25" s="793"/>
      <c r="E25" s="43" t="s">
        <v>57</v>
      </c>
      <c r="F25" s="44"/>
      <c r="G25" s="45"/>
      <c r="J25" s="794" t="s">
        <v>58</v>
      </c>
      <c r="K25" s="795"/>
      <c r="M25" s="791" t="s">
        <v>59</v>
      </c>
      <c r="N25" s="793"/>
      <c r="O25" s="46"/>
      <c r="P25" s="46"/>
      <c r="Q25" s="46"/>
      <c r="R25" s="46"/>
      <c r="S25" s="46"/>
      <c r="T25" s="46"/>
      <c r="U25" s="46"/>
      <c r="V25" s="46"/>
    </row>
    <row r="26" spans="1:22">
      <c r="A26" s="47">
        <v>500</v>
      </c>
      <c r="B26" s="48" t="s">
        <v>60</v>
      </c>
      <c r="C26" s="49"/>
      <c r="E26" s="781" t="s">
        <v>61</v>
      </c>
      <c r="F26" s="782"/>
      <c r="G26" s="50">
        <f>J23</f>
        <v>2300</v>
      </c>
      <c r="J26" s="47" t="s">
        <v>62</v>
      </c>
      <c r="K26" s="49">
        <f>J23</f>
        <v>2300</v>
      </c>
      <c r="M26" s="47" t="s">
        <v>62</v>
      </c>
      <c r="N26" s="49">
        <f>P23</f>
        <v>200</v>
      </c>
    </row>
    <row r="27" spans="1:22">
      <c r="A27" s="47">
        <v>1800</v>
      </c>
      <c r="B27" s="114" t="s">
        <v>60</v>
      </c>
      <c r="C27" s="115"/>
      <c r="E27" s="783" t="s">
        <v>64</v>
      </c>
      <c r="F27" s="784"/>
      <c r="G27" s="49">
        <f>P23</f>
        <v>200</v>
      </c>
      <c r="J27" s="47" t="s">
        <v>65</v>
      </c>
      <c r="K27" s="49">
        <f>K23</f>
        <v>1300</v>
      </c>
      <c r="M27" s="47" t="s">
        <v>66</v>
      </c>
      <c r="N27" s="49">
        <f>Q23</f>
        <v>452</v>
      </c>
    </row>
    <row r="28" spans="1:22">
      <c r="A28" s="47">
        <v>200</v>
      </c>
      <c r="B28" s="114" t="s">
        <v>60</v>
      </c>
      <c r="C28" s="115"/>
      <c r="E28" s="796" t="s">
        <v>67</v>
      </c>
      <c r="F28" s="797"/>
      <c r="G28" s="52">
        <f>SUM(G26:G27)</f>
        <v>2500</v>
      </c>
      <c r="J28" s="47" t="s">
        <v>37</v>
      </c>
      <c r="K28" s="49">
        <f>N23</f>
        <v>11029.369999999999</v>
      </c>
      <c r="M28" s="47" t="s">
        <v>37</v>
      </c>
      <c r="N28" s="49">
        <f>U23</f>
        <v>0</v>
      </c>
    </row>
    <row r="29" spans="1:22">
      <c r="A29" s="47"/>
      <c r="B29" s="23"/>
      <c r="C29" s="49"/>
      <c r="J29" s="47" t="s">
        <v>68</v>
      </c>
      <c r="K29" s="49">
        <f>L23</f>
        <v>0</v>
      </c>
      <c r="M29" s="47" t="s">
        <v>68</v>
      </c>
      <c r="N29" s="49">
        <f>R23</f>
        <v>0</v>
      </c>
    </row>
    <row r="30" spans="1:22">
      <c r="A30" s="47"/>
      <c r="B30" s="23"/>
      <c r="C30" s="49"/>
      <c r="E30" s="798" t="s">
        <v>69</v>
      </c>
      <c r="F30" s="799"/>
      <c r="G30" s="799"/>
      <c r="H30" s="53">
        <f>G28-A37</f>
        <v>0</v>
      </c>
      <c r="J30" s="54" t="s">
        <v>55</v>
      </c>
      <c r="K30" s="55">
        <f>SUM(K26:K29)</f>
        <v>14629.369999999999</v>
      </c>
      <c r="M30" s="61" t="s">
        <v>70</v>
      </c>
      <c r="N30" s="49">
        <v>250</v>
      </c>
    </row>
    <row r="31" spans="1:22">
      <c r="A31" s="47"/>
      <c r="B31" s="23"/>
      <c r="C31" s="49"/>
      <c r="J31" s="56" t="s">
        <v>71</v>
      </c>
      <c r="K31" s="57">
        <f>M23</f>
        <v>3300</v>
      </c>
      <c r="M31" s="61" t="s">
        <v>51</v>
      </c>
      <c r="N31" s="49">
        <v>64</v>
      </c>
    </row>
    <row r="32" spans="1:22">
      <c r="A32" s="47"/>
      <c r="B32" s="23"/>
      <c r="C32" s="55"/>
      <c r="M32" s="61" t="s">
        <v>72</v>
      </c>
      <c r="N32" s="49">
        <v>101</v>
      </c>
    </row>
    <row r="33" spans="1:14">
      <c r="A33" s="47"/>
      <c r="B33" s="23"/>
      <c r="C33" s="55"/>
      <c r="M33" s="47" t="s">
        <v>73</v>
      </c>
      <c r="N33" s="49">
        <v>0</v>
      </c>
    </row>
    <row r="34" spans="1:14">
      <c r="A34" s="47"/>
      <c r="B34" s="23"/>
      <c r="C34" s="55"/>
      <c r="D34" s="46"/>
      <c r="M34" s="61" t="s">
        <v>2196</v>
      </c>
      <c r="N34" s="49">
        <v>67</v>
      </c>
    </row>
    <row r="35" spans="1:14">
      <c r="A35" s="47"/>
      <c r="B35" s="23"/>
      <c r="C35" s="55"/>
      <c r="D35" s="46"/>
      <c r="E35" s="46"/>
      <c r="M35" s="61" t="s">
        <v>53</v>
      </c>
      <c r="N35" s="49">
        <v>0</v>
      </c>
    </row>
    <row r="36" spans="1:14">
      <c r="A36" s="47"/>
      <c r="B36" s="23"/>
      <c r="C36" s="55"/>
      <c r="M36" s="61" t="s">
        <v>54</v>
      </c>
      <c r="N36" s="49">
        <v>0</v>
      </c>
    </row>
    <row r="37" spans="1:14">
      <c r="A37" s="58">
        <f>SUM(A26:A36)</f>
        <v>2500</v>
      </c>
      <c r="B37" s="59"/>
      <c r="C37" s="52" t="s">
        <v>55</v>
      </c>
      <c r="M37" s="54" t="s">
        <v>55</v>
      </c>
      <c r="N37" s="55">
        <f>SUM(N26:N36)</f>
        <v>1134</v>
      </c>
    </row>
    <row r="38" spans="1:14">
      <c r="M38" s="56" t="s">
        <v>71</v>
      </c>
      <c r="N38" s="57">
        <f>T23</f>
        <v>14567</v>
      </c>
    </row>
    <row r="41" spans="1:14">
      <c r="M41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C22 E3:V22 D3:D17 D19:D22" name="Range1"/>
    <protectedRange sqref="A25:D40" name="Range2"/>
    <protectedRange sqref="P25:V37" name="Range3"/>
    <protectedRange sqref="M30:N32 M34:N38 M40:N41" name="Range4"/>
    <protectedRange sqref="A1:B1" name="Range5"/>
  </protectedRanges>
  <mergeCells count="11">
    <mergeCell ref="J1:N1"/>
    <mergeCell ref="P1:V1"/>
    <mergeCell ref="A25:C25"/>
    <mergeCell ref="J25:K25"/>
    <mergeCell ref="M25:N25"/>
    <mergeCell ref="E26:F26"/>
    <mergeCell ref="E27:F27"/>
    <mergeCell ref="E28:F28"/>
    <mergeCell ref="E30:G30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CE20-9970-4A9E-BB98-6550E5E158F8}">
  <dimension ref="A1:V38"/>
  <sheetViews>
    <sheetView topLeftCell="A17" workbookViewId="0">
      <selection activeCell="S12" sqref="S12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2197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359">
        <v>1</v>
      </c>
      <c r="B3" s="527">
        <v>11533</v>
      </c>
      <c r="C3" s="360">
        <v>16</v>
      </c>
      <c r="D3" s="360" t="s">
        <v>1079</v>
      </c>
      <c r="E3" s="360" t="s">
        <v>26</v>
      </c>
      <c r="F3" s="361" t="s">
        <v>2165</v>
      </c>
      <c r="G3" s="362" t="s">
        <v>2198</v>
      </c>
      <c r="H3" s="363" t="s">
        <v>2165</v>
      </c>
      <c r="I3" s="364" t="s">
        <v>2199</v>
      </c>
      <c r="J3" s="364">
        <v>1000</v>
      </c>
      <c r="K3" s="364" t="s">
        <v>2189</v>
      </c>
      <c r="L3" s="364" t="s">
        <v>2189</v>
      </c>
      <c r="M3" s="405" t="s">
        <v>2189</v>
      </c>
      <c r="N3" s="366" t="s">
        <v>2189</v>
      </c>
      <c r="O3" s="366" t="s">
        <v>2189</v>
      </c>
      <c r="P3" s="364" t="s">
        <v>2189</v>
      </c>
      <c r="Q3" s="364" t="s">
        <v>2189</v>
      </c>
      <c r="R3" s="364" t="s">
        <v>2189</v>
      </c>
      <c r="S3" s="367" t="s">
        <v>2189</v>
      </c>
      <c r="T3" s="365" t="s">
        <v>2189</v>
      </c>
      <c r="U3" s="364" t="s">
        <v>2189</v>
      </c>
      <c r="V3" s="368" t="s">
        <v>2189</v>
      </c>
    </row>
    <row r="4" spans="1:22" ht="57.75">
      <c r="A4" s="359">
        <v>2</v>
      </c>
      <c r="B4" s="360" t="s">
        <v>2189</v>
      </c>
      <c r="C4" s="360">
        <v>20</v>
      </c>
      <c r="D4" s="360" t="s">
        <v>1550</v>
      </c>
      <c r="E4" s="360" t="s">
        <v>26</v>
      </c>
      <c r="F4" s="369" t="s">
        <v>1522</v>
      </c>
      <c r="G4" s="371">
        <v>8.3333333333333329E-2</v>
      </c>
      <c r="H4" s="360" t="s">
        <v>2101</v>
      </c>
      <c r="I4" s="360" t="s">
        <v>28</v>
      </c>
      <c r="J4" s="360" t="s">
        <v>2189</v>
      </c>
      <c r="K4" s="360" t="s">
        <v>2189</v>
      </c>
      <c r="L4" s="360" t="s">
        <v>2189</v>
      </c>
      <c r="M4" s="406" t="s">
        <v>1551</v>
      </c>
      <c r="N4" s="373" t="s">
        <v>2189</v>
      </c>
      <c r="O4" s="373" t="s">
        <v>2200</v>
      </c>
      <c r="P4" s="360" t="s">
        <v>2189</v>
      </c>
      <c r="Q4" s="360" t="s">
        <v>2189</v>
      </c>
      <c r="R4" s="360" t="s">
        <v>2189</v>
      </c>
      <c r="S4" s="374" t="s">
        <v>2189</v>
      </c>
      <c r="T4" s="372">
        <v>11692</v>
      </c>
      <c r="U4" s="360" t="s">
        <v>2189</v>
      </c>
      <c r="V4" s="375" t="s">
        <v>2189</v>
      </c>
    </row>
    <row r="5" spans="1:22">
      <c r="A5" s="359">
        <v>3</v>
      </c>
      <c r="B5" s="360" t="s">
        <v>2189</v>
      </c>
      <c r="C5" s="360">
        <v>9</v>
      </c>
      <c r="D5" s="373" t="s">
        <v>2161</v>
      </c>
      <c r="E5" s="360" t="s">
        <v>26</v>
      </c>
      <c r="F5" s="369" t="s">
        <v>2118</v>
      </c>
      <c r="G5" s="370" t="s">
        <v>2162</v>
      </c>
      <c r="H5" s="360" t="s">
        <v>2101</v>
      </c>
      <c r="I5" s="360" t="s">
        <v>28</v>
      </c>
      <c r="J5" s="360" t="s">
        <v>2189</v>
      </c>
      <c r="K5" s="374" t="s">
        <v>2189</v>
      </c>
      <c r="L5" s="374">
        <v>1300</v>
      </c>
      <c r="M5" s="407" t="s">
        <v>2189</v>
      </c>
      <c r="N5" s="360" t="s">
        <v>2189</v>
      </c>
      <c r="O5" s="373" t="s">
        <v>2189</v>
      </c>
      <c r="P5" s="360" t="s">
        <v>2189</v>
      </c>
      <c r="Q5" s="360" t="s">
        <v>2189</v>
      </c>
      <c r="R5" s="360" t="s">
        <v>2189</v>
      </c>
      <c r="S5" s="374" t="s">
        <v>2189</v>
      </c>
      <c r="T5" s="372" t="s">
        <v>2189</v>
      </c>
      <c r="U5" s="360" t="s">
        <v>2189</v>
      </c>
      <c r="V5" s="375" t="s">
        <v>2189</v>
      </c>
    </row>
    <row r="6" spans="1:22">
      <c r="A6" s="501">
        <v>4</v>
      </c>
      <c r="B6" s="487" t="s">
        <v>2189</v>
      </c>
      <c r="C6" s="376">
        <v>7</v>
      </c>
      <c r="D6" s="376" t="s">
        <v>2043</v>
      </c>
      <c r="E6" s="376" t="s">
        <v>37</v>
      </c>
      <c r="F6" s="377" t="s">
        <v>2118</v>
      </c>
      <c r="G6" s="379">
        <v>0.81597222222222221</v>
      </c>
      <c r="H6" s="376" t="s">
        <v>2101</v>
      </c>
      <c r="I6" s="376" t="s">
        <v>28</v>
      </c>
      <c r="J6" s="376" t="s">
        <v>2189</v>
      </c>
      <c r="K6" s="376" t="s">
        <v>2189</v>
      </c>
      <c r="L6" s="376" t="s">
        <v>2189</v>
      </c>
      <c r="M6" s="408">
        <v>6472.16</v>
      </c>
      <c r="N6" s="376" t="s">
        <v>2189</v>
      </c>
      <c r="O6" s="376" t="s">
        <v>2172</v>
      </c>
      <c r="P6" s="376" t="s">
        <v>2189</v>
      </c>
      <c r="Q6" s="376" t="s">
        <v>2189</v>
      </c>
      <c r="R6" s="376" t="s">
        <v>2189</v>
      </c>
      <c r="S6" s="381">
        <v>210</v>
      </c>
      <c r="T6" s="380" t="s">
        <v>2189</v>
      </c>
      <c r="U6" s="376" t="s">
        <v>2189</v>
      </c>
      <c r="V6" s="382" t="s">
        <v>2189</v>
      </c>
    </row>
    <row r="7" spans="1:22">
      <c r="A7" s="502">
        <v>5</v>
      </c>
      <c r="B7" s="500" t="s">
        <v>2189</v>
      </c>
      <c r="C7" s="360">
        <v>9</v>
      </c>
      <c r="D7" s="373" t="s">
        <v>2161</v>
      </c>
      <c r="E7" s="360" t="s">
        <v>26</v>
      </c>
      <c r="F7" s="369" t="s">
        <v>2118</v>
      </c>
      <c r="G7" s="370" t="s">
        <v>2162</v>
      </c>
      <c r="H7" s="360" t="s">
        <v>2148</v>
      </c>
      <c r="I7" s="360" t="s">
        <v>28</v>
      </c>
      <c r="J7" s="360" t="s">
        <v>2189</v>
      </c>
      <c r="K7" s="360" t="s">
        <v>2189</v>
      </c>
      <c r="L7" s="360" t="s">
        <v>2189</v>
      </c>
      <c r="M7" s="406" t="s">
        <v>2189</v>
      </c>
      <c r="N7" s="360" t="s">
        <v>2189</v>
      </c>
      <c r="O7" s="360" t="s">
        <v>2189</v>
      </c>
      <c r="P7" s="360" t="s">
        <v>2189</v>
      </c>
      <c r="Q7" s="360" t="s">
        <v>2189</v>
      </c>
      <c r="R7" s="360" t="s">
        <v>2189</v>
      </c>
      <c r="S7" s="374" t="s">
        <v>2189</v>
      </c>
      <c r="T7" s="372" t="s">
        <v>2189</v>
      </c>
      <c r="U7" s="360" t="s">
        <v>2189</v>
      </c>
      <c r="V7" s="375" t="s">
        <v>2189</v>
      </c>
    </row>
    <row r="8" spans="1:22">
      <c r="A8" s="502">
        <v>6</v>
      </c>
      <c r="B8" s="500" t="s">
        <v>2189</v>
      </c>
      <c r="C8" s="360">
        <v>10</v>
      </c>
      <c r="D8" s="360" t="s">
        <v>1613</v>
      </c>
      <c r="E8" s="360" t="s">
        <v>26</v>
      </c>
      <c r="F8" s="369" t="s">
        <v>2013</v>
      </c>
      <c r="G8" s="371">
        <v>0.41805555555555557</v>
      </c>
      <c r="H8" s="360" t="s">
        <v>2101</v>
      </c>
      <c r="I8" s="360" t="s">
        <v>28</v>
      </c>
      <c r="J8" s="360" t="s">
        <v>2189</v>
      </c>
      <c r="K8" s="360" t="s">
        <v>2189</v>
      </c>
      <c r="L8" s="360" t="s">
        <v>2189</v>
      </c>
      <c r="M8" s="406" t="s">
        <v>2189</v>
      </c>
      <c r="N8" s="360" t="s">
        <v>2189</v>
      </c>
      <c r="O8" s="360" t="s">
        <v>2201</v>
      </c>
      <c r="P8" s="360" t="s">
        <v>2189</v>
      </c>
      <c r="Q8" s="360" t="s">
        <v>2189</v>
      </c>
      <c r="R8" s="360" t="s">
        <v>2189</v>
      </c>
      <c r="S8" s="374" t="s">
        <v>2189</v>
      </c>
      <c r="T8" s="372">
        <v>2119</v>
      </c>
      <c r="U8" s="360" t="s">
        <v>2189</v>
      </c>
      <c r="V8" s="375" t="s">
        <v>2189</v>
      </c>
    </row>
    <row r="9" spans="1:22">
      <c r="A9" s="502">
        <v>7</v>
      </c>
      <c r="B9" s="500" t="s">
        <v>2189</v>
      </c>
      <c r="C9" s="360">
        <v>6</v>
      </c>
      <c r="D9" s="360" t="s">
        <v>2202</v>
      </c>
      <c r="E9" s="360" t="s">
        <v>26</v>
      </c>
      <c r="F9" s="369" t="s">
        <v>2148</v>
      </c>
      <c r="G9" s="371">
        <v>0.875</v>
      </c>
      <c r="H9" s="360" t="s">
        <v>2165</v>
      </c>
      <c r="I9" s="360" t="s">
        <v>28</v>
      </c>
      <c r="J9" s="360" t="s">
        <v>2189</v>
      </c>
      <c r="K9" s="360" t="s">
        <v>2189</v>
      </c>
      <c r="L9" s="360" t="s">
        <v>2189</v>
      </c>
      <c r="M9" s="406">
        <v>4000</v>
      </c>
      <c r="N9" s="360" t="s">
        <v>2189</v>
      </c>
      <c r="O9" s="360" t="s">
        <v>2203</v>
      </c>
      <c r="P9" s="360" t="s">
        <v>2189</v>
      </c>
      <c r="Q9" s="360" t="s">
        <v>2189</v>
      </c>
      <c r="R9" s="360" t="s">
        <v>2189</v>
      </c>
      <c r="S9" s="360" t="s">
        <v>2189</v>
      </c>
      <c r="T9" s="372">
        <v>1565</v>
      </c>
      <c r="U9" s="360" t="s">
        <v>2189</v>
      </c>
      <c r="V9" s="375" t="s">
        <v>2189</v>
      </c>
    </row>
    <row r="10" spans="1:22">
      <c r="A10" s="501">
        <v>8</v>
      </c>
      <c r="B10" s="528" t="s">
        <v>2204</v>
      </c>
      <c r="C10" s="376">
        <v>3</v>
      </c>
      <c r="D10" s="376" t="s">
        <v>2205</v>
      </c>
      <c r="E10" s="376" t="s">
        <v>37</v>
      </c>
      <c r="F10" s="384" t="s">
        <v>2118</v>
      </c>
      <c r="G10" s="378" t="s">
        <v>2164</v>
      </c>
      <c r="H10" s="376" t="s">
        <v>2165</v>
      </c>
      <c r="I10" s="376" t="s">
        <v>2206</v>
      </c>
      <c r="J10" s="376" t="s">
        <v>2189</v>
      </c>
      <c r="K10" s="376" t="s">
        <v>2189</v>
      </c>
      <c r="L10" s="376" t="s">
        <v>2189</v>
      </c>
      <c r="M10" s="408" t="s">
        <v>2189</v>
      </c>
      <c r="N10" s="376"/>
      <c r="O10" s="376" t="s">
        <v>2207</v>
      </c>
      <c r="P10" s="376" t="s">
        <v>2189</v>
      </c>
      <c r="Q10" s="376">
        <v>967</v>
      </c>
      <c r="R10" s="376" t="s">
        <v>2189</v>
      </c>
      <c r="S10" s="381"/>
      <c r="T10" s="380" t="s">
        <v>2189</v>
      </c>
      <c r="U10" s="376">
        <v>337</v>
      </c>
      <c r="V10" s="382" t="s">
        <v>2189</v>
      </c>
    </row>
    <row r="11" spans="1:22">
      <c r="A11" s="501">
        <v>9</v>
      </c>
      <c r="B11" s="527">
        <v>31</v>
      </c>
      <c r="C11" s="376">
        <v>14</v>
      </c>
      <c r="D11" s="376" t="s">
        <v>2187</v>
      </c>
      <c r="E11" s="376" t="s">
        <v>37</v>
      </c>
      <c r="F11" s="385" t="s">
        <v>2148</v>
      </c>
      <c r="G11" s="379">
        <v>0.51944444444444449</v>
      </c>
      <c r="H11" s="376" t="s">
        <v>2188</v>
      </c>
      <c r="I11" s="376" t="s">
        <v>28</v>
      </c>
      <c r="J11" s="376" t="s">
        <v>2189</v>
      </c>
      <c r="K11" s="376" t="s">
        <v>2189</v>
      </c>
      <c r="L11" s="376" t="s">
        <v>2189</v>
      </c>
      <c r="M11" s="408" t="s">
        <v>2189</v>
      </c>
      <c r="N11" s="376"/>
      <c r="O11" s="376" t="s">
        <v>2208</v>
      </c>
      <c r="P11" s="376" t="s">
        <v>2189</v>
      </c>
      <c r="Q11" s="376">
        <v>452</v>
      </c>
      <c r="R11" s="376" t="s">
        <v>2189</v>
      </c>
      <c r="S11" s="381" t="s">
        <v>2189</v>
      </c>
      <c r="T11" s="380" t="s">
        <v>2189</v>
      </c>
      <c r="U11" s="376">
        <v>210</v>
      </c>
      <c r="V11" s="382" t="s">
        <v>2189</v>
      </c>
    </row>
    <row r="12" spans="1:22">
      <c r="A12" s="501">
        <v>10</v>
      </c>
      <c r="B12" s="527">
        <v>30</v>
      </c>
      <c r="C12" s="384">
        <v>8</v>
      </c>
      <c r="D12" s="386" t="s">
        <v>735</v>
      </c>
      <c r="E12" s="387" t="s">
        <v>37</v>
      </c>
      <c r="F12" s="387" t="s">
        <v>2030</v>
      </c>
      <c r="G12" s="388">
        <v>0.5</v>
      </c>
      <c r="H12" s="387" t="s">
        <v>2154</v>
      </c>
      <c r="I12" s="376" t="s">
        <v>28</v>
      </c>
      <c r="J12" s="387" t="s">
        <v>2189</v>
      </c>
      <c r="K12" s="387" t="s">
        <v>2189</v>
      </c>
      <c r="L12" s="387" t="s">
        <v>2189</v>
      </c>
      <c r="M12" s="409" t="s">
        <v>2189</v>
      </c>
      <c r="N12" s="387" t="s">
        <v>2189</v>
      </c>
      <c r="O12" s="389" t="s">
        <v>2209</v>
      </c>
      <c r="P12" s="376">
        <v>30</v>
      </c>
      <c r="Q12" s="376" t="s">
        <v>2189</v>
      </c>
      <c r="R12" s="376" t="s">
        <v>2189</v>
      </c>
      <c r="S12" s="381"/>
      <c r="T12" s="380">
        <v>116</v>
      </c>
      <c r="U12" s="376">
        <v>756</v>
      </c>
      <c r="V12" s="382" t="s">
        <v>2189</v>
      </c>
    </row>
    <row r="13" spans="1:22">
      <c r="A13" s="501">
        <v>11</v>
      </c>
      <c r="B13" s="487" t="s">
        <v>2189</v>
      </c>
      <c r="C13" s="390">
        <v>11</v>
      </c>
      <c r="D13" s="390" t="s">
        <v>728</v>
      </c>
      <c r="E13" s="390" t="s">
        <v>37</v>
      </c>
      <c r="F13" s="390" t="s">
        <v>2148</v>
      </c>
      <c r="G13" s="391">
        <v>0.25</v>
      </c>
      <c r="H13" s="390" t="s">
        <v>2101</v>
      </c>
      <c r="I13" s="376" t="s">
        <v>28</v>
      </c>
      <c r="J13" s="390"/>
      <c r="K13" s="390" t="s">
        <v>2189</v>
      </c>
      <c r="L13" s="390" t="s">
        <v>2189</v>
      </c>
      <c r="M13" s="410" t="s">
        <v>2189</v>
      </c>
      <c r="N13" s="390"/>
      <c r="O13" s="392" t="s">
        <v>2210</v>
      </c>
      <c r="P13" s="376" t="s">
        <v>2189</v>
      </c>
      <c r="Q13" s="376" t="s">
        <v>2189</v>
      </c>
      <c r="R13" s="376" t="s">
        <v>2189</v>
      </c>
      <c r="S13" s="381" t="s">
        <v>2189</v>
      </c>
      <c r="T13" s="393">
        <v>257</v>
      </c>
      <c r="U13" s="394" t="s">
        <v>2189</v>
      </c>
      <c r="V13" s="395" t="s">
        <v>2189</v>
      </c>
    </row>
    <row r="14" spans="1:22">
      <c r="A14" s="502">
        <v>12</v>
      </c>
      <c r="B14" s="527">
        <v>11534</v>
      </c>
      <c r="C14" s="500">
        <v>12</v>
      </c>
      <c r="D14" s="360" t="s">
        <v>307</v>
      </c>
      <c r="E14" s="360" t="s">
        <v>26</v>
      </c>
      <c r="F14" s="369" t="s">
        <v>2148</v>
      </c>
      <c r="G14" s="371">
        <v>0.875</v>
      </c>
      <c r="H14" s="360" t="s">
        <v>2165</v>
      </c>
      <c r="I14" s="360" t="s">
        <v>2211</v>
      </c>
      <c r="J14" s="360">
        <v>3000</v>
      </c>
      <c r="K14" s="360" t="s">
        <v>2189</v>
      </c>
      <c r="L14" s="360" t="s">
        <v>2189</v>
      </c>
      <c r="M14" s="406" t="s">
        <v>2189</v>
      </c>
      <c r="N14" s="360" t="s">
        <v>2189</v>
      </c>
      <c r="O14" s="396" t="s">
        <v>2212</v>
      </c>
      <c r="P14" s="397">
        <v>315</v>
      </c>
      <c r="Q14" s="383" t="s">
        <v>2189</v>
      </c>
      <c r="R14" s="383" t="s">
        <v>2189</v>
      </c>
      <c r="S14" s="383" t="s">
        <v>2189</v>
      </c>
      <c r="T14" s="383" t="s">
        <v>2189</v>
      </c>
      <c r="U14" s="383" t="s">
        <v>2189</v>
      </c>
      <c r="V14" s="398" t="s">
        <v>2189</v>
      </c>
    </row>
    <row r="15" spans="1:22">
      <c r="A15" s="501">
        <v>13</v>
      </c>
      <c r="B15" s="487" t="s">
        <v>2189</v>
      </c>
      <c r="C15" s="376">
        <v>1</v>
      </c>
      <c r="D15" s="376" t="s">
        <v>2139</v>
      </c>
      <c r="E15" s="376" t="s">
        <v>37</v>
      </c>
      <c r="F15" s="377" t="s">
        <v>2134</v>
      </c>
      <c r="G15" s="379">
        <v>0.54861111111111116</v>
      </c>
      <c r="H15" s="376" t="s">
        <v>2140</v>
      </c>
      <c r="I15" s="376" t="s">
        <v>28</v>
      </c>
      <c r="J15" s="376" t="s">
        <v>2189</v>
      </c>
      <c r="K15" s="376" t="s">
        <v>2189</v>
      </c>
      <c r="L15" s="376" t="s">
        <v>2189</v>
      </c>
      <c r="M15" s="408" t="s">
        <v>2189</v>
      </c>
      <c r="N15" s="376" t="s">
        <v>2189</v>
      </c>
      <c r="O15" s="392" t="s">
        <v>2213</v>
      </c>
      <c r="P15" s="376" t="s">
        <v>2189</v>
      </c>
      <c r="Q15" s="376" t="s">
        <v>2189</v>
      </c>
      <c r="R15" s="376" t="s">
        <v>2189</v>
      </c>
      <c r="S15" s="381">
        <v>463</v>
      </c>
      <c r="T15" s="380">
        <v>263</v>
      </c>
      <c r="U15" s="376" t="s">
        <v>2189</v>
      </c>
      <c r="V15" s="382" t="s">
        <v>2189</v>
      </c>
    </row>
    <row r="16" spans="1:22">
      <c r="A16" s="501">
        <v>14</v>
      </c>
      <c r="B16" s="529">
        <v>28</v>
      </c>
      <c r="C16" s="384">
        <v>4</v>
      </c>
      <c r="D16" s="386" t="s">
        <v>2214</v>
      </c>
      <c r="E16" s="376" t="s">
        <v>37</v>
      </c>
      <c r="F16" s="387" t="s">
        <v>2165</v>
      </c>
      <c r="G16" s="387" t="s">
        <v>2215</v>
      </c>
      <c r="H16" s="387" t="s">
        <v>2154</v>
      </c>
      <c r="I16" s="387" t="s">
        <v>1775</v>
      </c>
      <c r="J16" s="387" t="s">
        <v>2189</v>
      </c>
      <c r="K16" s="387" t="s">
        <v>2189</v>
      </c>
      <c r="L16" s="387" t="s">
        <v>2189</v>
      </c>
      <c r="M16" s="409" t="s">
        <v>2189</v>
      </c>
      <c r="N16" s="387">
        <v>2062</v>
      </c>
      <c r="O16" s="389" t="s">
        <v>2216</v>
      </c>
      <c r="P16" s="376">
        <v>400</v>
      </c>
      <c r="Q16" s="376" t="s">
        <v>2189</v>
      </c>
      <c r="R16" s="376" t="s">
        <v>2189</v>
      </c>
      <c r="S16" s="381" t="s">
        <v>2189</v>
      </c>
      <c r="T16" s="380" t="s">
        <v>2189</v>
      </c>
      <c r="U16" s="376">
        <v>210</v>
      </c>
      <c r="V16" s="382" t="s">
        <v>2189</v>
      </c>
    </row>
    <row r="17" spans="1:22">
      <c r="A17" s="502">
        <v>15</v>
      </c>
      <c r="B17" s="503" t="s">
        <v>2189</v>
      </c>
      <c r="C17" s="364">
        <v>19</v>
      </c>
      <c r="D17" s="364" t="s">
        <v>757</v>
      </c>
      <c r="E17" s="360" t="s">
        <v>26</v>
      </c>
      <c r="F17" s="364" t="s">
        <v>2118</v>
      </c>
      <c r="G17" s="399">
        <v>0.53472222222222221</v>
      </c>
      <c r="H17" s="364" t="s">
        <v>2101</v>
      </c>
      <c r="I17" s="364" t="s">
        <v>28</v>
      </c>
      <c r="J17" s="400" t="s">
        <v>2189</v>
      </c>
      <c r="K17" s="400" t="s">
        <v>2189</v>
      </c>
      <c r="L17" s="400" t="s">
        <v>2189</v>
      </c>
      <c r="M17" s="411">
        <v>1273</v>
      </c>
      <c r="N17" s="400" t="s">
        <v>2189</v>
      </c>
      <c r="O17" s="401" t="s">
        <v>2217</v>
      </c>
      <c r="P17" s="402" t="s">
        <v>2189</v>
      </c>
      <c r="Q17" s="402" t="s">
        <v>2189</v>
      </c>
      <c r="R17" s="402" t="s">
        <v>2189</v>
      </c>
      <c r="S17" s="402" t="s">
        <v>2189</v>
      </c>
      <c r="T17" s="402">
        <v>273</v>
      </c>
      <c r="U17" s="383" t="s">
        <v>2189</v>
      </c>
      <c r="V17" s="398" t="s">
        <v>2189</v>
      </c>
    </row>
    <row r="18" spans="1:22">
      <c r="A18" s="502">
        <v>16</v>
      </c>
      <c r="B18" s="528">
        <v>11535</v>
      </c>
      <c r="C18" s="360">
        <v>2</v>
      </c>
      <c r="D18" s="360" t="s">
        <v>2218</v>
      </c>
      <c r="E18" s="360" t="s">
        <v>26</v>
      </c>
      <c r="F18" s="360" t="s">
        <v>2165</v>
      </c>
      <c r="G18" s="360" t="s">
        <v>2219</v>
      </c>
      <c r="H18" s="360" t="s">
        <v>2154</v>
      </c>
      <c r="I18" s="383" t="s">
        <v>2220</v>
      </c>
      <c r="J18" s="383" t="s">
        <v>2189</v>
      </c>
      <c r="K18" s="383">
        <v>2200</v>
      </c>
      <c r="L18" s="383" t="s">
        <v>2189</v>
      </c>
      <c r="M18" s="412" t="s">
        <v>2189</v>
      </c>
      <c r="N18" s="383" t="s">
        <v>2189</v>
      </c>
      <c r="O18" s="403">
        <v>15468</v>
      </c>
      <c r="P18" s="404">
        <v>126</v>
      </c>
      <c r="Q18" s="402" t="s">
        <v>2189</v>
      </c>
      <c r="R18" s="402" t="s">
        <v>2189</v>
      </c>
      <c r="S18" s="402" t="s">
        <v>2189</v>
      </c>
      <c r="T18" s="402" t="s">
        <v>2189</v>
      </c>
      <c r="U18" s="383" t="s">
        <v>2189</v>
      </c>
      <c r="V18" s="398" t="s">
        <v>2189</v>
      </c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4000</v>
      </c>
      <c r="K20" s="42">
        <f>SUM(K3:K19)</f>
        <v>2200</v>
      </c>
      <c r="L20" s="42">
        <f>SUM(L3:L19)</f>
        <v>1300</v>
      </c>
      <c r="M20" s="42">
        <f>SUM(M3:M19)</f>
        <v>11745.16</v>
      </c>
      <c r="N20" s="42">
        <f>SUM(N3:N19)</f>
        <v>2062</v>
      </c>
      <c r="O20" s="42"/>
      <c r="P20" s="42">
        <f>SUM(P3:P19)</f>
        <v>871</v>
      </c>
      <c r="Q20" s="42">
        <f>SUM(Q3:Q19)</f>
        <v>1419</v>
      </c>
      <c r="R20" s="42">
        <f>SUM(R3:R19)</f>
        <v>0</v>
      </c>
      <c r="S20" s="42">
        <f>SUM(S3:S19)</f>
        <v>673</v>
      </c>
      <c r="T20" s="42">
        <f>SUM(T3:T19)</f>
        <v>16285</v>
      </c>
      <c r="U20" s="42">
        <f>SUM(U3:U19)</f>
        <v>1513</v>
      </c>
      <c r="V20" s="42">
        <f>SUM(V3:V19)</f>
        <v>0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1650</v>
      </c>
      <c r="B23" s="48" t="s">
        <v>60</v>
      </c>
      <c r="C23" s="49"/>
      <c r="E23" s="781" t="s">
        <v>61</v>
      </c>
      <c r="F23" s="782"/>
      <c r="G23" s="50">
        <f>J20</f>
        <v>4000</v>
      </c>
      <c r="J23" s="47" t="s">
        <v>62</v>
      </c>
      <c r="K23" s="49">
        <f>J20</f>
        <v>4000</v>
      </c>
      <c r="M23" s="47" t="s">
        <v>62</v>
      </c>
      <c r="N23" s="49">
        <f>P20</f>
        <v>871</v>
      </c>
    </row>
    <row r="24" spans="1:22">
      <c r="A24" s="47"/>
      <c r="B24" s="51"/>
      <c r="C24" s="49"/>
      <c r="E24" s="783" t="s">
        <v>64</v>
      </c>
      <c r="F24" s="784"/>
      <c r="G24" s="49">
        <f>P20</f>
        <v>871</v>
      </c>
      <c r="J24" s="47" t="s">
        <v>65</v>
      </c>
      <c r="K24" s="49">
        <f>K20</f>
        <v>2200</v>
      </c>
      <c r="M24" s="47" t="s">
        <v>66</v>
      </c>
      <c r="N24" s="49">
        <f>Q20</f>
        <v>1419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4871</v>
      </c>
      <c r="J25" s="47" t="s">
        <v>37</v>
      </c>
      <c r="K25" s="49">
        <f>N20</f>
        <v>2062</v>
      </c>
      <c r="M25" s="47" t="s">
        <v>37</v>
      </c>
      <c r="N25" s="49">
        <f>U20</f>
        <v>1513</v>
      </c>
    </row>
    <row r="26" spans="1:22">
      <c r="A26" s="47"/>
      <c r="B26" s="23"/>
      <c r="C26" s="49"/>
      <c r="J26" s="47" t="s">
        <v>68</v>
      </c>
      <c r="K26" s="49">
        <f>L20</f>
        <v>1300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3221</v>
      </c>
      <c r="J27" s="54" t="s">
        <v>55</v>
      </c>
      <c r="K27" s="55">
        <f>SUM(K23:K26)</f>
        <v>9562</v>
      </c>
      <c r="M27" s="61" t="s">
        <v>70</v>
      </c>
      <c r="N27" s="49">
        <v>0</v>
      </c>
    </row>
    <row r="28" spans="1:22">
      <c r="A28" s="47"/>
      <c r="B28" s="23"/>
      <c r="C28" s="49"/>
      <c r="D28" t="s">
        <v>2221</v>
      </c>
      <c r="J28" s="56" t="s">
        <v>71</v>
      </c>
      <c r="K28" s="57">
        <f>M20</f>
        <v>11745.16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1650</v>
      </c>
      <c r="B34" s="59"/>
      <c r="C34" s="52" t="s">
        <v>55</v>
      </c>
      <c r="M34" s="54" t="s">
        <v>55</v>
      </c>
      <c r="N34" s="55">
        <f>SUM(N23:N33)</f>
        <v>3803</v>
      </c>
    </row>
    <row r="35" spans="1:14">
      <c r="M35" s="56" t="s">
        <v>71</v>
      </c>
      <c r="N35" s="57">
        <f>T20</f>
        <v>16285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97E0-6DFE-48A2-9305-37451FEB0ADE}">
  <dimension ref="A1:V38"/>
  <sheetViews>
    <sheetView topLeftCell="Q18" workbookViewId="0">
      <selection activeCell="N29" sqref="N2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2188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413">
        <v>1</v>
      </c>
      <c r="B3" s="414">
        <v>11540</v>
      </c>
      <c r="C3" s="414">
        <v>16</v>
      </c>
      <c r="D3" s="414" t="s">
        <v>328</v>
      </c>
      <c r="E3" s="414" t="s">
        <v>26</v>
      </c>
      <c r="F3" s="414" t="s">
        <v>2188</v>
      </c>
      <c r="G3" s="414" t="s">
        <v>2222</v>
      </c>
      <c r="H3" s="414" t="s">
        <v>2188</v>
      </c>
      <c r="I3" s="414" t="s">
        <v>1797</v>
      </c>
      <c r="J3" s="414">
        <v>1000</v>
      </c>
      <c r="K3" s="414" t="s">
        <v>2189</v>
      </c>
      <c r="L3" s="414" t="s">
        <v>2189</v>
      </c>
      <c r="M3" s="422" t="s">
        <v>2189</v>
      </c>
      <c r="N3" s="414" t="s">
        <v>2189</v>
      </c>
      <c r="O3" s="414" t="s">
        <v>2189</v>
      </c>
      <c r="P3" s="414" t="s">
        <v>2189</v>
      </c>
      <c r="Q3" s="414" t="s">
        <v>2189</v>
      </c>
      <c r="R3" s="414" t="s">
        <v>2189</v>
      </c>
      <c r="S3" s="414" t="s">
        <v>2189</v>
      </c>
      <c r="T3" s="414" t="s">
        <v>2189</v>
      </c>
      <c r="U3" s="414" t="s">
        <v>2189</v>
      </c>
      <c r="V3" s="414" t="s">
        <v>2189</v>
      </c>
    </row>
    <row r="4" spans="1:22">
      <c r="A4" s="415">
        <v>2</v>
      </c>
      <c r="B4" s="404">
        <v>11542</v>
      </c>
      <c r="C4" s="404">
        <v>17</v>
      </c>
      <c r="D4" s="404" t="s">
        <v>178</v>
      </c>
      <c r="E4" s="404" t="s">
        <v>26</v>
      </c>
      <c r="F4" s="404" t="s">
        <v>2188</v>
      </c>
      <c r="G4" s="404" t="s">
        <v>2223</v>
      </c>
      <c r="H4" s="404" t="s">
        <v>2188</v>
      </c>
      <c r="I4" s="404" t="s">
        <v>2224</v>
      </c>
      <c r="J4" s="404">
        <v>500</v>
      </c>
      <c r="K4" s="404">
        <v>1000</v>
      </c>
      <c r="L4" s="404" t="s">
        <v>2189</v>
      </c>
      <c r="M4" s="423" t="s">
        <v>2189</v>
      </c>
      <c r="N4" s="404" t="s">
        <v>2189</v>
      </c>
      <c r="O4" s="404">
        <v>15474</v>
      </c>
      <c r="P4" s="404" t="s">
        <v>2189</v>
      </c>
      <c r="Q4" s="404">
        <v>326</v>
      </c>
      <c r="R4" s="404" t="s">
        <v>2189</v>
      </c>
      <c r="S4" s="404" t="s">
        <v>2189</v>
      </c>
      <c r="T4" s="404" t="s">
        <v>2189</v>
      </c>
      <c r="U4" s="404" t="s">
        <v>2189</v>
      </c>
      <c r="V4" s="404" t="s">
        <v>2189</v>
      </c>
    </row>
    <row r="5" spans="1:22">
      <c r="A5" s="416">
        <v>3</v>
      </c>
      <c r="B5" s="417" t="s">
        <v>2189</v>
      </c>
      <c r="C5" s="384">
        <v>8</v>
      </c>
      <c r="D5" s="386" t="s">
        <v>2225</v>
      </c>
      <c r="E5" s="387" t="s">
        <v>37</v>
      </c>
      <c r="F5" s="387" t="s">
        <v>2030</v>
      </c>
      <c r="G5" s="387" t="s">
        <v>2226</v>
      </c>
      <c r="H5" s="387" t="s">
        <v>2100</v>
      </c>
      <c r="I5" s="376" t="s">
        <v>28</v>
      </c>
      <c r="J5" s="387" t="s">
        <v>2189</v>
      </c>
      <c r="K5" s="387" t="s">
        <v>2189</v>
      </c>
      <c r="L5" s="387" t="s">
        <v>2189</v>
      </c>
      <c r="M5" s="409" t="s">
        <v>2189</v>
      </c>
      <c r="N5" s="387" t="s">
        <v>2189</v>
      </c>
      <c r="O5" s="389" t="s">
        <v>2209</v>
      </c>
      <c r="P5" s="376">
        <v>30</v>
      </c>
      <c r="Q5" s="376" t="s">
        <v>2189</v>
      </c>
      <c r="R5" s="376" t="s">
        <v>2189</v>
      </c>
      <c r="S5" s="381">
        <v>263</v>
      </c>
      <c r="T5" s="380">
        <v>116</v>
      </c>
      <c r="U5" s="376" t="s">
        <v>2189</v>
      </c>
      <c r="V5" s="382" t="s">
        <v>2189</v>
      </c>
    </row>
    <row r="6" spans="1:22">
      <c r="A6" s="486">
        <v>4</v>
      </c>
      <c r="B6" s="376" t="s">
        <v>2189</v>
      </c>
      <c r="C6" s="390">
        <v>1</v>
      </c>
      <c r="D6" s="390" t="s">
        <v>2139</v>
      </c>
      <c r="E6" s="390" t="s">
        <v>37</v>
      </c>
      <c r="F6" s="385" t="s">
        <v>2134</v>
      </c>
      <c r="G6" s="418">
        <v>0.54861111111111116</v>
      </c>
      <c r="H6" s="390" t="s">
        <v>2140</v>
      </c>
      <c r="I6" s="376" t="s">
        <v>28</v>
      </c>
      <c r="J6" s="390" t="s">
        <v>2189</v>
      </c>
      <c r="K6" s="390" t="s">
        <v>2189</v>
      </c>
      <c r="L6" s="390" t="s">
        <v>2189</v>
      </c>
      <c r="M6" s="410" t="s">
        <v>2189</v>
      </c>
      <c r="N6" s="390" t="s">
        <v>2189</v>
      </c>
      <c r="O6" s="392" t="s">
        <v>2213</v>
      </c>
      <c r="P6" s="376" t="s">
        <v>2189</v>
      </c>
      <c r="Q6" s="376" t="s">
        <v>2189</v>
      </c>
      <c r="R6" s="376" t="s">
        <v>2189</v>
      </c>
      <c r="S6" s="381">
        <v>463</v>
      </c>
      <c r="T6" s="380">
        <v>263</v>
      </c>
      <c r="U6" s="376" t="s">
        <v>2189</v>
      </c>
      <c r="V6" s="382" t="s">
        <v>2189</v>
      </c>
    </row>
    <row r="7" spans="1:22">
      <c r="A7" s="415">
        <v>5</v>
      </c>
      <c r="B7" s="360">
        <v>11548</v>
      </c>
      <c r="C7" s="360">
        <v>6</v>
      </c>
      <c r="D7" s="360" t="s">
        <v>2202</v>
      </c>
      <c r="E7" s="360" t="s">
        <v>26</v>
      </c>
      <c r="F7" s="369" t="s">
        <v>2148</v>
      </c>
      <c r="G7" s="371">
        <v>0.875</v>
      </c>
      <c r="H7" s="360" t="s">
        <v>2100</v>
      </c>
      <c r="I7" s="360" t="s">
        <v>2068</v>
      </c>
      <c r="J7" s="360" t="s">
        <v>2189</v>
      </c>
      <c r="K7" s="360">
        <v>6000</v>
      </c>
      <c r="L7" s="360" t="s">
        <v>2189</v>
      </c>
      <c r="M7" s="406" t="s">
        <v>2189</v>
      </c>
      <c r="N7" s="360" t="s">
        <v>2189</v>
      </c>
      <c r="O7" s="360" t="s">
        <v>2227</v>
      </c>
      <c r="P7" s="360" t="s">
        <v>2189</v>
      </c>
      <c r="Q7" s="360">
        <v>1565</v>
      </c>
      <c r="R7" s="360" t="s">
        <v>2189</v>
      </c>
      <c r="S7" s="360" t="s">
        <v>2189</v>
      </c>
      <c r="T7" s="372" t="s">
        <v>2189</v>
      </c>
      <c r="U7" s="360" t="s">
        <v>2189</v>
      </c>
      <c r="V7" s="375" t="s">
        <v>2189</v>
      </c>
    </row>
    <row r="8" spans="1:22">
      <c r="A8" s="486">
        <v>6</v>
      </c>
      <c r="B8" s="487" t="s">
        <v>2189</v>
      </c>
      <c r="C8" s="376">
        <v>7</v>
      </c>
      <c r="D8" s="376" t="s">
        <v>2043</v>
      </c>
      <c r="E8" s="376" t="s">
        <v>37</v>
      </c>
      <c r="F8" s="377" t="s">
        <v>2118</v>
      </c>
      <c r="G8" s="379">
        <v>0.81597222222222221</v>
      </c>
      <c r="H8" s="376" t="s">
        <v>2101</v>
      </c>
      <c r="I8" s="376" t="s">
        <v>28</v>
      </c>
      <c r="J8" s="376" t="s">
        <v>2189</v>
      </c>
      <c r="K8" s="376" t="s">
        <v>2189</v>
      </c>
      <c r="L8" s="376" t="s">
        <v>2189</v>
      </c>
      <c r="M8" s="408">
        <v>6472.16</v>
      </c>
      <c r="N8" s="376" t="s">
        <v>2189</v>
      </c>
      <c r="O8" s="376" t="s">
        <v>2172</v>
      </c>
      <c r="P8" s="376" t="s">
        <v>2189</v>
      </c>
      <c r="Q8" s="376" t="s">
        <v>2189</v>
      </c>
      <c r="R8" s="376" t="s">
        <v>2189</v>
      </c>
      <c r="S8" s="381">
        <v>210</v>
      </c>
      <c r="T8" s="380" t="s">
        <v>2189</v>
      </c>
      <c r="U8" s="376" t="s">
        <v>2189</v>
      </c>
      <c r="V8" s="382" t="s">
        <v>2189</v>
      </c>
    </row>
    <row r="9" spans="1:22">
      <c r="A9" s="415">
        <v>7</v>
      </c>
      <c r="B9" s="360" t="s">
        <v>2189</v>
      </c>
      <c r="C9" s="360">
        <v>9</v>
      </c>
      <c r="D9" s="373" t="s">
        <v>2161</v>
      </c>
      <c r="E9" s="360" t="s">
        <v>26</v>
      </c>
      <c r="F9" s="369" t="s">
        <v>2118</v>
      </c>
      <c r="G9" s="370" t="s">
        <v>2162</v>
      </c>
      <c r="H9" s="360" t="s">
        <v>2189</v>
      </c>
      <c r="I9" s="360" t="s">
        <v>28</v>
      </c>
      <c r="J9" s="360" t="s">
        <v>2189</v>
      </c>
      <c r="K9" s="360" t="s">
        <v>2189</v>
      </c>
      <c r="L9" s="360" t="s">
        <v>2189</v>
      </c>
      <c r="M9" s="406" t="s">
        <v>2189</v>
      </c>
      <c r="N9" s="360" t="s">
        <v>2189</v>
      </c>
      <c r="O9" s="360" t="s">
        <v>2189</v>
      </c>
      <c r="P9" s="360" t="s">
        <v>2189</v>
      </c>
      <c r="Q9" s="360" t="s">
        <v>2189</v>
      </c>
      <c r="R9" s="360" t="s">
        <v>2189</v>
      </c>
      <c r="S9" s="374" t="s">
        <v>2189</v>
      </c>
      <c r="T9" s="372" t="s">
        <v>2189</v>
      </c>
      <c r="U9" s="360" t="s">
        <v>2189</v>
      </c>
      <c r="V9" s="375" t="s">
        <v>2189</v>
      </c>
    </row>
    <row r="10" spans="1:22">
      <c r="A10" s="415">
        <v>8</v>
      </c>
      <c r="B10" s="360">
        <v>11545</v>
      </c>
      <c r="C10" s="360">
        <v>10</v>
      </c>
      <c r="D10" s="360" t="s">
        <v>1613</v>
      </c>
      <c r="E10" s="360" t="s">
        <v>26</v>
      </c>
      <c r="F10" s="369" t="s">
        <v>2013</v>
      </c>
      <c r="G10" s="370" t="s">
        <v>1721</v>
      </c>
      <c r="H10" s="360" t="s">
        <v>2101</v>
      </c>
      <c r="I10" s="360" t="s">
        <v>28</v>
      </c>
      <c r="J10" s="360" t="s">
        <v>2189</v>
      </c>
      <c r="K10" s="360" t="s">
        <v>2189</v>
      </c>
      <c r="L10" s="360" t="s">
        <v>2189</v>
      </c>
      <c r="M10" s="406" t="s">
        <v>2189</v>
      </c>
      <c r="N10" s="360" t="s">
        <v>2189</v>
      </c>
      <c r="O10" s="360" t="s">
        <v>2201</v>
      </c>
      <c r="P10" s="360" t="s">
        <v>2189</v>
      </c>
      <c r="Q10" s="360" t="s">
        <v>2189</v>
      </c>
      <c r="R10" s="360" t="s">
        <v>2189</v>
      </c>
      <c r="S10" s="374" t="s">
        <v>2189</v>
      </c>
      <c r="T10" s="372" t="s">
        <v>2189</v>
      </c>
      <c r="U10" s="360" t="s">
        <v>2189</v>
      </c>
      <c r="V10" s="375" t="s">
        <v>2189</v>
      </c>
    </row>
    <row r="11" spans="1:22">
      <c r="A11" s="486">
        <v>9</v>
      </c>
      <c r="B11" s="487">
        <v>35</v>
      </c>
      <c r="C11" s="376">
        <v>11</v>
      </c>
      <c r="D11" s="376" t="s">
        <v>728</v>
      </c>
      <c r="E11" s="376" t="s">
        <v>37</v>
      </c>
      <c r="F11" s="376" t="s">
        <v>2148</v>
      </c>
      <c r="G11" s="419">
        <v>0.25</v>
      </c>
      <c r="H11" s="376" t="s">
        <v>2101</v>
      </c>
      <c r="I11" s="376" t="s">
        <v>28</v>
      </c>
      <c r="J11" s="376"/>
      <c r="K11" s="376" t="s">
        <v>2189</v>
      </c>
      <c r="L11" s="376" t="s">
        <v>2189</v>
      </c>
      <c r="M11" s="408" t="s">
        <v>2189</v>
      </c>
      <c r="N11" s="376"/>
      <c r="O11" s="420" t="s">
        <v>2228</v>
      </c>
      <c r="P11" s="376" t="s">
        <v>2189</v>
      </c>
      <c r="Q11" s="376" t="s">
        <v>2189</v>
      </c>
      <c r="R11" s="376" t="s">
        <v>2189</v>
      </c>
      <c r="S11" s="381" t="s">
        <v>2189</v>
      </c>
      <c r="T11" s="393">
        <v>257</v>
      </c>
      <c r="U11" s="394" t="s">
        <v>2189</v>
      </c>
      <c r="V11" s="395" t="s">
        <v>2189</v>
      </c>
    </row>
    <row r="12" spans="1:22">
      <c r="A12" s="415">
        <v>10</v>
      </c>
      <c r="B12" s="421">
        <v>11551</v>
      </c>
      <c r="C12" s="360">
        <v>19</v>
      </c>
      <c r="D12" s="360" t="s">
        <v>757</v>
      </c>
      <c r="E12" s="360" t="s">
        <v>26</v>
      </c>
      <c r="F12" s="360" t="s">
        <v>2118</v>
      </c>
      <c r="G12" s="360" t="s">
        <v>2189</v>
      </c>
      <c r="H12" s="360" t="s">
        <v>2101</v>
      </c>
      <c r="I12" s="360" t="s">
        <v>28</v>
      </c>
      <c r="J12" s="383" t="s">
        <v>2189</v>
      </c>
      <c r="K12" s="383">
        <v>1000</v>
      </c>
      <c r="L12" s="383" t="s">
        <v>2189</v>
      </c>
      <c r="M12" s="412" t="s">
        <v>2189</v>
      </c>
      <c r="N12" s="383" t="s">
        <v>2189</v>
      </c>
      <c r="O12" s="403" t="s">
        <v>2217</v>
      </c>
      <c r="P12" s="402" t="s">
        <v>2189</v>
      </c>
      <c r="Q12" s="402">
        <v>800</v>
      </c>
      <c r="R12" s="402" t="s">
        <v>2189</v>
      </c>
      <c r="S12" s="402" t="s">
        <v>2189</v>
      </c>
      <c r="T12" s="402">
        <v>188</v>
      </c>
      <c r="U12" s="383" t="s">
        <v>2189</v>
      </c>
      <c r="V12" s="398" t="s">
        <v>2189</v>
      </c>
    </row>
    <row r="13" spans="1:22" ht="57.75">
      <c r="A13" s="415">
        <v>11</v>
      </c>
      <c r="B13" s="360" t="s">
        <v>2189</v>
      </c>
      <c r="C13" s="360">
        <v>20</v>
      </c>
      <c r="D13" s="360" t="s">
        <v>1550</v>
      </c>
      <c r="E13" s="360" t="s">
        <v>26</v>
      </c>
      <c r="F13" s="369" t="s">
        <v>1522</v>
      </c>
      <c r="G13" s="371">
        <v>8.3333333333333329E-2</v>
      </c>
      <c r="H13" s="360" t="s">
        <v>2101</v>
      </c>
      <c r="I13" s="360" t="s">
        <v>28</v>
      </c>
      <c r="J13" s="360" t="s">
        <v>2189</v>
      </c>
      <c r="K13" s="360" t="s">
        <v>2189</v>
      </c>
      <c r="L13" s="360" t="s">
        <v>2189</v>
      </c>
      <c r="M13" s="406" t="s">
        <v>1551</v>
      </c>
      <c r="N13" s="373" t="s">
        <v>2189</v>
      </c>
      <c r="O13" s="373" t="s">
        <v>2200</v>
      </c>
      <c r="P13" s="360" t="s">
        <v>2189</v>
      </c>
      <c r="Q13" s="360" t="s">
        <v>2189</v>
      </c>
      <c r="R13" s="360" t="s">
        <v>2189</v>
      </c>
      <c r="S13" s="374" t="s">
        <v>2189</v>
      </c>
      <c r="T13" s="372">
        <v>11692</v>
      </c>
      <c r="U13" s="360" t="s">
        <v>2189</v>
      </c>
      <c r="V13" s="375" t="s">
        <v>2189</v>
      </c>
    </row>
    <row r="14" spans="1:22">
      <c r="A14" s="415">
        <v>12</v>
      </c>
      <c r="B14" s="404">
        <v>11541</v>
      </c>
      <c r="C14" s="404">
        <v>4</v>
      </c>
      <c r="D14" s="404" t="s">
        <v>2229</v>
      </c>
      <c r="E14" s="404" t="s">
        <v>26</v>
      </c>
      <c r="F14" s="404" t="s">
        <v>2188</v>
      </c>
      <c r="G14" s="404" t="s">
        <v>797</v>
      </c>
      <c r="H14" s="404" t="s">
        <v>2188</v>
      </c>
      <c r="I14" s="404" t="s">
        <v>2230</v>
      </c>
      <c r="J14" s="404" t="s">
        <v>2189</v>
      </c>
      <c r="K14" s="404">
        <v>1500</v>
      </c>
      <c r="L14" s="404" t="s">
        <v>2189</v>
      </c>
      <c r="M14" s="423" t="s">
        <v>2189</v>
      </c>
      <c r="N14" s="404" t="s">
        <v>2189</v>
      </c>
      <c r="O14" s="404" t="s">
        <v>2189</v>
      </c>
      <c r="P14" s="404" t="s">
        <v>2189</v>
      </c>
      <c r="Q14" s="404" t="s">
        <v>2189</v>
      </c>
      <c r="R14" s="404" t="s">
        <v>2189</v>
      </c>
      <c r="S14" s="404" t="s">
        <v>2189</v>
      </c>
      <c r="T14" s="404" t="s">
        <v>2189</v>
      </c>
      <c r="U14" s="404" t="s">
        <v>2189</v>
      </c>
      <c r="V14" s="404" t="s">
        <v>2189</v>
      </c>
    </row>
    <row r="15" spans="1:22">
      <c r="A15" s="416">
        <v>13</v>
      </c>
      <c r="B15" s="417">
        <v>36</v>
      </c>
      <c r="C15" s="417">
        <v>4</v>
      </c>
      <c r="D15" s="417" t="s">
        <v>2231</v>
      </c>
      <c r="E15" s="417" t="s">
        <v>37</v>
      </c>
      <c r="F15" s="417" t="s">
        <v>2188</v>
      </c>
      <c r="G15" s="417" t="s">
        <v>1868</v>
      </c>
      <c r="H15" s="417" t="s">
        <v>2100</v>
      </c>
      <c r="I15" s="417" t="s">
        <v>1800</v>
      </c>
      <c r="J15" s="417" t="s">
        <v>2189</v>
      </c>
      <c r="K15" s="417" t="s">
        <v>2189</v>
      </c>
      <c r="L15" s="417" t="s">
        <v>2189</v>
      </c>
      <c r="M15" s="424" t="s">
        <v>2189</v>
      </c>
      <c r="N15" s="417">
        <v>1765</v>
      </c>
      <c r="O15" s="417" t="s">
        <v>2189</v>
      </c>
      <c r="P15" s="417" t="s">
        <v>2189</v>
      </c>
      <c r="Q15" s="417" t="s">
        <v>2189</v>
      </c>
      <c r="R15" s="417" t="s">
        <v>2189</v>
      </c>
      <c r="S15" s="417" t="s">
        <v>2189</v>
      </c>
      <c r="T15" s="417" t="s">
        <v>2189</v>
      </c>
      <c r="U15" s="417" t="s">
        <v>2189</v>
      </c>
      <c r="V15" s="417" t="s">
        <v>2189</v>
      </c>
    </row>
    <row r="16" spans="1:22">
      <c r="A16" s="486">
        <v>14</v>
      </c>
      <c r="B16" s="485" t="s">
        <v>2189</v>
      </c>
      <c r="C16" s="485">
        <v>2</v>
      </c>
      <c r="D16" s="485" t="s">
        <v>2232</v>
      </c>
      <c r="E16" s="485" t="s">
        <v>37</v>
      </c>
      <c r="F16" s="485" t="s">
        <v>2188</v>
      </c>
      <c r="G16" s="485" t="s">
        <v>2233</v>
      </c>
      <c r="H16" s="485" t="s">
        <v>2234</v>
      </c>
      <c r="I16" s="485" t="s">
        <v>2189</v>
      </c>
      <c r="J16" s="485" t="s">
        <v>2189</v>
      </c>
      <c r="K16" s="485" t="s">
        <v>2189</v>
      </c>
      <c r="L16" s="485" t="s">
        <v>2189</v>
      </c>
      <c r="M16" s="499" t="s">
        <v>2189</v>
      </c>
      <c r="N16" s="485">
        <v>4715</v>
      </c>
      <c r="O16" s="485" t="s">
        <v>2189</v>
      </c>
      <c r="P16" s="485" t="s">
        <v>2189</v>
      </c>
      <c r="Q16" s="485" t="s">
        <v>2189</v>
      </c>
      <c r="R16" s="485" t="s">
        <v>2189</v>
      </c>
      <c r="S16" s="485" t="s">
        <v>2189</v>
      </c>
      <c r="T16" s="485" t="s">
        <v>2189</v>
      </c>
      <c r="U16" s="485" t="s">
        <v>2189</v>
      </c>
      <c r="V16" s="485" t="s">
        <v>2189</v>
      </c>
    </row>
    <row r="17" spans="1:22">
      <c r="A17" s="397">
        <v>15</v>
      </c>
      <c r="B17" s="383">
        <v>11543</v>
      </c>
      <c r="C17" s="404">
        <v>16</v>
      </c>
      <c r="D17" s="383" t="s">
        <v>33</v>
      </c>
      <c r="E17" s="383" t="s">
        <v>26</v>
      </c>
      <c r="F17" s="383" t="s">
        <v>2188</v>
      </c>
      <c r="G17" s="383" t="s">
        <v>2235</v>
      </c>
      <c r="H17" s="404" t="s">
        <v>2188</v>
      </c>
      <c r="I17" s="404" t="s">
        <v>2215</v>
      </c>
      <c r="J17" s="383" t="s">
        <v>2189</v>
      </c>
      <c r="K17" s="404">
        <v>1100</v>
      </c>
      <c r="L17" s="383" t="s">
        <v>2189</v>
      </c>
      <c r="M17" s="425" t="s">
        <v>2189</v>
      </c>
      <c r="N17" s="383" t="s">
        <v>2189</v>
      </c>
      <c r="O17" s="383" t="s">
        <v>2189</v>
      </c>
      <c r="P17" s="383" t="s">
        <v>2189</v>
      </c>
      <c r="Q17" s="383" t="s">
        <v>2189</v>
      </c>
      <c r="R17" s="383" t="s">
        <v>2189</v>
      </c>
      <c r="S17" s="383" t="s">
        <v>2189</v>
      </c>
      <c r="T17" s="383" t="s">
        <v>2189</v>
      </c>
      <c r="U17" s="383" t="s">
        <v>2189</v>
      </c>
      <c r="V17" s="383" t="s">
        <v>2189</v>
      </c>
    </row>
    <row r="18" spans="1:22">
      <c r="A18" s="72"/>
      <c r="B18" s="73">
        <v>34</v>
      </c>
      <c r="C18" s="73"/>
      <c r="D18" s="85" t="s">
        <v>2236</v>
      </c>
      <c r="E18" s="74" t="s">
        <v>37</v>
      </c>
      <c r="F18" s="525" t="s">
        <v>2188</v>
      </c>
      <c r="G18" s="525" t="s">
        <v>2235</v>
      </c>
      <c r="H18" s="526" t="s">
        <v>2188</v>
      </c>
      <c r="I18" s="526" t="s">
        <v>2215</v>
      </c>
      <c r="J18" s="78"/>
      <c r="K18" s="73"/>
      <c r="L18" s="73"/>
      <c r="M18" s="79"/>
      <c r="N18" s="73">
        <v>1801</v>
      </c>
      <c r="O18" s="80"/>
      <c r="P18" s="81"/>
      <c r="Q18" s="73"/>
      <c r="R18" s="73"/>
      <c r="S18" s="82"/>
      <c r="T18" s="79"/>
      <c r="U18" s="73"/>
      <c r="V18" s="83"/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1500</v>
      </c>
      <c r="K20" s="42">
        <f>SUM(K3:K19)</f>
        <v>10600</v>
      </c>
      <c r="L20" s="42">
        <f>SUM(L3:L19)</f>
        <v>0</v>
      </c>
      <c r="M20" s="42">
        <f>SUM(M3:M19)</f>
        <v>6472.16</v>
      </c>
      <c r="N20" s="42">
        <f>SUM(N3:N19)</f>
        <v>8281</v>
      </c>
      <c r="O20" s="42"/>
      <c r="P20" s="42">
        <f>SUM(P3:P19)</f>
        <v>30</v>
      </c>
      <c r="Q20" s="42">
        <f>SUM(Q3:Q19)</f>
        <v>2691</v>
      </c>
      <c r="R20" s="42">
        <f>SUM(R3:R19)</f>
        <v>0</v>
      </c>
      <c r="S20" s="42">
        <f>SUM(S3:S19)</f>
        <v>936</v>
      </c>
      <c r="T20" s="42">
        <f>SUM(T3:T19)</f>
        <v>12516</v>
      </c>
      <c r="U20" s="42">
        <f>SUM(U3:U19)</f>
        <v>0</v>
      </c>
      <c r="V20" s="42">
        <f>SUM(V3:V19)</f>
        <v>0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1000</v>
      </c>
      <c r="B23" s="48" t="s">
        <v>60</v>
      </c>
      <c r="C23" s="49"/>
      <c r="E23" s="781" t="s">
        <v>61</v>
      </c>
      <c r="F23" s="782"/>
      <c r="G23" s="50">
        <f>J20</f>
        <v>1500</v>
      </c>
      <c r="J23" s="47" t="s">
        <v>62</v>
      </c>
      <c r="K23" s="49">
        <f>J20</f>
        <v>1500</v>
      </c>
      <c r="M23" s="47" t="s">
        <v>62</v>
      </c>
      <c r="N23" s="49">
        <f>P20</f>
        <v>30</v>
      </c>
    </row>
    <row r="24" spans="1:22">
      <c r="A24" s="47">
        <v>500</v>
      </c>
      <c r="B24" s="102" t="s">
        <v>60</v>
      </c>
      <c r="C24" s="49"/>
      <c r="E24" s="783" t="s">
        <v>64</v>
      </c>
      <c r="F24" s="784"/>
      <c r="G24" s="49">
        <f>P20</f>
        <v>30</v>
      </c>
      <c r="J24" s="47" t="s">
        <v>65</v>
      </c>
      <c r="K24" s="49">
        <f>K20</f>
        <v>10600</v>
      </c>
      <c r="M24" s="47" t="s">
        <v>66</v>
      </c>
      <c r="N24" s="49">
        <f>Q20</f>
        <v>2691</v>
      </c>
    </row>
    <row r="25" spans="1:22">
      <c r="A25" s="47">
        <v>420</v>
      </c>
      <c r="B25" s="119" t="s">
        <v>60</v>
      </c>
      <c r="C25" s="49"/>
      <c r="E25" s="796" t="s">
        <v>67</v>
      </c>
      <c r="F25" s="797"/>
      <c r="G25" s="52">
        <f>SUM(G23:G24)</f>
        <v>1530</v>
      </c>
      <c r="J25" s="47" t="s">
        <v>37</v>
      </c>
      <c r="K25" s="49">
        <f>N20</f>
        <v>8281</v>
      </c>
      <c r="M25" s="47" t="s">
        <v>37</v>
      </c>
      <c r="N25" s="49">
        <f>U20</f>
        <v>0</v>
      </c>
    </row>
    <row r="26" spans="1:22">
      <c r="A26" s="47">
        <v>110</v>
      </c>
      <c r="B26" s="119" t="s">
        <v>60</v>
      </c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-500</v>
      </c>
      <c r="J27" s="54" t="s">
        <v>55</v>
      </c>
      <c r="K27" s="55">
        <f>SUM(K23:K26)</f>
        <v>20381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6472.16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2030</v>
      </c>
      <c r="B34" s="59"/>
      <c r="C34" s="52" t="s">
        <v>55</v>
      </c>
      <c r="M34" s="54" t="s">
        <v>55</v>
      </c>
      <c r="N34" s="55">
        <f>SUM(N23:N33)</f>
        <v>2721</v>
      </c>
    </row>
    <row r="35" spans="1:14">
      <c r="M35" s="56" t="s">
        <v>71</v>
      </c>
      <c r="N35" s="57">
        <f>T20</f>
        <v>12516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60D1-CB7E-4194-AD0E-1FB53BA87B65}">
  <dimension ref="A1:V38"/>
  <sheetViews>
    <sheetView topLeftCell="A17" workbookViewId="0">
      <selection activeCell="N28" sqref="N2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7109375" customWidth="1"/>
    <col min="14" max="14" width="11.28515625" customWidth="1"/>
    <col min="15" max="15" width="33.710937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2100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488">
        <v>1</v>
      </c>
      <c r="B3" s="489">
        <v>35</v>
      </c>
      <c r="C3" s="489">
        <v>11</v>
      </c>
      <c r="D3" s="489" t="s">
        <v>728</v>
      </c>
      <c r="E3" s="489" t="s">
        <v>37</v>
      </c>
      <c r="F3" s="489" t="s">
        <v>2148</v>
      </c>
      <c r="G3" s="490">
        <v>0.25</v>
      </c>
      <c r="H3" s="489" t="s">
        <v>2100</v>
      </c>
      <c r="I3" s="489" t="s">
        <v>2237</v>
      </c>
      <c r="J3" s="489"/>
      <c r="K3" s="491"/>
      <c r="L3" s="492" t="s">
        <v>2189</v>
      </c>
      <c r="M3" s="493" t="s">
        <v>2189</v>
      </c>
      <c r="N3" s="489"/>
      <c r="O3" s="494" t="s">
        <v>2238</v>
      </c>
      <c r="P3" s="489" t="s">
        <v>2189</v>
      </c>
      <c r="Q3" s="489">
        <v>1465</v>
      </c>
      <c r="R3" s="489" t="s">
        <v>2189</v>
      </c>
      <c r="S3" s="495" t="s">
        <v>2189</v>
      </c>
      <c r="T3" s="496" t="s">
        <v>2189</v>
      </c>
      <c r="U3" s="497" t="s">
        <v>2189</v>
      </c>
      <c r="V3" s="498" t="s">
        <v>2189</v>
      </c>
    </row>
    <row r="4" spans="1:22">
      <c r="A4" s="415">
        <v>2</v>
      </c>
      <c r="B4" s="360">
        <v>11549</v>
      </c>
      <c r="C4" s="360">
        <v>17</v>
      </c>
      <c r="D4" s="360" t="s">
        <v>180</v>
      </c>
      <c r="E4" s="360" t="s">
        <v>26</v>
      </c>
      <c r="F4" s="369" t="s">
        <v>2100</v>
      </c>
      <c r="G4" s="362" t="s">
        <v>2198</v>
      </c>
      <c r="H4" s="426">
        <v>46299</v>
      </c>
      <c r="I4" s="360" t="s">
        <v>1651</v>
      </c>
      <c r="J4" s="360">
        <v>1400</v>
      </c>
      <c r="K4" s="364" t="s">
        <v>2189</v>
      </c>
      <c r="L4" s="360" t="s">
        <v>2189</v>
      </c>
      <c r="M4" s="406" t="s">
        <v>2189</v>
      </c>
      <c r="N4" s="360" t="s">
        <v>2189</v>
      </c>
      <c r="O4" s="373" t="s">
        <v>2239</v>
      </c>
      <c r="P4" s="360">
        <v>168</v>
      </c>
      <c r="Q4" s="360" t="s">
        <v>2189</v>
      </c>
      <c r="R4" s="360" t="s">
        <v>2189</v>
      </c>
      <c r="S4" s="374" t="s">
        <v>2189</v>
      </c>
      <c r="T4" s="372" t="s">
        <v>2189</v>
      </c>
      <c r="U4" s="360" t="s">
        <v>2189</v>
      </c>
      <c r="V4" s="375" t="s">
        <v>2189</v>
      </c>
    </row>
    <row r="5" spans="1:22">
      <c r="A5" s="415">
        <v>3</v>
      </c>
      <c r="B5" s="404">
        <v>11550</v>
      </c>
      <c r="C5" s="360">
        <v>10</v>
      </c>
      <c r="D5" s="360" t="s">
        <v>1053</v>
      </c>
      <c r="E5" s="360" t="s">
        <v>26</v>
      </c>
      <c r="F5" s="369" t="s">
        <v>2101</v>
      </c>
      <c r="G5" s="370" t="s">
        <v>2240</v>
      </c>
      <c r="H5" s="360" t="s">
        <v>2100</v>
      </c>
      <c r="I5" s="360" t="s">
        <v>2241</v>
      </c>
      <c r="J5" s="360">
        <v>1900</v>
      </c>
      <c r="K5" s="360" t="s">
        <v>2189</v>
      </c>
      <c r="L5" s="360" t="s">
        <v>2189</v>
      </c>
      <c r="M5" s="406" t="s">
        <v>2189</v>
      </c>
      <c r="N5" s="360" t="s">
        <v>2189</v>
      </c>
      <c r="O5" s="360" t="s">
        <v>2242</v>
      </c>
      <c r="P5" s="360">
        <v>275</v>
      </c>
      <c r="Q5" s="360" t="s">
        <v>2189</v>
      </c>
      <c r="R5" s="360" t="s">
        <v>2189</v>
      </c>
      <c r="S5" s="360" t="s">
        <v>2189</v>
      </c>
      <c r="T5" s="372" t="s">
        <v>92</v>
      </c>
      <c r="U5" s="360" t="s">
        <v>2189</v>
      </c>
      <c r="V5" s="404" t="s">
        <v>2189</v>
      </c>
    </row>
    <row r="6" spans="1:22">
      <c r="A6" s="486">
        <v>4</v>
      </c>
      <c r="B6" s="376" t="s">
        <v>2189</v>
      </c>
      <c r="C6" s="376">
        <v>1</v>
      </c>
      <c r="D6" s="376" t="s">
        <v>2139</v>
      </c>
      <c r="E6" s="376" t="s">
        <v>37</v>
      </c>
      <c r="F6" s="377" t="s">
        <v>2134</v>
      </c>
      <c r="G6" s="379">
        <v>0.54861111111111116</v>
      </c>
      <c r="H6" s="376" t="s">
        <v>2140</v>
      </c>
      <c r="I6" s="376" t="s">
        <v>28</v>
      </c>
      <c r="J6" s="376" t="s">
        <v>2189</v>
      </c>
      <c r="K6" s="376" t="s">
        <v>2189</v>
      </c>
      <c r="L6" s="376" t="s">
        <v>2189</v>
      </c>
      <c r="M6" s="408" t="s">
        <v>2189</v>
      </c>
      <c r="N6" s="376" t="s">
        <v>2189</v>
      </c>
      <c r="O6" s="420" t="s">
        <v>2213</v>
      </c>
      <c r="P6" s="376" t="s">
        <v>2189</v>
      </c>
      <c r="Q6" s="376" t="s">
        <v>2189</v>
      </c>
      <c r="R6" s="376" t="s">
        <v>2189</v>
      </c>
      <c r="S6" s="381">
        <v>463</v>
      </c>
      <c r="T6" s="380">
        <v>263</v>
      </c>
      <c r="U6" s="376" t="s">
        <v>2189</v>
      </c>
      <c r="V6" s="382" t="s">
        <v>2189</v>
      </c>
    </row>
    <row r="7" spans="1:22">
      <c r="A7" s="486">
        <v>5</v>
      </c>
      <c r="B7" s="417">
        <v>38</v>
      </c>
      <c r="C7" s="417">
        <v>2</v>
      </c>
      <c r="D7" s="417" t="s">
        <v>2232</v>
      </c>
      <c r="E7" s="417" t="s">
        <v>37</v>
      </c>
      <c r="F7" s="417" t="s">
        <v>2188</v>
      </c>
      <c r="G7" s="417" t="s">
        <v>2233</v>
      </c>
      <c r="H7" s="417" t="s">
        <v>2234</v>
      </c>
      <c r="I7" s="417" t="s">
        <v>1878</v>
      </c>
      <c r="J7" s="417" t="s">
        <v>2189</v>
      </c>
      <c r="K7" s="417" t="s">
        <v>2189</v>
      </c>
      <c r="L7" s="417" t="s">
        <v>2189</v>
      </c>
      <c r="M7" s="424" t="s">
        <v>2189</v>
      </c>
      <c r="N7" s="417" t="s">
        <v>2189</v>
      </c>
      <c r="O7" s="417" t="s">
        <v>2243</v>
      </c>
      <c r="P7" s="417">
        <v>483</v>
      </c>
      <c r="Q7" s="376" t="s">
        <v>2189</v>
      </c>
      <c r="R7" s="376" t="s">
        <v>2189</v>
      </c>
      <c r="S7" s="376"/>
      <c r="T7" s="380" t="s">
        <v>2189</v>
      </c>
      <c r="U7" s="376">
        <v>168</v>
      </c>
      <c r="V7" s="382" t="s">
        <v>2189</v>
      </c>
    </row>
    <row r="8" spans="1:22">
      <c r="A8" s="486">
        <v>6</v>
      </c>
      <c r="B8" s="376" t="s">
        <v>2189</v>
      </c>
      <c r="C8" s="376">
        <v>7</v>
      </c>
      <c r="D8" s="376" t="s">
        <v>2043</v>
      </c>
      <c r="E8" s="376" t="s">
        <v>37</v>
      </c>
      <c r="F8" s="377" t="s">
        <v>2118</v>
      </c>
      <c r="G8" s="379">
        <v>0.81597222222222221</v>
      </c>
      <c r="H8" s="376" t="s">
        <v>2101</v>
      </c>
      <c r="I8" s="376" t="s">
        <v>28</v>
      </c>
      <c r="J8" s="376" t="s">
        <v>2189</v>
      </c>
      <c r="K8" s="376" t="s">
        <v>2189</v>
      </c>
      <c r="L8" s="376" t="s">
        <v>2189</v>
      </c>
      <c r="M8" s="408">
        <v>12944</v>
      </c>
      <c r="N8" s="376" t="s">
        <v>2189</v>
      </c>
      <c r="O8" s="376" t="s">
        <v>2172</v>
      </c>
      <c r="P8" s="376" t="s">
        <v>2189</v>
      </c>
      <c r="Q8" s="376" t="s">
        <v>2189</v>
      </c>
      <c r="R8" s="376" t="s">
        <v>2189</v>
      </c>
      <c r="S8" s="381">
        <v>210</v>
      </c>
      <c r="T8" s="380" t="s">
        <v>2189</v>
      </c>
      <c r="U8" s="376" t="s">
        <v>2189</v>
      </c>
      <c r="V8" s="382" t="s">
        <v>2189</v>
      </c>
    </row>
    <row r="9" spans="1:22" ht="57.75">
      <c r="A9" s="415">
        <v>7</v>
      </c>
      <c r="B9" s="360" t="s">
        <v>2189</v>
      </c>
      <c r="C9" s="360">
        <v>20</v>
      </c>
      <c r="D9" s="360" t="s">
        <v>1550</v>
      </c>
      <c r="E9" s="360" t="s">
        <v>26</v>
      </c>
      <c r="F9" s="369" t="s">
        <v>1522</v>
      </c>
      <c r="G9" s="371">
        <v>8.3333333333333329E-2</v>
      </c>
      <c r="H9" s="360" t="s">
        <v>2101</v>
      </c>
      <c r="I9" s="360" t="s">
        <v>28</v>
      </c>
      <c r="J9" s="360" t="s">
        <v>2189</v>
      </c>
      <c r="K9" s="360" t="s">
        <v>2189</v>
      </c>
      <c r="L9" s="360" t="s">
        <v>2189</v>
      </c>
      <c r="M9" s="406" t="s">
        <v>1551</v>
      </c>
      <c r="N9" s="373" t="s">
        <v>2189</v>
      </c>
      <c r="O9" s="373" t="s">
        <v>2200</v>
      </c>
      <c r="P9" s="360" t="s">
        <v>2189</v>
      </c>
      <c r="Q9" s="360" t="s">
        <v>2189</v>
      </c>
      <c r="R9" s="360" t="s">
        <v>2189</v>
      </c>
      <c r="S9" s="374" t="s">
        <v>2189</v>
      </c>
      <c r="T9" s="372">
        <v>11692</v>
      </c>
      <c r="U9" s="360" t="s">
        <v>2189</v>
      </c>
      <c r="V9" s="375" t="s">
        <v>2189</v>
      </c>
    </row>
    <row r="10" spans="1:22">
      <c r="A10" s="415">
        <v>8</v>
      </c>
      <c r="B10" s="360" t="s">
        <v>2189</v>
      </c>
      <c r="C10" s="360">
        <v>9</v>
      </c>
      <c r="D10" s="373" t="s">
        <v>2161</v>
      </c>
      <c r="E10" s="360" t="s">
        <v>26</v>
      </c>
      <c r="F10" s="369" t="s">
        <v>2118</v>
      </c>
      <c r="G10" s="370" t="s">
        <v>2162</v>
      </c>
      <c r="H10" s="360" t="s">
        <v>2244</v>
      </c>
      <c r="I10" s="360" t="s">
        <v>28</v>
      </c>
      <c r="J10" s="360" t="s">
        <v>2189</v>
      </c>
      <c r="K10" s="360" t="s">
        <v>2189</v>
      </c>
      <c r="L10" s="360">
        <v>3900</v>
      </c>
      <c r="M10" s="406" t="s">
        <v>2189</v>
      </c>
      <c r="N10" s="360" t="s">
        <v>2189</v>
      </c>
      <c r="O10" s="360" t="s">
        <v>2189</v>
      </c>
      <c r="P10" s="360" t="s">
        <v>2189</v>
      </c>
      <c r="Q10" s="360" t="s">
        <v>2189</v>
      </c>
      <c r="R10" s="360" t="s">
        <v>2189</v>
      </c>
      <c r="S10" s="374" t="s">
        <v>2189</v>
      </c>
      <c r="T10" s="372" t="s">
        <v>2189</v>
      </c>
      <c r="U10" s="360" t="s">
        <v>2189</v>
      </c>
      <c r="V10" s="375" t="s">
        <v>2189</v>
      </c>
    </row>
    <row r="11" spans="1:22">
      <c r="A11" s="415">
        <v>9</v>
      </c>
      <c r="B11" s="360">
        <v>11553</v>
      </c>
      <c r="C11" s="360">
        <v>4</v>
      </c>
      <c r="D11" s="360" t="s">
        <v>2245</v>
      </c>
      <c r="E11" s="360" t="s">
        <v>26</v>
      </c>
      <c r="F11" s="360" t="s">
        <v>2100</v>
      </c>
      <c r="G11" s="360" t="s">
        <v>2246</v>
      </c>
      <c r="H11" s="427" t="s">
        <v>2100</v>
      </c>
      <c r="I11" s="360" t="s">
        <v>2247</v>
      </c>
      <c r="J11" s="360">
        <v>1500</v>
      </c>
      <c r="K11" s="360" t="s">
        <v>2189</v>
      </c>
      <c r="L11" s="360" t="s">
        <v>2189</v>
      </c>
      <c r="M11" s="406" t="s">
        <v>2189</v>
      </c>
      <c r="N11" s="360" t="s">
        <v>2189</v>
      </c>
      <c r="O11" s="373">
        <v>15488</v>
      </c>
      <c r="P11" s="360" t="s">
        <v>2189</v>
      </c>
      <c r="Q11" s="360">
        <v>210</v>
      </c>
      <c r="R11" s="360" t="s">
        <v>2189</v>
      </c>
      <c r="S11" s="374" t="s">
        <v>2189</v>
      </c>
      <c r="T11" s="402" t="s">
        <v>2189</v>
      </c>
      <c r="U11" s="383" t="s">
        <v>2189</v>
      </c>
      <c r="V11" s="398" t="s">
        <v>2189</v>
      </c>
    </row>
    <row r="12" spans="1:22">
      <c r="A12" s="415">
        <v>10</v>
      </c>
      <c r="B12" s="383">
        <v>11554</v>
      </c>
      <c r="C12" s="360">
        <v>8</v>
      </c>
      <c r="D12" s="360" t="s">
        <v>2248</v>
      </c>
      <c r="E12" s="360" t="s">
        <v>26</v>
      </c>
      <c r="F12" s="427" t="s">
        <v>2100</v>
      </c>
      <c r="G12" s="360" t="s">
        <v>2249</v>
      </c>
      <c r="H12" s="364" t="s">
        <v>2234</v>
      </c>
      <c r="I12" s="360" t="s">
        <v>1727</v>
      </c>
      <c r="J12" s="383" t="s">
        <v>2189</v>
      </c>
      <c r="K12" s="383">
        <v>1800</v>
      </c>
      <c r="L12" s="383" t="s">
        <v>2189</v>
      </c>
      <c r="M12" s="412" t="s">
        <v>2189</v>
      </c>
      <c r="N12" s="383" t="s">
        <v>2189</v>
      </c>
      <c r="O12" s="403">
        <v>15489</v>
      </c>
      <c r="P12" s="402" t="s">
        <v>2189</v>
      </c>
      <c r="Q12" s="404">
        <v>221</v>
      </c>
      <c r="R12" s="402" t="s">
        <v>2189</v>
      </c>
      <c r="S12" s="402" t="s">
        <v>2189</v>
      </c>
      <c r="T12" s="402" t="s">
        <v>2189</v>
      </c>
      <c r="U12" s="383" t="s">
        <v>2189</v>
      </c>
      <c r="V12" s="398" t="s">
        <v>2189</v>
      </c>
    </row>
    <row r="13" spans="1:22">
      <c r="A13" s="486">
        <v>11</v>
      </c>
      <c r="B13" s="487">
        <v>39</v>
      </c>
      <c r="C13" s="376">
        <v>11</v>
      </c>
      <c r="D13" s="376" t="s">
        <v>2250</v>
      </c>
      <c r="E13" s="376" t="s">
        <v>37</v>
      </c>
      <c r="F13" s="377" t="s">
        <v>2101</v>
      </c>
      <c r="G13" s="378" t="s">
        <v>2219</v>
      </c>
      <c r="H13" s="376" t="s">
        <v>2234</v>
      </c>
      <c r="I13" s="376" t="s">
        <v>2251</v>
      </c>
      <c r="J13" s="376">
        <v>2431</v>
      </c>
      <c r="K13" s="376" t="s">
        <v>2189</v>
      </c>
      <c r="L13" s="376" t="s">
        <v>2189</v>
      </c>
      <c r="M13" s="408" t="s">
        <v>2189</v>
      </c>
      <c r="N13" s="420" t="s">
        <v>2189</v>
      </c>
      <c r="O13" s="420" t="s">
        <v>2189</v>
      </c>
      <c r="P13" s="376" t="s">
        <v>2189</v>
      </c>
      <c r="Q13" s="376" t="s">
        <v>2189</v>
      </c>
      <c r="R13" s="376" t="s">
        <v>2189</v>
      </c>
      <c r="S13" s="381" t="s">
        <v>2189</v>
      </c>
      <c r="T13" s="380" t="s">
        <v>2189</v>
      </c>
      <c r="U13" s="376" t="s">
        <v>2189</v>
      </c>
      <c r="V13" s="382" t="s">
        <v>2189</v>
      </c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7231</v>
      </c>
      <c r="K20" s="42">
        <f>SUM(K3:K19)</f>
        <v>1800</v>
      </c>
      <c r="L20" s="42">
        <f>SUM(L3:L19)</f>
        <v>3900</v>
      </c>
      <c r="M20" s="42">
        <f>SUM(M3:M19)</f>
        <v>12944</v>
      </c>
      <c r="N20" s="42">
        <f>SUM(N3:N19)</f>
        <v>0</v>
      </c>
      <c r="O20" s="42"/>
      <c r="P20" s="42">
        <f>SUM(P3:P19)</f>
        <v>926</v>
      </c>
      <c r="Q20" s="42">
        <f>SUM(Q3:Q19)</f>
        <v>1896</v>
      </c>
      <c r="R20" s="42">
        <f>SUM(R3:R19)</f>
        <v>0</v>
      </c>
      <c r="S20" s="42">
        <f>SUM(S3:S19)</f>
        <v>673</v>
      </c>
      <c r="T20" s="42">
        <f>SUM(T3:T19)</f>
        <v>11955</v>
      </c>
      <c r="U20" s="42">
        <f>SUM(U3:U19)</f>
        <v>168</v>
      </c>
      <c r="V20" s="42">
        <f>SUM(V3:V19)</f>
        <v>0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3600</v>
      </c>
      <c r="B23" s="102" t="s">
        <v>2252</v>
      </c>
      <c r="C23" s="49"/>
      <c r="E23" s="781" t="s">
        <v>61</v>
      </c>
      <c r="F23" s="782"/>
      <c r="G23" s="50">
        <f>J20</f>
        <v>7231</v>
      </c>
      <c r="J23" s="47" t="s">
        <v>62</v>
      </c>
      <c r="K23" s="49">
        <f>J20</f>
        <v>7231</v>
      </c>
      <c r="M23" s="47" t="s">
        <v>62</v>
      </c>
      <c r="N23" s="49">
        <f>P20</f>
        <v>926</v>
      </c>
    </row>
    <row r="24" spans="1:22">
      <c r="A24" s="47">
        <v>170</v>
      </c>
      <c r="B24" s="102" t="s">
        <v>60</v>
      </c>
      <c r="C24" s="49"/>
      <c r="E24" s="783" t="s">
        <v>64</v>
      </c>
      <c r="F24" s="784"/>
      <c r="G24" s="49">
        <f>P20</f>
        <v>926</v>
      </c>
      <c r="J24" s="47" t="s">
        <v>65</v>
      </c>
      <c r="K24" s="49">
        <f>K20</f>
        <v>1800</v>
      </c>
      <c r="M24" s="47" t="s">
        <v>66</v>
      </c>
      <c r="N24" s="49">
        <f>Q20</f>
        <v>1896</v>
      </c>
    </row>
    <row r="25" spans="1:22">
      <c r="A25" s="47">
        <v>1500</v>
      </c>
      <c r="B25" s="123" t="s">
        <v>60</v>
      </c>
      <c r="C25" s="49"/>
      <c r="E25" s="796" t="s">
        <v>67</v>
      </c>
      <c r="F25" s="797"/>
      <c r="G25" s="52">
        <f>SUM(G23:G24)</f>
        <v>8157</v>
      </c>
      <c r="J25" s="47" t="s">
        <v>37</v>
      </c>
      <c r="K25" s="49">
        <f>N20</f>
        <v>0</v>
      </c>
      <c r="M25" s="47" t="s">
        <v>37</v>
      </c>
      <c r="N25" s="49">
        <f>U20</f>
        <v>168</v>
      </c>
    </row>
    <row r="26" spans="1:22">
      <c r="A26" s="47">
        <v>2431</v>
      </c>
      <c r="B26" s="123" t="s">
        <v>60</v>
      </c>
      <c r="C26" s="49"/>
      <c r="J26" s="47" t="s">
        <v>68</v>
      </c>
      <c r="K26" s="49">
        <f>L20</f>
        <v>3900</v>
      </c>
      <c r="M26" s="47" t="s">
        <v>68</v>
      </c>
      <c r="N26" s="49">
        <f>R20</f>
        <v>0</v>
      </c>
    </row>
    <row r="27" spans="1:22">
      <c r="A27" s="47">
        <v>500</v>
      </c>
      <c r="B27" s="119" t="s">
        <v>60</v>
      </c>
      <c r="C27" s="49"/>
      <c r="E27" s="798" t="s">
        <v>69</v>
      </c>
      <c r="F27" s="799"/>
      <c r="G27" s="799"/>
      <c r="H27" s="53">
        <f>G25-A34</f>
        <v>-44</v>
      </c>
      <c r="J27" s="54" t="s">
        <v>55</v>
      </c>
      <c r="K27" s="55">
        <f>SUM(K23:K26)</f>
        <v>12931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12944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8201</v>
      </c>
      <c r="B34" s="59"/>
      <c r="C34" s="52" t="s">
        <v>55</v>
      </c>
      <c r="M34" s="54" t="s">
        <v>55</v>
      </c>
      <c r="N34" s="55">
        <f>SUM(N23:N33)</f>
        <v>2990</v>
      </c>
    </row>
    <row r="35" spans="1:14">
      <c r="M35" s="56" t="s">
        <v>71</v>
      </c>
      <c r="N35" s="57">
        <f>T20</f>
        <v>11955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9425-702F-4C9F-9943-1AE01B4B0671}">
  <dimension ref="A1:V38"/>
  <sheetViews>
    <sheetView topLeftCell="A25" workbookViewId="0">
      <selection activeCell="D16" sqref="D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2234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72.75">
      <c r="A3" s="428">
        <v>1</v>
      </c>
      <c r="B3" s="429" t="s">
        <v>2189</v>
      </c>
      <c r="C3" s="430">
        <v>20</v>
      </c>
      <c r="D3" s="441" t="s">
        <v>1550</v>
      </c>
      <c r="E3" s="430" t="s">
        <v>26</v>
      </c>
      <c r="F3" s="431" t="s">
        <v>1522</v>
      </c>
      <c r="G3" s="442">
        <v>8.3333333333333329E-2</v>
      </c>
      <c r="H3" s="432" t="s">
        <v>2101</v>
      </c>
      <c r="I3" s="432" t="s">
        <v>28</v>
      </c>
      <c r="J3" s="432" t="s">
        <v>2189</v>
      </c>
      <c r="K3" s="432" t="s">
        <v>2189</v>
      </c>
      <c r="L3" s="432" t="s">
        <v>2189</v>
      </c>
      <c r="M3" s="447" t="s">
        <v>1551</v>
      </c>
      <c r="N3" s="434" t="s">
        <v>2189</v>
      </c>
      <c r="O3" s="434" t="s">
        <v>2253</v>
      </c>
      <c r="P3" s="432" t="s">
        <v>2189</v>
      </c>
      <c r="Q3" s="432" t="s">
        <v>2189</v>
      </c>
      <c r="R3" s="432" t="s">
        <v>2189</v>
      </c>
      <c r="S3" s="435" t="s">
        <v>2189</v>
      </c>
      <c r="T3" s="433">
        <v>12102</v>
      </c>
      <c r="U3" s="364" t="s">
        <v>2189</v>
      </c>
      <c r="V3" s="368" t="s">
        <v>2189</v>
      </c>
    </row>
    <row r="4" spans="1:22">
      <c r="A4" s="415">
        <v>2</v>
      </c>
      <c r="B4" s="404">
        <v>11553</v>
      </c>
      <c r="C4" s="381">
        <v>4</v>
      </c>
      <c r="D4" s="437" t="s">
        <v>2254</v>
      </c>
      <c r="E4" s="381" t="s">
        <v>2255</v>
      </c>
      <c r="F4" s="436" t="s">
        <v>2256</v>
      </c>
      <c r="G4" s="443" t="s">
        <v>2257</v>
      </c>
      <c r="H4" s="381" t="s">
        <v>2256</v>
      </c>
      <c r="I4" s="381" t="s">
        <v>2258</v>
      </c>
      <c r="J4" s="381">
        <v>2002</v>
      </c>
      <c r="K4" s="381" t="s">
        <v>2189</v>
      </c>
      <c r="L4" s="381" t="s">
        <v>2189</v>
      </c>
      <c r="M4" s="408" t="s">
        <v>2189</v>
      </c>
      <c r="N4" s="437" t="s">
        <v>2189</v>
      </c>
      <c r="O4" s="437" t="s">
        <v>2189</v>
      </c>
      <c r="P4" s="381" t="s">
        <v>2189</v>
      </c>
      <c r="Q4" s="381" t="s">
        <v>2189</v>
      </c>
      <c r="R4" s="381" t="s">
        <v>2189</v>
      </c>
      <c r="S4" s="381" t="s">
        <v>2189</v>
      </c>
      <c r="T4" s="380" t="s">
        <v>2189</v>
      </c>
      <c r="U4" s="381" t="s">
        <v>2189</v>
      </c>
      <c r="V4" s="438" t="s">
        <v>2189</v>
      </c>
    </row>
    <row r="5" spans="1:22">
      <c r="A5" s="415">
        <v>3</v>
      </c>
      <c r="B5" s="404">
        <v>11557</v>
      </c>
      <c r="C5" s="404">
        <v>17</v>
      </c>
      <c r="D5" s="423" t="s">
        <v>191</v>
      </c>
      <c r="E5" s="404" t="s">
        <v>26</v>
      </c>
      <c r="F5" s="404" t="s">
        <v>2234</v>
      </c>
      <c r="G5" s="423" t="s">
        <v>1834</v>
      </c>
      <c r="H5" s="404" t="s">
        <v>2234</v>
      </c>
      <c r="I5" s="404" t="s">
        <v>1797</v>
      </c>
      <c r="J5" s="404">
        <v>1200</v>
      </c>
      <c r="K5" s="404" t="s">
        <v>2189</v>
      </c>
      <c r="L5" s="404" t="s">
        <v>2189</v>
      </c>
      <c r="M5" s="423" t="s">
        <v>2189</v>
      </c>
      <c r="N5" s="404" t="s">
        <v>2189</v>
      </c>
      <c r="O5" s="404">
        <v>15493</v>
      </c>
      <c r="P5" s="404" t="s">
        <v>2189</v>
      </c>
      <c r="Q5" s="404">
        <v>126</v>
      </c>
      <c r="R5" s="404" t="s">
        <v>2189</v>
      </c>
      <c r="S5" s="404" t="s">
        <v>2189</v>
      </c>
      <c r="T5" s="404" t="s">
        <v>2189</v>
      </c>
      <c r="U5" s="404" t="s">
        <v>2189</v>
      </c>
      <c r="V5" s="404" t="s">
        <v>2189</v>
      </c>
    </row>
    <row r="6" spans="1:22">
      <c r="A6" s="415">
        <v>4</v>
      </c>
      <c r="B6" s="374" t="s">
        <v>2189</v>
      </c>
      <c r="C6" s="374">
        <v>9</v>
      </c>
      <c r="D6" s="439" t="s">
        <v>2161</v>
      </c>
      <c r="E6" s="374" t="s">
        <v>26</v>
      </c>
      <c r="F6" s="440" t="s">
        <v>2118</v>
      </c>
      <c r="G6" s="444" t="s">
        <v>2162</v>
      </c>
      <c r="H6" s="374" t="s">
        <v>2189</v>
      </c>
      <c r="I6" s="374" t="s">
        <v>28</v>
      </c>
      <c r="J6" s="374" t="s">
        <v>2189</v>
      </c>
      <c r="K6" s="374" t="s">
        <v>2189</v>
      </c>
      <c r="L6" s="374">
        <v>1300</v>
      </c>
      <c r="M6" s="406" t="s">
        <v>2189</v>
      </c>
      <c r="N6" s="374" t="s">
        <v>2189</v>
      </c>
      <c r="O6" s="404" t="s">
        <v>2189</v>
      </c>
      <c r="P6" s="404" t="s">
        <v>2189</v>
      </c>
      <c r="Q6" s="404" t="s">
        <v>2189</v>
      </c>
      <c r="R6" s="404" t="s">
        <v>2189</v>
      </c>
      <c r="S6" s="404" t="s">
        <v>2189</v>
      </c>
      <c r="T6" s="404" t="s">
        <v>2189</v>
      </c>
      <c r="U6" s="404" t="s">
        <v>2189</v>
      </c>
      <c r="V6" s="404" t="s">
        <v>2189</v>
      </c>
    </row>
    <row r="7" spans="1:22">
      <c r="A7" s="415">
        <v>5</v>
      </c>
      <c r="B7" s="381" t="s">
        <v>2189</v>
      </c>
      <c r="C7" s="381">
        <v>7</v>
      </c>
      <c r="D7" s="437" t="s">
        <v>2043</v>
      </c>
      <c r="E7" s="381" t="s">
        <v>37</v>
      </c>
      <c r="F7" s="436" t="s">
        <v>2118</v>
      </c>
      <c r="G7" s="445">
        <v>0.81597222222222221</v>
      </c>
      <c r="H7" s="381" t="s">
        <v>2101</v>
      </c>
      <c r="I7" s="381" t="s">
        <v>28</v>
      </c>
      <c r="J7" s="381" t="s">
        <v>2189</v>
      </c>
      <c r="K7" s="381" t="s">
        <v>2189</v>
      </c>
      <c r="L7" s="381" t="s">
        <v>2189</v>
      </c>
      <c r="M7" s="408">
        <v>12944</v>
      </c>
      <c r="N7" s="381" t="s">
        <v>2189</v>
      </c>
      <c r="O7" s="381" t="s">
        <v>2259</v>
      </c>
      <c r="P7" s="381" t="s">
        <v>2189</v>
      </c>
      <c r="Q7" s="381" t="s">
        <v>2189</v>
      </c>
      <c r="R7" s="381" t="s">
        <v>2189</v>
      </c>
      <c r="S7" s="381">
        <v>610</v>
      </c>
      <c r="T7" s="380" t="s">
        <v>2189</v>
      </c>
      <c r="U7" s="381" t="s">
        <v>2189</v>
      </c>
      <c r="V7" s="438" t="s">
        <v>2189</v>
      </c>
    </row>
    <row r="8" spans="1:22">
      <c r="A8" s="415">
        <v>6</v>
      </c>
      <c r="B8" s="381" t="s">
        <v>2189</v>
      </c>
      <c r="C8" s="381">
        <v>1</v>
      </c>
      <c r="D8" s="437" t="s">
        <v>2139</v>
      </c>
      <c r="E8" s="381" t="s">
        <v>37</v>
      </c>
      <c r="F8" s="436" t="s">
        <v>2134</v>
      </c>
      <c r="G8" s="445">
        <v>0.54861111111111116</v>
      </c>
      <c r="H8" s="381" t="s">
        <v>2140</v>
      </c>
      <c r="I8" s="381" t="s">
        <v>28</v>
      </c>
      <c r="J8" s="381" t="s">
        <v>2189</v>
      </c>
      <c r="K8" s="381" t="s">
        <v>2189</v>
      </c>
      <c r="L8" s="381" t="s">
        <v>2189</v>
      </c>
      <c r="M8" s="408" t="s">
        <v>2189</v>
      </c>
      <c r="N8" s="381" t="s">
        <v>2189</v>
      </c>
      <c r="O8" s="437" t="s">
        <v>2260</v>
      </c>
      <c r="P8" s="381" t="s">
        <v>2189</v>
      </c>
      <c r="Q8" s="381" t="s">
        <v>2189</v>
      </c>
      <c r="R8" s="381" t="s">
        <v>2189</v>
      </c>
      <c r="S8" s="381">
        <v>621</v>
      </c>
      <c r="T8" s="380">
        <v>652</v>
      </c>
      <c r="U8" s="381" t="s">
        <v>2189</v>
      </c>
      <c r="V8" s="438" t="s">
        <v>2189</v>
      </c>
    </row>
    <row r="9" spans="1:22">
      <c r="A9" s="415">
        <v>7</v>
      </c>
      <c r="B9" s="404">
        <v>11559</v>
      </c>
      <c r="C9" s="404">
        <v>6</v>
      </c>
      <c r="D9" s="423" t="s">
        <v>2261</v>
      </c>
      <c r="E9" s="404" t="s">
        <v>26</v>
      </c>
      <c r="F9" s="404" t="s">
        <v>2234</v>
      </c>
      <c r="G9" s="423" t="s">
        <v>1233</v>
      </c>
      <c r="H9" s="404" t="s">
        <v>2234</v>
      </c>
      <c r="I9" s="404" t="s">
        <v>1868</v>
      </c>
      <c r="J9" s="404">
        <v>2200</v>
      </c>
      <c r="K9" s="404" t="s">
        <v>2189</v>
      </c>
      <c r="L9" s="404" t="s">
        <v>2189</v>
      </c>
      <c r="M9" s="423" t="s">
        <v>2189</v>
      </c>
      <c r="N9" s="404" t="s">
        <v>2189</v>
      </c>
      <c r="O9" s="404" t="s">
        <v>2189</v>
      </c>
      <c r="P9" s="404" t="s">
        <v>2189</v>
      </c>
      <c r="Q9" s="404" t="s">
        <v>2189</v>
      </c>
      <c r="R9" s="404" t="s">
        <v>2189</v>
      </c>
      <c r="S9" s="404" t="s">
        <v>2189</v>
      </c>
      <c r="T9" s="404" t="s">
        <v>2189</v>
      </c>
      <c r="U9" s="404" t="s">
        <v>2189</v>
      </c>
      <c r="V9" s="404" t="s">
        <v>2189</v>
      </c>
    </row>
    <row r="10" spans="1:22">
      <c r="A10" s="415">
        <v>8</v>
      </c>
      <c r="B10" s="404">
        <v>11561</v>
      </c>
      <c r="C10" s="404">
        <v>11</v>
      </c>
      <c r="D10" s="423" t="s">
        <v>2262</v>
      </c>
      <c r="E10" s="404" t="s">
        <v>26</v>
      </c>
      <c r="F10" s="404" t="s">
        <v>2234</v>
      </c>
      <c r="G10" s="423" t="s">
        <v>2263</v>
      </c>
      <c r="H10" s="404" t="s">
        <v>2140</v>
      </c>
      <c r="I10" s="404" t="s">
        <v>2264</v>
      </c>
      <c r="J10" s="404" t="s">
        <v>2189</v>
      </c>
      <c r="K10" s="404">
        <v>2200</v>
      </c>
      <c r="L10" s="404" t="s">
        <v>2189</v>
      </c>
      <c r="M10" s="423" t="s">
        <v>2189</v>
      </c>
      <c r="N10" s="404" t="s">
        <v>2189</v>
      </c>
      <c r="O10" s="404">
        <v>15499</v>
      </c>
      <c r="P10" s="404" t="s">
        <v>2189</v>
      </c>
      <c r="Q10" s="404">
        <v>336</v>
      </c>
      <c r="R10" s="404" t="s">
        <v>2189</v>
      </c>
      <c r="S10" s="404" t="s">
        <v>2189</v>
      </c>
      <c r="T10" s="404">
        <v>336</v>
      </c>
      <c r="U10" s="404" t="s">
        <v>2189</v>
      </c>
      <c r="V10" s="404" t="s">
        <v>2189</v>
      </c>
    </row>
    <row r="11" spans="1:22">
      <c r="A11" s="415">
        <v>9</v>
      </c>
      <c r="B11" s="404">
        <v>11558</v>
      </c>
      <c r="C11" s="404">
        <v>2</v>
      </c>
      <c r="D11" s="423" t="s">
        <v>1689</v>
      </c>
      <c r="E11" s="404" t="s">
        <v>26</v>
      </c>
      <c r="F11" s="404" t="s">
        <v>2234</v>
      </c>
      <c r="G11" s="423" t="s">
        <v>2265</v>
      </c>
      <c r="H11" s="404" t="s">
        <v>2234</v>
      </c>
      <c r="I11" s="404" t="s">
        <v>2266</v>
      </c>
      <c r="J11" s="404">
        <v>1700</v>
      </c>
      <c r="K11" s="404" t="s">
        <v>2189</v>
      </c>
      <c r="L11" s="404" t="s">
        <v>2189</v>
      </c>
      <c r="M11" s="423" t="s">
        <v>2189</v>
      </c>
      <c r="N11" s="404" t="s">
        <v>2189</v>
      </c>
      <c r="O11" s="404">
        <v>15495</v>
      </c>
      <c r="P11" s="404">
        <v>84</v>
      </c>
      <c r="Q11" s="404" t="s">
        <v>2189</v>
      </c>
      <c r="R11" s="404" t="s">
        <v>2189</v>
      </c>
      <c r="S11" s="404" t="s">
        <v>2189</v>
      </c>
      <c r="T11" s="404" t="s">
        <v>2189</v>
      </c>
      <c r="U11" s="404" t="s">
        <v>2189</v>
      </c>
      <c r="V11" s="404" t="s">
        <v>2189</v>
      </c>
    </row>
    <row r="12" spans="1:22">
      <c r="A12" s="415">
        <v>10</v>
      </c>
      <c r="B12" s="404">
        <v>11562</v>
      </c>
      <c r="C12" s="404">
        <v>10</v>
      </c>
      <c r="D12" s="423" t="s">
        <v>665</v>
      </c>
      <c r="E12" s="404" t="s">
        <v>26</v>
      </c>
      <c r="F12" s="404" t="s">
        <v>2234</v>
      </c>
      <c r="G12" s="423" t="s">
        <v>2267</v>
      </c>
      <c r="H12" s="404" t="s">
        <v>2140</v>
      </c>
      <c r="I12" s="404" t="s">
        <v>2264</v>
      </c>
      <c r="J12" s="404">
        <v>2100</v>
      </c>
      <c r="K12" s="404" t="s">
        <v>2189</v>
      </c>
      <c r="L12" s="404" t="s">
        <v>2189</v>
      </c>
      <c r="M12" s="423" t="s">
        <v>2189</v>
      </c>
      <c r="N12" s="404" t="s">
        <v>2189</v>
      </c>
      <c r="O12" s="404">
        <v>15496</v>
      </c>
      <c r="P12" s="404">
        <v>30</v>
      </c>
      <c r="Q12" s="404" t="s">
        <v>2189</v>
      </c>
      <c r="R12" s="404" t="s">
        <v>2189</v>
      </c>
      <c r="S12" s="404" t="s">
        <v>2189</v>
      </c>
      <c r="T12" s="404" t="s">
        <v>2189</v>
      </c>
      <c r="U12" s="404" t="s">
        <v>2189</v>
      </c>
      <c r="V12" s="404" t="s">
        <v>2189</v>
      </c>
    </row>
    <row r="13" spans="1:22">
      <c r="A13" s="415">
        <v>11</v>
      </c>
      <c r="B13" s="404">
        <v>11564</v>
      </c>
      <c r="C13" s="404">
        <v>4</v>
      </c>
      <c r="D13" s="423" t="s">
        <v>2268</v>
      </c>
      <c r="E13" s="404" t="s">
        <v>26</v>
      </c>
      <c r="F13" s="404" t="s">
        <v>2234</v>
      </c>
      <c r="G13" s="423" t="s">
        <v>2269</v>
      </c>
      <c r="H13" s="404" t="s">
        <v>2140</v>
      </c>
      <c r="I13" s="404" t="s">
        <v>1721</v>
      </c>
      <c r="J13" s="404" t="s">
        <v>2189</v>
      </c>
      <c r="K13" s="404">
        <v>2000</v>
      </c>
      <c r="L13" s="404" t="s">
        <v>2189</v>
      </c>
      <c r="M13" s="423" t="s">
        <v>2189</v>
      </c>
      <c r="N13" s="404" t="s">
        <v>2189</v>
      </c>
      <c r="O13" s="404" t="s">
        <v>2270</v>
      </c>
      <c r="P13" s="404">
        <v>95</v>
      </c>
      <c r="Q13" s="404" t="s">
        <v>2189</v>
      </c>
      <c r="R13" s="404" t="s">
        <v>2189</v>
      </c>
      <c r="S13" s="404" t="s">
        <v>2189</v>
      </c>
      <c r="T13" s="404" t="s">
        <v>2189</v>
      </c>
      <c r="U13" s="404" t="s">
        <v>2189</v>
      </c>
      <c r="V13" s="404" t="s">
        <v>2189</v>
      </c>
    </row>
    <row r="14" spans="1:22" ht="30.75">
      <c r="A14" s="415">
        <v>12</v>
      </c>
      <c r="B14" s="404">
        <v>11563</v>
      </c>
      <c r="C14" s="404">
        <v>14</v>
      </c>
      <c r="D14" s="423" t="s">
        <v>2271</v>
      </c>
      <c r="E14" s="404" t="s">
        <v>26</v>
      </c>
      <c r="F14" s="404" t="s">
        <v>2234</v>
      </c>
      <c r="G14" s="446">
        <v>0.89583333333333337</v>
      </c>
      <c r="H14" s="404" t="s">
        <v>2140</v>
      </c>
      <c r="I14" s="404" t="s">
        <v>2272</v>
      </c>
      <c r="J14" s="404">
        <v>1500</v>
      </c>
      <c r="K14" s="404">
        <v>1600</v>
      </c>
      <c r="L14" s="404" t="s">
        <v>2189</v>
      </c>
      <c r="M14" s="448" t="s">
        <v>2189</v>
      </c>
      <c r="N14" s="404" t="s">
        <v>2189</v>
      </c>
      <c r="O14" s="404" t="s">
        <v>2189</v>
      </c>
      <c r="P14" s="404" t="s">
        <v>2189</v>
      </c>
      <c r="Q14" s="404" t="s">
        <v>2189</v>
      </c>
      <c r="R14" s="404" t="s">
        <v>2189</v>
      </c>
      <c r="S14" s="404" t="s">
        <v>2189</v>
      </c>
      <c r="T14" s="404" t="s">
        <v>2189</v>
      </c>
      <c r="U14" s="404" t="s">
        <v>2189</v>
      </c>
      <c r="V14" s="404" t="s">
        <v>2189</v>
      </c>
    </row>
    <row r="15" spans="1:22">
      <c r="A15" s="415">
        <v>13</v>
      </c>
      <c r="B15" s="404">
        <v>11560</v>
      </c>
      <c r="C15" s="404">
        <v>17</v>
      </c>
      <c r="D15" s="423" t="s">
        <v>2273</v>
      </c>
      <c r="E15" s="404" t="s">
        <v>26</v>
      </c>
      <c r="F15" s="404" t="s">
        <v>2234</v>
      </c>
      <c r="G15" s="446">
        <v>0.97499999999999998</v>
      </c>
      <c r="H15" s="404" t="s">
        <v>2140</v>
      </c>
      <c r="I15" s="404" t="s">
        <v>2274</v>
      </c>
      <c r="J15" s="404" t="s">
        <v>2189</v>
      </c>
      <c r="K15" s="404">
        <v>1500</v>
      </c>
      <c r="L15" s="404" t="s">
        <v>2189</v>
      </c>
      <c r="M15" s="423" t="s">
        <v>2189</v>
      </c>
      <c r="N15" s="404" t="s">
        <v>2189</v>
      </c>
      <c r="O15" s="404" t="s">
        <v>2189</v>
      </c>
      <c r="P15" s="404" t="s">
        <v>2189</v>
      </c>
      <c r="Q15" s="404" t="s">
        <v>2189</v>
      </c>
      <c r="R15" s="404" t="s">
        <v>2189</v>
      </c>
      <c r="S15" s="404" t="s">
        <v>2189</v>
      </c>
      <c r="T15" s="404" t="s">
        <v>2189</v>
      </c>
      <c r="U15" s="404" t="s">
        <v>2189</v>
      </c>
      <c r="V15" s="404" t="s">
        <v>2189</v>
      </c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449" t="s">
        <v>2275</v>
      </c>
      <c r="E17" s="449"/>
      <c r="F17" s="449"/>
      <c r="G17" s="449"/>
      <c r="H17" s="449"/>
      <c r="I17" s="449"/>
      <c r="J17" s="449"/>
      <c r="K17" s="449"/>
      <c r="L17" s="449"/>
      <c r="M17" s="449"/>
      <c r="N17" s="449"/>
      <c r="O17" s="449">
        <v>15494</v>
      </c>
      <c r="P17" s="19">
        <v>294</v>
      </c>
      <c r="Q17" s="89"/>
      <c r="R17" s="89"/>
      <c r="S17" s="146"/>
      <c r="T17" s="143"/>
      <c r="U17" s="89"/>
      <c r="V17" s="449"/>
    </row>
    <row r="18" spans="1:22">
      <c r="A18" s="88"/>
      <c r="B18" s="89"/>
      <c r="C18" s="89"/>
      <c r="D18" s="449" t="s">
        <v>51</v>
      </c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>
        <v>15504</v>
      </c>
      <c r="P18" s="19"/>
      <c r="Q18" s="89"/>
      <c r="R18" s="89"/>
      <c r="S18" s="146"/>
      <c r="T18" s="143"/>
      <c r="U18" s="89"/>
      <c r="V18" s="449">
        <v>134</v>
      </c>
    </row>
    <row r="19" spans="1:22">
      <c r="A19" s="205"/>
      <c r="B19" s="206"/>
      <c r="C19" s="206"/>
      <c r="D19" s="449" t="s">
        <v>2090</v>
      </c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>
        <v>15503</v>
      </c>
      <c r="P19" s="19"/>
      <c r="Q19" s="206"/>
      <c r="R19" s="206"/>
      <c r="S19" s="215"/>
      <c r="T19" s="212"/>
      <c r="U19" s="206"/>
      <c r="V19" s="449">
        <v>50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10702</v>
      </c>
      <c r="K20" s="42">
        <f>SUM(K3:K19)</f>
        <v>7300</v>
      </c>
      <c r="L20" s="42">
        <f>SUM(L3:L19)</f>
        <v>1300</v>
      </c>
      <c r="M20" s="42">
        <f>SUM(M3:M19)</f>
        <v>12944</v>
      </c>
      <c r="N20" s="42">
        <f>SUM(N3:N19)</f>
        <v>0</v>
      </c>
      <c r="O20" s="42"/>
      <c r="P20" s="42">
        <f>SUM(P3:P19)</f>
        <v>503</v>
      </c>
      <c r="Q20" s="42">
        <f>SUM(Q3:Q19)</f>
        <v>462</v>
      </c>
      <c r="R20" s="42">
        <f>SUM(R3:R19)</f>
        <v>0</v>
      </c>
      <c r="S20" s="42">
        <f>SUM(S3:S19)</f>
        <v>1231</v>
      </c>
      <c r="T20" s="42">
        <f>SUM(T3:T19)</f>
        <v>13090</v>
      </c>
      <c r="U20" s="42">
        <f>SUM(U3:U19)</f>
        <v>0</v>
      </c>
      <c r="V20" s="42">
        <f>SUM(V3:V19)</f>
        <v>184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1000</v>
      </c>
      <c r="B23" s="102" t="s">
        <v>2252</v>
      </c>
      <c r="C23" s="49"/>
      <c r="E23" s="781" t="s">
        <v>61</v>
      </c>
      <c r="F23" s="782"/>
      <c r="G23" s="50">
        <f>J20</f>
        <v>10702</v>
      </c>
      <c r="J23" s="47" t="s">
        <v>62</v>
      </c>
      <c r="K23" s="49">
        <f>J20</f>
        <v>10702</v>
      </c>
      <c r="M23" s="47" t="s">
        <v>62</v>
      </c>
      <c r="N23" s="49">
        <f>P20</f>
        <v>503</v>
      </c>
    </row>
    <row r="24" spans="1:22">
      <c r="A24" s="47">
        <v>500</v>
      </c>
      <c r="B24" s="102" t="s">
        <v>60</v>
      </c>
      <c r="C24" s="49"/>
      <c r="E24" s="783" t="s">
        <v>64</v>
      </c>
      <c r="F24" s="784"/>
      <c r="G24" s="49">
        <f>P20</f>
        <v>503</v>
      </c>
      <c r="J24" s="47" t="s">
        <v>65</v>
      </c>
      <c r="K24" s="49">
        <f>K20</f>
        <v>7300</v>
      </c>
      <c r="M24" s="47" t="s">
        <v>66</v>
      </c>
      <c r="N24" s="49">
        <f>Q20</f>
        <v>462</v>
      </c>
    </row>
    <row r="25" spans="1:22">
      <c r="A25" s="47">
        <v>3400</v>
      </c>
      <c r="B25" s="119" t="s">
        <v>60</v>
      </c>
      <c r="C25" s="49"/>
      <c r="E25" s="796" t="s">
        <v>67</v>
      </c>
      <c r="F25" s="797"/>
      <c r="G25" s="52">
        <f>SUM(G23:G24)</f>
        <v>11205</v>
      </c>
      <c r="J25" s="47" t="s">
        <v>37</v>
      </c>
      <c r="K25" s="49">
        <f>N20</f>
        <v>0</v>
      </c>
      <c r="M25" s="47" t="s">
        <v>37</v>
      </c>
      <c r="N25" s="49">
        <f>U20</f>
        <v>0</v>
      </c>
    </row>
    <row r="26" spans="1:22">
      <c r="A26" s="47">
        <v>2000</v>
      </c>
      <c r="B26" s="119" t="s">
        <v>60</v>
      </c>
      <c r="C26" s="49"/>
      <c r="J26" s="47" t="s">
        <v>68</v>
      </c>
      <c r="K26" s="49">
        <f>L20</f>
        <v>1300</v>
      </c>
      <c r="M26" s="47" t="s">
        <v>68</v>
      </c>
      <c r="N26" s="49">
        <f>R20</f>
        <v>0</v>
      </c>
    </row>
    <row r="27" spans="1:22">
      <c r="A27" s="47">
        <v>4300</v>
      </c>
      <c r="B27" s="119" t="s">
        <v>60</v>
      </c>
      <c r="C27" s="49"/>
      <c r="E27" s="798" t="s">
        <v>69</v>
      </c>
      <c r="F27" s="799"/>
      <c r="G27" s="799"/>
      <c r="H27" s="53">
        <f>G25-A34</f>
        <v>5</v>
      </c>
      <c r="J27" s="54" t="s">
        <v>55</v>
      </c>
      <c r="K27" s="55">
        <f>SUM(K23:K26)</f>
        <v>19302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12944</v>
      </c>
      <c r="M28" s="61" t="s">
        <v>51</v>
      </c>
      <c r="N28" s="49">
        <v>134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1665</v>
      </c>
      <c r="N31" s="49">
        <v>50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11200</v>
      </c>
      <c r="B34" s="59"/>
      <c r="C34" s="52" t="s">
        <v>55</v>
      </c>
      <c r="M34" s="54" t="s">
        <v>55</v>
      </c>
      <c r="N34" s="55">
        <f>SUM(N23:N33)</f>
        <v>1149</v>
      </c>
    </row>
    <row r="35" spans="1:14">
      <c r="M35" s="56" t="s">
        <v>71</v>
      </c>
      <c r="N35" s="57">
        <f>T20</f>
        <v>13090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O19 P3:V16 Q17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D63C-24A5-482F-9B34-C09084F371AB}">
  <dimension ref="A1:V38"/>
  <sheetViews>
    <sheetView topLeftCell="A17" workbookViewId="0">
      <selection activeCell="P31" sqref="P31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2140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450">
        <v>1</v>
      </c>
      <c r="B3" s="400">
        <v>11566</v>
      </c>
      <c r="C3" s="400">
        <v>6</v>
      </c>
      <c r="D3" s="400" t="s">
        <v>2276</v>
      </c>
      <c r="E3" s="400" t="s">
        <v>26</v>
      </c>
      <c r="F3" s="400" t="s">
        <v>2140</v>
      </c>
      <c r="G3" s="400" t="s">
        <v>1878</v>
      </c>
      <c r="H3" s="400" t="s">
        <v>2140</v>
      </c>
      <c r="I3" s="400" t="s">
        <v>1180</v>
      </c>
      <c r="J3" s="400" t="s">
        <v>2189</v>
      </c>
      <c r="K3" s="400">
        <v>2000</v>
      </c>
      <c r="L3" s="400" t="s">
        <v>2189</v>
      </c>
      <c r="M3" s="461" t="s">
        <v>2189</v>
      </c>
      <c r="N3" s="400" t="s">
        <v>2189</v>
      </c>
      <c r="O3" s="400" t="s">
        <v>2189</v>
      </c>
      <c r="P3" s="400" t="s">
        <v>2189</v>
      </c>
      <c r="Q3" s="400" t="s">
        <v>2189</v>
      </c>
      <c r="R3" s="400" t="s">
        <v>2189</v>
      </c>
      <c r="S3" s="400" t="s">
        <v>2189</v>
      </c>
      <c r="T3" s="400" t="s">
        <v>2189</v>
      </c>
      <c r="U3" s="400" t="s">
        <v>2189</v>
      </c>
      <c r="V3" s="400" t="s">
        <v>2189</v>
      </c>
    </row>
    <row r="4" spans="1:22">
      <c r="A4" s="397">
        <v>2</v>
      </c>
      <c r="B4" s="383">
        <v>11565</v>
      </c>
      <c r="C4" s="383">
        <v>12</v>
      </c>
      <c r="D4" s="383" t="s">
        <v>299</v>
      </c>
      <c r="E4" s="383" t="s">
        <v>26</v>
      </c>
      <c r="F4" s="383" t="s">
        <v>2140</v>
      </c>
      <c r="G4" s="383" t="s">
        <v>144</v>
      </c>
      <c r="H4" s="383" t="s">
        <v>2140</v>
      </c>
      <c r="I4" s="383" t="s">
        <v>2277</v>
      </c>
      <c r="J4" s="383">
        <v>1500</v>
      </c>
      <c r="K4" s="383" t="s">
        <v>2189</v>
      </c>
      <c r="L4" s="383" t="s">
        <v>2189</v>
      </c>
      <c r="M4" s="425" t="s">
        <v>2189</v>
      </c>
      <c r="N4" s="383" t="s">
        <v>2189</v>
      </c>
      <c r="O4" s="383">
        <v>15507</v>
      </c>
      <c r="P4" s="383">
        <v>126</v>
      </c>
      <c r="Q4" s="383" t="s">
        <v>2189</v>
      </c>
      <c r="R4" s="383" t="s">
        <v>2189</v>
      </c>
      <c r="S4" s="383" t="s">
        <v>2189</v>
      </c>
      <c r="T4" s="383" t="s">
        <v>2189</v>
      </c>
      <c r="U4" s="383" t="s">
        <v>2189</v>
      </c>
      <c r="V4" s="383" t="s">
        <v>2189</v>
      </c>
    </row>
    <row r="5" spans="1:22">
      <c r="A5" s="451">
        <v>3</v>
      </c>
      <c r="B5" s="452" t="s">
        <v>2189</v>
      </c>
      <c r="C5" s="452">
        <v>7</v>
      </c>
      <c r="D5" s="452" t="s">
        <v>2043</v>
      </c>
      <c r="E5" s="452" t="s">
        <v>37</v>
      </c>
      <c r="F5" s="453" t="s">
        <v>2118</v>
      </c>
      <c r="G5" s="454">
        <v>0.81597222222222221</v>
      </c>
      <c r="H5" s="452" t="s">
        <v>2101</v>
      </c>
      <c r="I5" s="452" t="s">
        <v>28</v>
      </c>
      <c r="J5" s="452" t="s">
        <v>2189</v>
      </c>
      <c r="K5" s="452" t="s">
        <v>2189</v>
      </c>
      <c r="L5" s="452" t="s">
        <v>2189</v>
      </c>
      <c r="M5" s="462">
        <v>12944</v>
      </c>
      <c r="N5" s="452" t="s">
        <v>2189</v>
      </c>
      <c r="O5" s="452" t="s">
        <v>2278</v>
      </c>
      <c r="P5" s="452" t="s">
        <v>2189</v>
      </c>
      <c r="Q5" s="452" t="s">
        <v>2189</v>
      </c>
      <c r="R5" s="452" t="s">
        <v>2189</v>
      </c>
      <c r="S5" s="452">
        <v>810</v>
      </c>
      <c r="T5" s="455" t="s">
        <v>2189</v>
      </c>
      <c r="U5" s="452" t="s">
        <v>2189</v>
      </c>
      <c r="V5" s="438" t="s">
        <v>2189</v>
      </c>
    </row>
    <row r="6" spans="1:22">
      <c r="A6" s="451">
        <v>4</v>
      </c>
      <c r="B6" s="394">
        <v>50</v>
      </c>
      <c r="C6" s="394">
        <v>11</v>
      </c>
      <c r="D6" s="394" t="s">
        <v>2279</v>
      </c>
      <c r="E6" s="394" t="s">
        <v>37</v>
      </c>
      <c r="F6" s="394" t="s">
        <v>2140</v>
      </c>
      <c r="G6" s="394" t="s">
        <v>2280</v>
      </c>
      <c r="H6" s="394" t="s">
        <v>2281</v>
      </c>
      <c r="I6" s="394" t="s">
        <v>2282</v>
      </c>
      <c r="J6" s="394" t="s">
        <v>2189</v>
      </c>
      <c r="K6" s="394" t="s">
        <v>2189</v>
      </c>
      <c r="L6" s="394" t="s">
        <v>2189</v>
      </c>
      <c r="M6" s="463" t="s">
        <v>2189</v>
      </c>
      <c r="N6" s="394">
        <v>2050</v>
      </c>
      <c r="O6" s="394" t="s">
        <v>2283</v>
      </c>
      <c r="P6" s="394" t="s">
        <v>2189</v>
      </c>
      <c r="Q6" s="394">
        <v>173</v>
      </c>
      <c r="R6" s="394" t="s">
        <v>2189</v>
      </c>
      <c r="S6" s="394" t="s">
        <v>2189</v>
      </c>
      <c r="T6" s="394" t="s">
        <v>2189</v>
      </c>
      <c r="U6" s="394">
        <v>252</v>
      </c>
      <c r="V6" s="394" t="s">
        <v>2189</v>
      </c>
    </row>
    <row r="7" spans="1:22">
      <c r="A7" s="397">
        <v>5</v>
      </c>
      <c r="B7" s="374" t="s">
        <v>2189</v>
      </c>
      <c r="C7" s="360">
        <v>9</v>
      </c>
      <c r="D7" s="373" t="s">
        <v>2161</v>
      </c>
      <c r="E7" s="360" t="s">
        <v>26</v>
      </c>
      <c r="F7" s="369" t="s">
        <v>2118</v>
      </c>
      <c r="G7" s="370" t="s">
        <v>2162</v>
      </c>
      <c r="H7" s="360" t="s">
        <v>2189</v>
      </c>
      <c r="I7" s="360" t="s">
        <v>28</v>
      </c>
      <c r="J7" s="360" t="s">
        <v>2189</v>
      </c>
      <c r="K7" s="360" t="s">
        <v>2189</v>
      </c>
      <c r="L7" s="360" t="s">
        <v>2189</v>
      </c>
      <c r="M7" s="464">
        <v>1300</v>
      </c>
      <c r="N7" s="360" t="s">
        <v>2189</v>
      </c>
      <c r="O7" s="383" t="s">
        <v>2189</v>
      </c>
      <c r="P7" s="383" t="s">
        <v>2189</v>
      </c>
      <c r="Q7" s="383" t="s">
        <v>2189</v>
      </c>
      <c r="R7" s="383" t="s">
        <v>2189</v>
      </c>
      <c r="S7" s="383" t="s">
        <v>2189</v>
      </c>
      <c r="T7" s="383" t="s">
        <v>2189</v>
      </c>
      <c r="U7" s="383" t="s">
        <v>2189</v>
      </c>
      <c r="V7" s="383" t="s">
        <v>2189</v>
      </c>
    </row>
    <row r="8" spans="1:22" ht="72.75">
      <c r="A8" s="397">
        <v>6</v>
      </c>
      <c r="B8" s="429" t="s">
        <v>2189</v>
      </c>
      <c r="C8" s="430">
        <v>20</v>
      </c>
      <c r="D8" s="430" t="s">
        <v>1550</v>
      </c>
      <c r="E8" s="430" t="s">
        <v>26</v>
      </c>
      <c r="F8" s="431" t="s">
        <v>1522</v>
      </c>
      <c r="G8" s="456">
        <v>8.3333333333333329E-2</v>
      </c>
      <c r="H8" s="430" t="s">
        <v>2101</v>
      </c>
      <c r="I8" s="430" t="s">
        <v>28</v>
      </c>
      <c r="J8" s="430" t="s">
        <v>2189</v>
      </c>
      <c r="K8" s="430" t="s">
        <v>2189</v>
      </c>
      <c r="L8" s="430" t="s">
        <v>2189</v>
      </c>
      <c r="M8" s="465" t="s">
        <v>1551</v>
      </c>
      <c r="N8" s="441" t="s">
        <v>2189</v>
      </c>
      <c r="O8" s="441" t="s">
        <v>2253</v>
      </c>
      <c r="P8" s="430" t="s">
        <v>2189</v>
      </c>
      <c r="Q8" s="430" t="s">
        <v>2189</v>
      </c>
      <c r="R8" s="430" t="s">
        <v>2189</v>
      </c>
      <c r="S8" s="458" t="s">
        <v>2189</v>
      </c>
      <c r="T8" s="457">
        <v>12102</v>
      </c>
      <c r="U8" s="360" t="s">
        <v>2189</v>
      </c>
      <c r="V8" s="375" t="s">
        <v>2189</v>
      </c>
    </row>
    <row r="9" spans="1:22">
      <c r="A9" s="451">
        <v>7</v>
      </c>
      <c r="B9" s="381" t="s">
        <v>2189</v>
      </c>
      <c r="C9" s="452">
        <v>1</v>
      </c>
      <c r="D9" s="452" t="s">
        <v>2139</v>
      </c>
      <c r="E9" s="452" t="s">
        <v>37</v>
      </c>
      <c r="F9" s="453" t="s">
        <v>2134</v>
      </c>
      <c r="G9" s="454">
        <v>0.54861111111111116</v>
      </c>
      <c r="H9" s="452" t="s">
        <v>2284</v>
      </c>
      <c r="I9" s="452" t="s">
        <v>28</v>
      </c>
      <c r="J9" s="452" t="s">
        <v>2189</v>
      </c>
      <c r="K9" s="452" t="s">
        <v>2189</v>
      </c>
      <c r="L9" s="452" t="s">
        <v>2189</v>
      </c>
      <c r="M9" s="462" t="s">
        <v>2189</v>
      </c>
      <c r="N9" s="452">
        <v>16196</v>
      </c>
      <c r="O9" s="459" t="s">
        <v>2285</v>
      </c>
      <c r="P9" s="452" t="s">
        <v>2189</v>
      </c>
      <c r="Q9" s="452" t="s">
        <v>2189</v>
      </c>
      <c r="R9" s="452" t="s">
        <v>2189</v>
      </c>
      <c r="S9" s="452">
        <v>758</v>
      </c>
      <c r="T9" s="455">
        <v>1324</v>
      </c>
      <c r="U9" s="452" t="s">
        <v>2189</v>
      </c>
      <c r="V9" s="460" t="s">
        <v>2189</v>
      </c>
    </row>
    <row r="10" spans="1:22">
      <c r="A10" s="451">
        <v>8</v>
      </c>
      <c r="B10" s="394" t="s">
        <v>2189</v>
      </c>
      <c r="C10" s="394">
        <v>2</v>
      </c>
      <c r="D10" s="394" t="s">
        <v>2286</v>
      </c>
      <c r="E10" s="394" t="s">
        <v>37</v>
      </c>
      <c r="F10" s="394" t="s">
        <v>2140</v>
      </c>
      <c r="G10" s="394" t="s">
        <v>2063</v>
      </c>
      <c r="H10" s="394" t="s">
        <v>2281</v>
      </c>
      <c r="I10" s="394" t="s">
        <v>2189</v>
      </c>
      <c r="J10" s="394" t="s">
        <v>2189</v>
      </c>
      <c r="K10" s="394" t="s">
        <v>2189</v>
      </c>
      <c r="L10" s="394" t="s">
        <v>2189</v>
      </c>
      <c r="M10" s="463" t="s">
        <v>2189</v>
      </c>
      <c r="N10" s="394">
        <v>1947</v>
      </c>
      <c r="O10" s="394" t="s">
        <v>2287</v>
      </c>
      <c r="P10" s="394">
        <v>200</v>
      </c>
      <c r="Q10" s="394" t="s">
        <v>2189</v>
      </c>
      <c r="R10" s="394" t="s">
        <v>2189</v>
      </c>
      <c r="S10" s="394" t="s">
        <v>2189</v>
      </c>
      <c r="T10" s="394"/>
      <c r="U10" s="394">
        <v>242</v>
      </c>
      <c r="V10" s="394" t="s">
        <v>2189</v>
      </c>
    </row>
    <row r="11" spans="1:22">
      <c r="A11" s="397">
        <v>9</v>
      </c>
      <c r="B11" s="383">
        <v>11567</v>
      </c>
      <c r="C11" s="383" t="s">
        <v>2288</v>
      </c>
      <c r="D11" s="383" t="s">
        <v>1436</v>
      </c>
      <c r="E11" s="383" t="s">
        <v>26</v>
      </c>
      <c r="F11" s="383" t="s">
        <v>2140</v>
      </c>
      <c r="G11" s="383" t="s">
        <v>2289</v>
      </c>
      <c r="H11" s="383" t="s">
        <v>2281</v>
      </c>
      <c r="I11" s="383" t="s">
        <v>2290</v>
      </c>
      <c r="J11" s="383" t="s">
        <v>2189</v>
      </c>
      <c r="K11" s="383">
        <v>5000</v>
      </c>
      <c r="L11" s="383" t="s">
        <v>2189</v>
      </c>
      <c r="M11" s="425" t="s">
        <v>2189</v>
      </c>
      <c r="N11" s="383" t="s">
        <v>2189</v>
      </c>
      <c r="O11" s="383" t="s">
        <v>2189</v>
      </c>
      <c r="P11" s="383" t="s">
        <v>2189</v>
      </c>
      <c r="Q11" s="383" t="s">
        <v>2189</v>
      </c>
      <c r="R11" s="383" t="s">
        <v>2189</v>
      </c>
      <c r="S11" s="383" t="s">
        <v>2189</v>
      </c>
      <c r="T11" s="383" t="s">
        <v>2189</v>
      </c>
      <c r="U11" s="383" t="s">
        <v>2189</v>
      </c>
      <c r="V11" s="383" t="s">
        <v>2189</v>
      </c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2291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15509</v>
      </c>
      <c r="P18" s="145"/>
      <c r="Q18" s="89"/>
      <c r="R18" s="89"/>
      <c r="S18" s="146"/>
      <c r="T18" s="143"/>
      <c r="U18" s="89"/>
      <c r="V18" s="147">
        <v>50</v>
      </c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1500</v>
      </c>
      <c r="K20" s="42">
        <f>SUM(K3:K19)</f>
        <v>7000</v>
      </c>
      <c r="L20" s="42">
        <f>SUM(L3:L19)</f>
        <v>0</v>
      </c>
      <c r="M20" s="42">
        <f>SUM(M3:M19)</f>
        <v>14244</v>
      </c>
      <c r="N20" s="42">
        <f>SUM(N3:N19)</f>
        <v>20193</v>
      </c>
      <c r="O20" s="42"/>
      <c r="P20" s="42">
        <f>SUM(P3:P19)</f>
        <v>326</v>
      </c>
      <c r="Q20" s="42">
        <f>SUM(Q3:Q19)</f>
        <v>173</v>
      </c>
      <c r="R20" s="42">
        <f>SUM(R3:R19)</f>
        <v>0</v>
      </c>
      <c r="S20" s="42">
        <f>SUM(S3:S19)</f>
        <v>1568</v>
      </c>
      <c r="T20" s="42">
        <f>SUM(T3:T19)</f>
        <v>13426</v>
      </c>
      <c r="U20" s="42">
        <f>SUM(U3:U19)</f>
        <v>494</v>
      </c>
      <c r="V20" s="42">
        <f>SUM(V3:V19)</f>
        <v>50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1600</v>
      </c>
      <c r="B23" s="48" t="s">
        <v>60</v>
      </c>
      <c r="C23" s="49"/>
      <c r="E23" s="781" t="s">
        <v>61</v>
      </c>
      <c r="F23" s="782"/>
      <c r="G23" s="50">
        <f>J20</f>
        <v>1500</v>
      </c>
      <c r="J23" s="47" t="s">
        <v>62</v>
      </c>
      <c r="K23" s="49">
        <f>J20</f>
        <v>1500</v>
      </c>
      <c r="M23" s="47" t="s">
        <v>62</v>
      </c>
      <c r="N23" s="49">
        <f>P20</f>
        <v>326</v>
      </c>
    </row>
    <row r="24" spans="1:22">
      <c r="A24" s="47">
        <v>200</v>
      </c>
      <c r="B24" s="102" t="s">
        <v>60</v>
      </c>
      <c r="C24" s="49"/>
      <c r="E24" s="783" t="s">
        <v>64</v>
      </c>
      <c r="F24" s="784"/>
      <c r="G24" s="49">
        <f>P20</f>
        <v>326</v>
      </c>
      <c r="J24" s="47" t="s">
        <v>65</v>
      </c>
      <c r="K24" s="49">
        <f>K20</f>
        <v>7000</v>
      </c>
      <c r="M24" s="47" t="s">
        <v>66</v>
      </c>
      <c r="N24" s="49">
        <f>Q20</f>
        <v>173</v>
      </c>
    </row>
    <row r="25" spans="1:22">
      <c r="A25" s="47">
        <v>26</v>
      </c>
      <c r="B25" s="119" t="s">
        <v>60</v>
      </c>
      <c r="C25" s="49"/>
      <c r="E25" s="796" t="s">
        <v>67</v>
      </c>
      <c r="F25" s="797"/>
      <c r="G25" s="52">
        <f>SUM(G23:G24)</f>
        <v>1826</v>
      </c>
      <c r="J25" s="47" t="s">
        <v>37</v>
      </c>
      <c r="K25" s="49">
        <f>N20</f>
        <v>20193</v>
      </c>
      <c r="M25" s="47" t="s">
        <v>37</v>
      </c>
      <c r="N25" s="49">
        <f>U20</f>
        <v>494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28693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14244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1665</v>
      </c>
      <c r="N31" s="49">
        <v>50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1826</v>
      </c>
      <c r="B34" s="59"/>
      <c r="C34" s="52" t="s">
        <v>55</v>
      </c>
      <c r="M34" s="54" t="s">
        <v>55</v>
      </c>
      <c r="N34" s="55">
        <f>SUM(N23:N33)</f>
        <v>1043</v>
      </c>
    </row>
    <row r="35" spans="1:14">
      <c r="M35" s="56" t="s">
        <v>71</v>
      </c>
      <c r="N35" s="57">
        <f>T20</f>
        <v>13426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37B-6A9B-4142-8831-D7436A94FA06}">
  <dimension ref="A1:V39"/>
  <sheetViews>
    <sheetView topLeftCell="D3" workbookViewId="0">
      <selection activeCell="I6" sqref="I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140625" customWidth="1"/>
    <col min="14" max="14" width="8.7109375" customWidth="1"/>
    <col min="15" max="15" width="41.28515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2281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467">
        <v>1</v>
      </c>
      <c r="B3" s="468">
        <v>11570</v>
      </c>
      <c r="C3" s="468">
        <v>16</v>
      </c>
      <c r="D3" s="414" t="s">
        <v>2292</v>
      </c>
      <c r="E3" s="414" t="s">
        <v>26</v>
      </c>
      <c r="F3" s="414" t="s">
        <v>2281</v>
      </c>
      <c r="G3" s="414" t="s">
        <v>2293</v>
      </c>
      <c r="H3" s="414" t="s">
        <v>2281</v>
      </c>
      <c r="I3" s="414" t="s">
        <v>2189</v>
      </c>
      <c r="J3" s="414" t="s">
        <v>2189</v>
      </c>
      <c r="K3" s="414">
        <v>1200</v>
      </c>
      <c r="L3" s="414" t="s">
        <v>2189</v>
      </c>
      <c r="M3" s="422" t="s">
        <v>2189</v>
      </c>
      <c r="N3" s="414" t="s">
        <v>2189</v>
      </c>
      <c r="O3" s="414" t="s">
        <v>2189</v>
      </c>
      <c r="P3" s="414" t="s">
        <v>2189</v>
      </c>
      <c r="Q3" s="414" t="s">
        <v>2189</v>
      </c>
      <c r="R3" s="414" t="s">
        <v>2189</v>
      </c>
      <c r="S3" s="414" t="s">
        <v>2189</v>
      </c>
      <c r="T3" s="414" t="s">
        <v>2189</v>
      </c>
      <c r="U3" s="414" t="s">
        <v>2189</v>
      </c>
      <c r="V3" s="414" t="s">
        <v>2189</v>
      </c>
    </row>
    <row r="4" spans="1:22">
      <c r="A4" s="477">
        <v>2</v>
      </c>
      <c r="B4" s="470" t="s">
        <v>2189</v>
      </c>
      <c r="C4" s="471">
        <v>1</v>
      </c>
      <c r="D4" s="452" t="s">
        <v>2139</v>
      </c>
      <c r="E4" s="452" t="s">
        <v>37</v>
      </c>
      <c r="F4" s="453" t="s">
        <v>2134</v>
      </c>
      <c r="G4" s="454">
        <v>0.54861111111111116</v>
      </c>
      <c r="H4" s="452" t="s">
        <v>2284</v>
      </c>
      <c r="I4" s="452" t="s">
        <v>28</v>
      </c>
      <c r="J4" s="452" t="s">
        <v>2189</v>
      </c>
      <c r="K4" s="452" t="s">
        <v>2189</v>
      </c>
      <c r="L4" s="452" t="s">
        <v>2189</v>
      </c>
      <c r="M4" s="483" t="s">
        <v>2189</v>
      </c>
      <c r="N4" s="452"/>
      <c r="O4" s="481" t="s">
        <v>2294</v>
      </c>
      <c r="P4" s="478" t="s">
        <v>2189</v>
      </c>
      <c r="Q4" s="478" t="s">
        <v>2189</v>
      </c>
      <c r="R4" s="478" t="s">
        <v>2189</v>
      </c>
      <c r="S4" s="478">
        <v>874</v>
      </c>
      <c r="T4" s="479">
        <v>1324</v>
      </c>
      <c r="U4" s="478" t="s">
        <v>2189</v>
      </c>
      <c r="V4" s="482" t="s">
        <v>2189</v>
      </c>
    </row>
    <row r="5" spans="1:22">
      <c r="A5" s="477">
        <v>3</v>
      </c>
      <c r="B5" s="471" t="s">
        <v>2189</v>
      </c>
      <c r="C5" s="471">
        <v>7</v>
      </c>
      <c r="D5" s="452" t="s">
        <v>2043</v>
      </c>
      <c r="E5" s="452" t="s">
        <v>37</v>
      </c>
      <c r="F5" s="453" t="s">
        <v>2118</v>
      </c>
      <c r="G5" s="454">
        <v>0.81597222222222221</v>
      </c>
      <c r="H5" s="452"/>
      <c r="I5" s="452" t="s">
        <v>28</v>
      </c>
      <c r="J5" s="452" t="s">
        <v>2189</v>
      </c>
      <c r="K5" s="452" t="s">
        <v>2189</v>
      </c>
      <c r="L5" s="452" t="s">
        <v>2189</v>
      </c>
      <c r="M5" s="483">
        <v>12944</v>
      </c>
      <c r="N5" s="452" t="s">
        <v>2189</v>
      </c>
      <c r="O5" s="478" t="s">
        <v>2295</v>
      </c>
      <c r="P5" s="478" t="s">
        <v>2189</v>
      </c>
      <c r="Q5" s="478" t="s">
        <v>2189</v>
      </c>
      <c r="R5" s="478" t="s">
        <v>2189</v>
      </c>
      <c r="S5" s="478">
        <v>1241</v>
      </c>
      <c r="T5" s="479"/>
      <c r="U5" s="478" t="s">
        <v>2189</v>
      </c>
      <c r="V5" s="480" t="s">
        <v>2189</v>
      </c>
    </row>
    <row r="6" spans="1:22" ht="57.75">
      <c r="A6" s="469">
        <v>4</v>
      </c>
      <c r="B6" s="472" t="s">
        <v>2189</v>
      </c>
      <c r="C6" s="473">
        <v>20</v>
      </c>
      <c r="D6" s="360" t="s">
        <v>1550</v>
      </c>
      <c r="E6" s="360" t="s">
        <v>26</v>
      </c>
      <c r="F6" s="369" t="s">
        <v>1522</v>
      </c>
      <c r="G6" s="371">
        <v>8.3333333333333329E-2</v>
      </c>
      <c r="H6" s="360" t="s">
        <v>2101</v>
      </c>
      <c r="I6" s="360" t="s">
        <v>28</v>
      </c>
      <c r="J6" s="360" t="s">
        <v>2189</v>
      </c>
      <c r="K6" s="360" t="s">
        <v>2189</v>
      </c>
      <c r="L6" s="360" t="s">
        <v>2189</v>
      </c>
      <c r="M6" s="406" t="s">
        <v>1551</v>
      </c>
      <c r="N6" s="373" t="s">
        <v>2189</v>
      </c>
      <c r="O6" s="373" t="s">
        <v>2296</v>
      </c>
      <c r="P6" s="360" t="s">
        <v>2189</v>
      </c>
      <c r="Q6" s="360" t="s">
        <v>2189</v>
      </c>
      <c r="R6" s="360" t="s">
        <v>2189</v>
      </c>
      <c r="S6" s="374" t="s">
        <v>2189</v>
      </c>
      <c r="T6" s="372">
        <v>13105</v>
      </c>
      <c r="U6" s="360" t="s">
        <v>2189</v>
      </c>
      <c r="V6" s="375" t="s">
        <v>2189</v>
      </c>
    </row>
    <row r="7" spans="1:22">
      <c r="A7" s="469">
        <v>5</v>
      </c>
      <c r="B7" s="474">
        <v>11569</v>
      </c>
      <c r="C7" s="474">
        <v>19</v>
      </c>
      <c r="D7" s="404" t="s">
        <v>245</v>
      </c>
      <c r="E7" s="404" t="s">
        <v>26</v>
      </c>
      <c r="F7" s="404" t="s">
        <v>2281</v>
      </c>
      <c r="G7" s="404" t="s">
        <v>1834</v>
      </c>
      <c r="H7" s="404" t="s">
        <v>2281</v>
      </c>
      <c r="I7" s="524">
        <v>0.66666666666666663</v>
      </c>
      <c r="J7" s="404" t="s">
        <v>2189</v>
      </c>
      <c r="K7" s="404">
        <v>1300</v>
      </c>
      <c r="L7" s="404" t="s">
        <v>2189</v>
      </c>
      <c r="M7" s="423" t="s">
        <v>2189</v>
      </c>
      <c r="N7" s="404" t="s">
        <v>2189</v>
      </c>
      <c r="O7" s="404">
        <v>15516</v>
      </c>
      <c r="P7" s="404" t="s">
        <v>2189</v>
      </c>
      <c r="Q7" s="404">
        <v>189</v>
      </c>
      <c r="R7" s="404" t="s">
        <v>2189</v>
      </c>
      <c r="S7" s="404" t="s">
        <v>2189</v>
      </c>
      <c r="T7" s="404" t="s">
        <v>2189</v>
      </c>
      <c r="U7" s="404" t="s">
        <v>2189</v>
      </c>
      <c r="V7" s="404" t="s">
        <v>2189</v>
      </c>
    </row>
    <row r="8" spans="1:22">
      <c r="A8" s="469">
        <v>6</v>
      </c>
      <c r="B8" s="475">
        <v>11575</v>
      </c>
      <c r="C8" s="475">
        <v>2</v>
      </c>
      <c r="D8" s="421" t="s">
        <v>2286</v>
      </c>
      <c r="E8" s="421" t="s">
        <v>26</v>
      </c>
      <c r="F8" s="421" t="s">
        <v>2140</v>
      </c>
      <c r="G8" s="421" t="s">
        <v>2063</v>
      </c>
      <c r="H8" s="421" t="s">
        <v>2297</v>
      </c>
      <c r="I8" s="421" t="s">
        <v>2298</v>
      </c>
      <c r="J8" s="421">
        <v>2000</v>
      </c>
      <c r="K8" s="421" t="s">
        <v>2189</v>
      </c>
      <c r="L8" s="421" t="s">
        <v>2189</v>
      </c>
      <c r="M8" s="484" t="s">
        <v>2189</v>
      </c>
      <c r="N8" s="421" t="s">
        <v>2189</v>
      </c>
      <c r="O8" s="421" t="s">
        <v>2299</v>
      </c>
      <c r="P8" s="421" t="s">
        <v>2189</v>
      </c>
      <c r="Q8" s="421">
        <v>1103</v>
      </c>
      <c r="R8" s="421" t="s">
        <v>2189</v>
      </c>
      <c r="S8" s="421" t="s">
        <v>2189</v>
      </c>
      <c r="T8" s="504"/>
      <c r="U8" s="421" t="s">
        <v>2189</v>
      </c>
      <c r="V8" s="421" t="s">
        <v>2189</v>
      </c>
    </row>
    <row r="9" spans="1:22">
      <c r="A9" s="469">
        <v>7</v>
      </c>
      <c r="B9" s="476" t="s">
        <v>2189</v>
      </c>
      <c r="C9" s="473">
        <v>9</v>
      </c>
      <c r="D9" s="373" t="s">
        <v>2161</v>
      </c>
      <c r="E9" s="360" t="s">
        <v>26</v>
      </c>
      <c r="F9" s="369" t="s">
        <v>2136</v>
      </c>
      <c r="G9" s="370" t="s">
        <v>2162</v>
      </c>
      <c r="H9" s="360" t="s">
        <v>2189</v>
      </c>
      <c r="I9" s="360" t="s">
        <v>28</v>
      </c>
      <c r="J9" s="360" t="s">
        <v>2189</v>
      </c>
      <c r="K9" s="360" t="s">
        <v>2189</v>
      </c>
      <c r="L9" s="360">
        <v>2600</v>
      </c>
      <c r="M9" s="406"/>
      <c r="N9" s="360" t="s">
        <v>2189</v>
      </c>
      <c r="O9" s="383" t="s">
        <v>2189</v>
      </c>
      <c r="P9" s="383" t="s">
        <v>2189</v>
      </c>
      <c r="Q9" s="383" t="s">
        <v>2189</v>
      </c>
      <c r="R9" s="383" t="s">
        <v>2189</v>
      </c>
      <c r="S9" s="383" t="s">
        <v>2189</v>
      </c>
      <c r="T9" s="383" t="s">
        <v>2189</v>
      </c>
      <c r="U9" s="383" t="s">
        <v>2189</v>
      </c>
      <c r="V9" s="383" t="s">
        <v>2189</v>
      </c>
    </row>
    <row r="10" spans="1:22">
      <c r="A10" s="88">
        <v>8</v>
      </c>
      <c r="B10" s="89">
        <v>11571</v>
      </c>
      <c r="C10" s="89">
        <v>4</v>
      </c>
      <c r="D10" s="140" t="s">
        <v>1028</v>
      </c>
      <c r="E10" s="140" t="s">
        <v>26</v>
      </c>
      <c r="F10" s="89" t="s">
        <v>2281</v>
      </c>
      <c r="G10" s="203" t="s">
        <v>331</v>
      </c>
      <c r="H10" s="89" t="s">
        <v>2281</v>
      </c>
      <c r="I10" s="141">
        <v>0.75</v>
      </c>
      <c r="J10" s="142">
        <v>1500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11572</v>
      </c>
      <c r="C11" s="89">
        <v>10</v>
      </c>
      <c r="D11" s="204" t="s">
        <v>2300</v>
      </c>
      <c r="E11" s="140" t="s">
        <v>26</v>
      </c>
      <c r="F11" s="90" t="s">
        <v>2281</v>
      </c>
      <c r="G11" s="203">
        <v>0.70833333333333337</v>
      </c>
      <c r="H11" s="466" t="s">
        <v>2301</v>
      </c>
      <c r="I11" s="141">
        <v>0.375</v>
      </c>
      <c r="J11" s="142"/>
      <c r="K11" s="89">
        <v>1800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10</v>
      </c>
      <c r="B12" s="89">
        <v>11574</v>
      </c>
      <c r="C12" s="89">
        <v>11</v>
      </c>
      <c r="D12" s="204" t="s">
        <v>2302</v>
      </c>
      <c r="E12" s="140" t="s">
        <v>26</v>
      </c>
      <c r="F12" s="90" t="s">
        <v>2281</v>
      </c>
      <c r="G12" s="203">
        <v>0.79166666666666663</v>
      </c>
      <c r="H12" s="90" t="s">
        <v>2301</v>
      </c>
      <c r="I12" s="141">
        <v>0.45833333333333331</v>
      </c>
      <c r="J12" s="142"/>
      <c r="K12" s="89"/>
      <c r="L12" s="89">
        <v>1700</v>
      </c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>
        <v>11</v>
      </c>
      <c r="B13" s="89">
        <v>11573</v>
      </c>
      <c r="C13" s="89">
        <v>6</v>
      </c>
      <c r="D13" s="140" t="s">
        <v>2303</v>
      </c>
      <c r="E13" s="91" t="s">
        <v>26</v>
      </c>
      <c r="F13" s="90" t="s">
        <v>2281</v>
      </c>
      <c r="G13" s="92">
        <v>0.97638888888888886</v>
      </c>
      <c r="H13" s="90" t="s">
        <v>2301</v>
      </c>
      <c r="I13" s="141">
        <v>0.45833333333333331</v>
      </c>
      <c r="J13" s="142">
        <v>1800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 t="s">
        <v>73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97" t="s">
        <v>2304</v>
      </c>
      <c r="P17" s="98"/>
      <c r="Q17" s="90"/>
      <c r="R17" s="90"/>
      <c r="S17" s="95"/>
      <c r="T17" s="99"/>
      <c r="U17" s="90"/>
      <c r="V17" s="100">
        <v>67</v>
      </c>
    </row>
    <row r="18" spans="1:22">
      <c r="A18" s="88"/>
      <c r="B18" s="89"/>
      <c r="C18" s="89"/>
      <c r="D18" s="204" t="s">
        <v>2305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2306</v>
      </c>
      <c r="P18" s="145"/>
      <c r="Q18" s="89"/>
      <c r="R18" s="89"/>
      <c r="S18" s="146"/>
      <c r="T18" s="143"/>
      <c r="U18" s="89"/>
      <c r="V18" s="147">
        <v>67</v>
      </c>
    </row>
    <row r="19" spans="1:22">
      <c r="A19" s="88"/>
      <c r="B19" s="89"/>
      <c r="C19" s="89"/>
      <c r="D19" s="204" t="s">
        <v>1665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2307</v>
      </c>
      <c r="P19" s="145"/>
      <c r="Q19" s="89"/>
      <c r="R19" s="89"/>
      <c r="S19" s="146"/>
      <c r="T19" s="143"/>
      <c r="U19" s="89"/>
      <c r="V19" s="147">
        <v>101</v>
      </c>
    </row>
    <row r="20" spans="1:22">
      <c r="A20" s="205"/>
      <c r="B20" s="206"/>
      <c r="C20" s="206"/>
      <c r="D20" s="207" t="s">
        <v>796</v>
      </c>
      <c r="E20" s="208"/>
      <c r="F20" s="206"/>
      <c r="G20" s="209"/>
      <c r="H20" s="206"/>
      <c r="I20" s="210"/>
      <c r="J20" s="211"/>
      <c r="K20" s="206"/>
      <c r="L20" s="206"/>
      <c r="M20" s="212"/>
      <c r="N20" s="206"/>
      <c r="O20" s="213" t="s">
        <v>2308</v>
      </c>
      <c r="P20" s="214"/>
      <c r="Q20" s="206">
        <v>180</v>
      </c>
      <c r="R20" s="206"/>
      <c r="S20" s="215"/>
      <c r="T20" s="212"/>
      <c r="U20" s="206"/>
      <c r="V20" s="216"/>
    </row>
    <row r="21" spans="1:22">
      <c r="A21" s="36" t="s">
        <v>55</v>
      </c>
      <c r="B21" s="37"/>
      <c r="C21" s="37"/>
      <c r="D21" s="38"/>
      <c r="E21" s="39"/>
      <c r="F21" s="37"/>
      <c r="G21" s="40"/>
      <c r="H21" s="37"/>
      <c r="I21" s="41"/>
      <c r="J21" s="42">
        <f>SUM(J3:J20)</f>
        <v>5300</v>
      </c>
      <c r="K21" s="42">
        <f>SUM(K3:K20)</f>
        <v>4300</v>
      </c>
      <c r="L21" s="42">
        <f>SUM(L3:L20)</f>
        <v>4300</v>
      </c>
      <c r="M21" s="42">
        <f>SUM(M3:M20)</f>
        <v>12944</v>
      </c>
      <c r="N21" s="42">
        <f>SUM(N3:N20)</f>
        <v>0</v>
      </c>
      <c r="O21" s="42"/>
      <c r="P21" s="42">
        <f>SUM(P3:P20)</f>
        <v>0</v>
      </c>
      <c r="Q21" s="42">
        <f>SUM(Q3:Q20)</f>
        <v>1472</v>
      </c>
      <c r="R21" s="42">
        <f>SUM(R3:R20)</f>
        <v>0</v>
      </c>
      <c r="S21" s="42">
        <f>SUM(S3:S20)</f>
        <v>2115</v>
      </c>
      <c r="T21" s="42">
        <f>SUM(T3:T20)</f>
        <v>14429</v>
      </c>
      <c r="U21" s="42">
        <f>SUM(U3:U20)</f>
        <v>0</v>
      </c>
      <c r="V21" s="42">
        <f>SUM(V3:V20)</f>
        <v>235</v>
      </c>
    </row>
    <row r="23" spans="1:22">
      <c r="A23" s="791" t="s">
        <v>56</v>
      </c>
      <c r="B23" s="792"/>
      <c r="C23" s="793"/>
      <c r="E23" s="43" t="s">
        <v>57</v>
      </c>
      <c r="F23" s="44"/>
      <c r="G23" s="45"/>
      <c r="J23" s="794" t="s">
        <v>58</v>
      </c>
      <c r="K23" s="795"/>
      <c r="M23" s="791" t="s">
        <v>59</v>
      </c>
      <c r="N23" s="793"/>
      <c r="O23" s="46"/>
      <c r="P23" s="46"/>
      <c r="Q23" s="46"/>
      <c r="R23" s="46"/>
      <c r="S23" s="46"/>
      <c r="T23" s="46"/>
      <c r="U23" s="46"/>
      <c r="V23" s="46"/>
    </row>
    <row r="24" spans="1:22">
      <c r="A24" s="47">
        <v>3500</v>
      </c>
      <c r="B24" s="48" t="s">
        <v>60</v>
      </c>
      <c r="C24" s="49"/>
      <c r="E24" s="781" t="s">
        <v>61</v>
      </c>
      <c r="F24" s="782"/>
      <c r="G24" s="50">
        <f>J21</f>
        <v>5300</v>
      </c>
      <c r="J24" s="47" t="s">
        <v>62</v>
      </c>
      <c r="K24" s="49">
        <f>J21</f>
        <v>5300</v>
      </c>
      <c r="M24" s="47" t="s">
        <v>62</v>
      </c>
      <c r="N24" s="49">
        <f>P21</f>
        <v>0</v>
      </c>
    </row>
    <row r="25" spans="1:22">
      <c r="A25" s="47">
        <v>1800</v>
      </c>
      <c r="B25" s="114" t="s">
        <v>60</v>
      </c>
      <c r="C25" s="115"/>
      <c r="E25" s="783" t="s">
        <v>64</v>
      </c>
      <c r="F25" s="784"/>
      <c r="G25" s="49">
        <f>P21</f>
        <v>0</v>
      </c>
      <c r="J25" s="47" t="s">
        <v>65</v>
      </c>
      <c r="K25" s="49">
        <f>K21</f>
        <v>4300</v>
      </c>
      <c r="M25" s="47" t="s">
        <v>66</v>
      </c>
      <c r="N25" s="49">
        <f>Q21</f>
        <v>1472</v>
      </c>
    </row>
    <row r="26" spans="1:22">
      <c r="A26" s="47"/>
      <c r="B26" s="23"/>
      <c r="C26" s="49"/>
      <c r="E26" s="796" t="s">
        <v>67</v>
      </c>
      <c r="F26" s="797"/>
      <c r="G26" s="52">
        <f>SUM(G24:G25)</f>
        <v>5300</v>
      </c>
      <c r="J26" s="47" t="s">
        <v>37</v>
      </c>
      <c r="K26" s="49">
        <f>N21</f>
        <v>0</v>
      </c>
      <c r="M26" s="47" t="s">
        <v>37</v>
      </c>
      <c r="N26" s="49">
        <f>U21</f>
        <v>0</v>
      </c>
    </row>
    <row r="27" spans="1:22">
      <c r="A27" s="47"/>
      <c r="B27" s="23"/>
      <c r="C27" s="49"/>
      <c r="J27" s="47" t="s">
        <v>68</v>
      </c>
      <c r="K27" s="49">
        <f>L21</f>
        <v>4300</v>
      </c>
      <c r="M27" s="47" t="s">
        <v>68</v>
      </c>
      <c r="N27" s="49">
        <f>R21</f>
        <v>0</v>
      </c>
    </row>
    <row r="28" spans="1:22">
      <c r="A28" s="47"/>
      <c r="B28" s="23"/>
      <c r="C28" s="49"/>
      <c r="E28" s="798" t="s">
        <v>69</v>
      </c>
      <c r="F28" s="799"/>
      <c r="G28" s="799"/>
      <c r="H28" s="53">
        <f>G26-A35</f>
        <v>0</v>
      </c>
      <c r="J28" s="54" t="s">
        <v>55</v>
      </c>
      <c r="K28" s="55">
        <f>SUM(K24:K27)</f>
        <v>13900</v>
      </c>
      <c r="M28" s="61" t="s">
        <v>70</v>
      </c>
      <c r="N28" s="49">
        <v>67</v>
      </c>
    </row>
    <row r="29" spans="1:22">
      <c r="A29" s="47"/>
      <c r="B29" s="23"/>
      <c r="C29" s="49"/>
      <c r="J29" s="56" t="s">
        <v>71</v>
      </c>
      <c r="K29" s="57">
        <f>M21</f>
        <v>12944</v>
      </c>
      <c r="M29" s="61" t="s">
        <v>1665</v>
      </c>
      <c r="N29" s="49">
        <v>101</v>
      </c>
    </row>
    <row r="30" spans="1:22">
      <c r="A30" s="47"/>
      <c r="B30" s="23"/>
      <c r="C30" s="55"/>
      <c r="M30" s="61" t="s">
        <v>73</v>
      </c>
      <c r="N30" s="49">
        <v>67</v>
      </c>
    </row>
    <row r="31" spans="1:22">
      <c r="A31" s="47"/>
      <c r="B31" s="23"/>
      <c r="C31" s="55"/>
      <c r="M31" s="47" t="s">
        <v>73</v>
      </c>
      <c r="N31" s="49">
        <v>0</v>
      </c>
    </row>
    <row r="32" spans="1:22">
      <c r="A32" s="47"/>
      <c r="B32" s="23"/>
      <c r="C32" s="55"/>
      <c r="D32" s="46"/>
      <c r="M32" s="61" t="s">
        <v>52</v>
      </c>
      <c r="N32" s="49">
        <v>0</v>
      </c>
    </row>
    <row r="33" spans="1:14">
      <c r="A33" s="47"/>
      <c r="B33" s="23"/>
      <c r="C33" s="55"/>
      <c r="D33" s="46"/>
      <c r="E33" s="46"/>
      <c r="M33" s="61" t="s">
        <v>53</v>
      </c>
      <c r="N33" s="49">
        <v>0</v>
      </c>
    </row>
    <row r="34" spans="1:14">
      <c r="A34" s="47"/>
      <c r="B34" s="23"/>
      <c r="C34" s="55"/>
      <c r="M34" s="61" t="s">
        <v>54</v>
      </c>
      <c r="N34" s="49">
        <v>0</v>
      </c>
    </row>
    <row r="35" spans="1:14">
      <c r="A35" s="58">
        <f>SUM(A24:A34)</f>
        <v>5300</v>
      </c>
      <c r="B35" s="59"/>
      <c r="C35" s="52" t="s">
        <v>55</v>
      </c>
      <c r="M35" s="54" t="s">
        <v>55</v>
      </c>
      <c r="N35" s="55">
        <f>SUM(N24:N34)</f>
        <v>1707</v>
      </c>
    </row>
    <row r="36" spans="1:14">
      <c r="M36" s="56" t="s">
        <v>71</v>
      </c>
      <c r="N36" s="57">
        <f>T21</f>
        <v>14429</v>
      </c>
    </row>
    <row r="39" spans="1:14">
      <c r="M3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0" name="Range1"/>
    <protectedRange sqref="A23:D38" name="Range2"/>
    <protectedRange sqref="P23:V35" name="Range3"/>
    <protectedRange sqref="M28:N30 M32:N36 M38:N39" name="Range4"/>
    <protectedRange sqref="A1:B1" name="Range5"/>
  </protectedRanges>
  <mergeCells count="11">
    <mergeCell ref="J1:N1"/>
    <mergeCell ref="P1:V1"/>
    <mergeCell ref="A23:C23"/>
    <mergeCell ref="J23:K23"/>
    <mergeCell ref="M23:N23"/>
    <mergeCell ref="E24:F24"/>
    <mergeCell ref="E25:F25"/>
    <mergeCell ref="E26:F26"/>
    <mergeCell ref="E28:G28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AAB0-6FC3-492A-B35E-E8D1C51B7A5B}">
  <dimension ref="A1:V42"/>
  <sheetViews>
    <sheetView topLeftCell="B25" workbookViewId="0">
      <selection activeCell="N38" sqref="N3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" customWidth="1"/>
    <col min="14" max="14" width="8.7109375" customWidth="1"/>
    <col min="15" max="15" width="36.42578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2301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29.25">
      <c r="A3" s="72">
        <v>1</v>
      </c>
      <c r="B3" s="73"/>
      <c r="C3" s="509">
        <v>1</v>
      </c>
      <c r="D3" s="478" t="s">
        <v>2139</v>
      </c>
      <c r="E3" s="478" t="s">
        <v>37</v>
      </c>
      <c r="F3" s="510" t="s">
        <v>2134</v>
      </c>
      <c r="G3" s="511">
        <v>0.54861111111111116</v>
      </c>
      <c r="H3" s="478" t="s">
        <v>2284</v>
      </c>
      <c r="I3" s="478" t="s">
        <v>28</v>
      </c>
      <c r="J3" s="478" t="s">
        <v>2189</v>
      </c>
      <c r="K3" s="478" t="s">
        <v>2189</v>
      </c>
      <c r="L3" s="478" t="s">
        <v>2189</v>
      </c>
      <c r="M3" s="512" t="s">
        <v>2189</v>
      </c>
      <c r="N3" s="478"/>
      <c r="O3" s="481" t="s">
        <v>2309</v>
      </c>
      <c r="P3" s="478" t="s">
        <v>2189</v>
      </c>
      <c r="Q3" s="478" t="s">
        <v>2189</v>
      </c>
      <c r="R3" s="478" t="s">
        <v>2189</v>
      </c>
      <c r="S3" s="478">
        <v>874</v>
      </c>
      <c r="T3" s="479">
        <v>1513</v>
      </c>
      <c r="U3" s="478" t="s">
        <v>2189</v>
      </c>
      <c r="V3" s="482" t="s">
        <v>2189</v>
      </c>
    </row>
    <row r="4" spans="1:22">
      <c r="A4" s="72">
        <v>2</v>
      </c>
      <c r="B4" s="73"/>
      <c r="C4" s="509">
        <v>7</v>
      </c>
      <c r="D4" s="478" t="s">
        <v>2043</v>
      </c>
      <c r="E4" s="478" t="s">
        <v>37</v>
      </c>
      <c r="F4" s="510" t="s">
        <v>2118</v>
      </c>
      <c r="G4" s="511">
        <v>0.81597222222222221</v>
      </c>
      <c r="H4" s="478"/>
      <c r="I4" s="478" t="s">
        <v>28</v>
      </c>
      <c r="J4" s="478" t="s">
        <v>2189</v>
      </c>
      <c r="K4" s="478" t="s">
        <v>2189</v>
      </c>
      <c r="L4" s="478" t="s">
        <v>2189</v>
      </c>
      <c r="M4" s="512"/>
      <c r="N4" s="478">
        <v>16621</v>
      </c>
      <c r="O4" s="478" t="s">
        <v>2310</v>
      </c>
      <c r="P4" s="478" t="s">
        <v>2189</v>
      </c>
      <c r="Q4" s="478" t="s">
        <v>2189</v>
      </c>
      <c r="R4" s="478" t="s">
        <v>2189</v>
      </c>
      <c r="S4" s="478">
        <v>1619</v>
      </c>
      <c r="T4" s="479"/>
      <c r="U4" s="478" t="s">
        <v>2189</v>
      </c>
      <c r="V4" s="480" t="s">
        <v>2189</v>
      </c>
    </row>
    <row r="5" spans="1:22" ht="57.75">
      <c r="A5" s="88">
        <v>3</v>
      </c>
      <c r="B5" s="89"/>
      <c r="C5" s="513">
        <v>20</v>
      </c>
      <c r="D5" s="514" t="s">
        <v>1550</v>
      </c>
      <c r="E5" s="514" t="s">
        <v>26</v>
      </c>
      <c r="F5" s="515" t="s">
        <v>1522</v>
      </c>
      <c r="G5" s="516">
        <v>8.3333333333333329E-2</v>
      </c>
      <c r="H5" s="514" t="s">
        <v>2101</v>
      </c>
      <c r="I5" s="514" t="s">
        <v>28</v>
      </c>
      <c r="J5" s="514" t="s">
        <v>2189</v>
      </c>
      <c r="K5" s="514" t="s">
        <v>2189</v>
      </c>
      <c r="L5" s="514" t="s">
        <v>2189</v>
      </c>
      <c r="M5" s="517" t="s">
        <v>1551</v>
      </c>
      <c r="N5" s="518" t="s">
        <v>2189</v>
      </c>
      <c r="O5" s="518" t="s">
        <v>2311</v>
      </c>
      <c r="P5" s="514" t="s">
        <v>2189</v>
      </c>
      <c r="Q5" s="514" t="s">
        <v>2189</v>
      </c>
      <c r="R5" s="514" t="s">
        <v>2189</v>
      </c>
      <c r="S5" s="519" t="s">
        <v>2189</v>
      </c>
      <c r="T5" s="520">
        <v>13714</v>
      </c>
      <c r="U5" s="514" t="s">
        <v>2189</v>
      </c>
      <c r="V5" s="521" t="s">
        <v>2189</v>
      </c>
    </row>
    <row r="6" spans="1:22">
      <c r="A6" s="88">
        <v>4</v>
      </c>
      <c r="B6" s="89"/>
      <c r="C6" s="513">
        <v>9</v>
      </c>
      <c r="D6" s="518" t="s">
        <v>2161</v>
      </c>
      <c r="E6" s="514" t="s">
        <v>26</v>
      </c>
      <c r="F6" s="515" t="s">
        <v>2136</v>
      </c>
      <c r="G6" s="522" t="s">
        <v>2162</v>
      </c>
      <c r="H6" s="514" t="s">
        <v>2189</v>
      </c>
      <c r="I6" s="514" t="s">
        <v>28</v>
      </c>
      <c r="J6" s="514" t="s">
        <v>2189</v>
      </c>
      <c r="K6" s="514" t="s">
        <v>2189</v>
      </c>
      <c r="L6" s="514">
        <v>1300</v>
      </c>
      <c r="M6" s="517"/>
      <c r="N6" s="514" t="s">
        <v>2189</v>
      </c>
      <c r="O6" s="523" t="s">
        <v>2189</v>
      </c>
      <c r="P6" s="523" t="s">
        <v>2189</v>
      </c>
      <c r="Q6" s="523" t="s">
        <v>2189</v>
      </c>
      <c r="R6" s="523" t="s">
        <v>2189</v>
      </c>
      <c r="S6" s="523" t="s">
        <v>2189</v>
      </c>
      <c r="T6" s="523" t="s">
        <v>2189</v>
      </c>
      <c r="U6" s="523" t="s">
        <v>2189</v>
      </c>
      <c r="V6" s="523" t="s">
        <v>2189</v>
      </c>
    </row>
    <row r="7" spans="1:22">
      <c r="A7" s="88">
        <v>5</v>
      </c>
      <c r="B7" s="89">
        <v>11577</v>
      </c>
      <c r="C7" s="90">
        <v>8</v>
      </c>
      <c r="D7" s="91" t="s">
        <v>440</v>
      </c>
      <c r="E7" s="91" t="s">
        <v>26</v>
      </c>
      <c r="F7" s="90" t="s">
        <v>2301</v>
      </c>
      <c r="G7" s="92">
        <v>0.41666666666666669</v>
      </c>
      <c r="H7" s="90" t="s">
        <v>2301</v>
      </c>
      <c r="I7" s="93">
        <v>0.66666666666666663</v>
      </c>
      <c r="J7" s="94">
        <v>1500</v>
      </c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>
        <v>6</v>
      </c>
      <c r="B8" s="89">
        <v>11578</v>
      </c>
      <c r="C8" s="90">
        <v>12</v>
      </c>
      <c r="D8" s="101" t="s">
        <v>1098</v>
      </c>
      <c r="E8" s="91" t="s">
        <v>26</v>
      </c>
      <c r="F8" s="90" t="s">
        <v>2301</v>
      </c>
      <c r="G8" s="92">
        <v>0.45833333333333331</v>
      </c>
      <c r="H8" s="90" t="s">
        <v>2301</v>
      </c>
      <c r="I8" s="93">
        <v>0.625</v>
      </c>
      <c r="J8" s="94"/>
      <c r="K8" s="90">
        <v>1500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>
        <v>7</v>
      </c>
      <c r="B9" s="89">
        <v>11576</v>
      </c>
      <c r="C9" s="89">
        <v>2</v>
      </c>
      <c r="D9" s="140" t="s">
        <v>2312</v>
      </c>
      <c r="E9" s="140" t="s">
        <v>26</v>
      </c>
      <c r="F9" s="90" t="s">
        <v>2301</v>
      </c>
      <c r="G9" s="203" t="s">
        <v>2063</v>
      </c>
      <c r="H9" s="90" t="s">
        <v>2301</v>
      </c>
      <c r="I9" s="141">
        <v>0.75</v>
      </c>
      <c r="J9" s="142">
        <v>1500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231">
        <v>8</v>
      </c>
      <c r="B10" s="89">
        <v>11582</v>
      </c>
      <c r="C10" s="89">
        <v>19</v>
      </c>
      <c r="D10" s="140" t="s">
        <v>1088</v>
      </c>
      <c r="E10" s="91" t="s">
        <v>26</v>
      </c>
      <c r="F10" s="90" t="s">
        <v>2301</v>
      </c>
      <c r="G10" s="203" t="s">
        <v>284</v>
      </c>
      <c r="H10" s="89" t="s">
        <v>2244</v>
      </c>
      <c r="I10" s="141">
        <v>0.45833333333333331</v>
      </c>
      <c r="J10" s="142"/>
      <c r="K10" s="89">
        <v>1200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231">
        <v>9</v>
      </c>
      <c r="B11" s="89">
        <v>11583</v>
      </c>
      <c r="C11" s="89">
        <v>16</v>
      </c>
      <c r="D11" s="204" t="s">
        <v>796</v>
      </c>
      <c r="E11" s="91" t="s">
        <v>26</v>
      </c>
      <c r="F11" s="90" t="s">
        <v>2301</v>
      </c>
      <c r="G11" s="203" t="s">
        <v>130</v>
      </c>
      <c r="H11" s="90" t="s">
        <v>2244</v>
      </c>
      <c r="I11" s="141">
        <v>0.45833333333333331</v>
      </c>
      <c r="J11" s="142"/>
      <c r="K11" s="89">
        <v>1200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231">
        <v>10</v>
      </c>
      <c r="B12" s="89"/>
      <c r="C12" s="89">
        <v>10</v>
      </c>
      <c r="D12" s="204" t="s">
        <v>2313</v>
      </c>
      <c r="E12" s="91" t="s">
        <v>26</v>
      </c>
      <c r="F12" s="90" t="s">
        <v>2301</v>
      </c>
      <c r="G12" s="203">
        <v>0.75</v>
      </c>
      <c r="H12" s="90" t="s">
        <v>2314</v>
      </c>
      <c r="I12" s="141" t="s">
        <v>28</v>
      </c>
      <c r="J12" s="142"/>
      <c r="K12" s="89"/>
      <c r="L12" s="89">
        <v>8400</v>
      </c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128">
        <v>11</v>
      </c>
      <c r="B13" s="73">
        <v>54</v>
      </c>
      <c r="C13" s="73" t="s">
        <v>2315</v>
      </c>
      <c r="D13" s="74" t="s">
        <v>2316</v>
      </c>
      <c r="E13" s="74" t="s">
        <v>37</v>
      </c>
      <c r="F13" s="75" t="s">
        <v>2301</v>
      </c>
      <c r="G13" s="86">
        <v>0.94930555555555551</v>
      </c>
      <c r="H13" s="75" t="s">
        <v>2244</v>
      </c>
      <c r="I13" s="77">
        <v>5.5555555555555552E-2</v>
      </c>
      <c r="J13" s="78"/>
      <c r="K13" s="73"/>
      <c r="L13" s="73"/>
      <c r="M13" s="79"/>
      <c r="N13" s="73">
        <v>9115.2900000000009</v>
      </c>
      <c r="O13" s="80"/>
      <c r="P13" s="81"/>
      <c r="Q13" s="73"/>
      <c r="R13" s="73"/>
      <c r="S13" s="82"/>
      <c r="T13" s="79"/>
      <c r="U13" s="73"/>
      <c r="V13" s="83"/>
    </row>
    <row r="14" spans="1:22">
      <c r="A14" s="72">
        <v>12</v>
      </c>
      <c r="B14" s="73">
        <v>55</v>
      </c>
      <c r="C14" s="73">
        <v>5</v>
      </c>
      <c r="D14" s="105" t="s">
        <v>2316</v>
      </c>
      <c r="E14" s="105" t="s">
        <v>37</v>
      </c>
      <c r="F14" s="75" t="s">
        <v>2301</v>
      </c>
      <c r="G14" s="86">
        <v>0.94930555555555551</v>
      </c>
      <c r="H14" s="75" t="s">
        <v>2244</v>
      </c>
      <c r="I14" s="106">
        <v>5.5555555555555552E-2</v>
      </c>
      <c r="J14" s="78"/>
      <c r="K14" s="73" t="s">
        <v>92</v>
      </c>
      <c r="L14" s="73"/>
      <c r="M14" s="79"/>
      <c r="N14" s="73">
        <v>3242.12</v>
      </c>
      <c r="O14" s="80"/>
      <c r="P14" s="81"/>
      <c r="Q14" s="73"/>
      <c r="R14" s="73"/>
      <c r="S14" s="73"/>
      <c r="T14" s="79"/>
      <c r="U14" s="73"/>
      <c r="V14" s="83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90" t="s">
        <v>94</v>
      </c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2317</v>
      </c>
      <c r="P20" s="145"/>
      <c r="Q20" s="89"/>
      <c r="R20" s="89"/>
      <c r="S20" s="146"/>
      <c r="T20" s="143"/>
      <c r="U20" s="89"/>
      <c r="V20" s="147">
        <v>118</v>
      </c>
    </row>
    <row r="21" spans="1:22">
      <c r="A21" s="88"/>
      <c r="B21" s="89"/>
      <c r="C21" s="90" t="s">
        <v>2318</v>
      </c>
      <c r="D21" s="204"/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2319</v>
      </c>
      <c r="P21" s="145"/>
      <c r="Q21" s="89"/>
      <c r="R21" s="89"/>
      <c r="S21" s="146"/>
      <c r="T21" s="143"/>
      <c r="U21" s="89"/>
      <c r="V21" s="147">
        <v>126</v>
      </c>
    </row>
    <row r="22" spans="1:22">
      <c r="A22" s="88"/>
      <c r="B22" s="89"/>
      <c r="C22" s="90" t="s">
        <v>2320</v>
      </c>
      <c r="D22" s="204"/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2321</v>
      </c>
      <c r="P22" s="145"/>
      <c r="Q22" s="89"/>
      <c r="R22" s="89"/>
      <c r="S22" s="146"/>
      <c r="T22" s="143"/>
      <c r="U22" s="89"/>
      <c r="V22" s="147">
        <v>84</v>
      </c>
    </row>
    <row r="23" spans="1:22">
      <c r="A23" s="205"/>
      <c r="B23" s="206"/>
      <c r="C23" s="90" t="s">
        <v>72</v>
      </c>
      <c r="D23" s="207"/>
      <c r="E23" s="208"/>
      <c r="F23" s="206"/>
      <c r="G23" s="209"/>
      <c r="H23" s="206"/>
      <c r="I23" s="210"/>
      <c r="J23" s="211"/>
      <c r="K23" s="206"/>
      <c r="L23" s="206"/>
      <c r="M23" s="212"/>
      <c r="N23" s="206"/>
      <c r="O23" s="213" t="s">
        <v>2322</v>
      </c>
      <c r="P23" s="214"/>
      <c r="Q23" s="206"/>
      <c r="R23" s="206"/>
      <c r="S23" s="215"/>
      <c r="T23" s="212"/>
      <c r="U23" s="206"/>
      <c r="V23" s="216">
        <v>403</v>
      </c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3000</v>
      </c>
      <c r="K24" s="42">
        <f>SUM(K3:K23)</f>
        <v>3900</v>
      </c>
      <c r="L24" s="42">
        <f>SUM(L3:L23)</f>
        <v>9700</v>
      </c>
      <c r="M24" s="42">
        <f>SUM(M3:M23)</f>
        <v>0</v>
      </c>
      <c r="N24" s="42">
        <f>SUM(N3:N23)</f>
        <v>28978.41</v>
      </c>
      <c r="O24" s="42"/>
      <c r="P24" s="42">
        <f>SUM(P3:P23)</f>
        <v>0</v>
      </c>
      <c r="Q24" s="42">
        <f>SUM(Q3:Q23)</f>
        <v>0</v>
      </c>
      <c r="R24" s="42">
        <f>SUM(R3:R23)</f>
        <v>0</v>
      </c>
      <c r="S24" s="42">
        <f>SUM(S3:S23)</f>
        <v>2493</v>
      </c>
      <c r="T24" s="42">
        <f>SUM(T3:T23)</f>
        <v>15227</v>
      </c>
      <c r="U24" s="42">
        <f>SUM(U3:U23)</f>
        <v>0</v>
      </c>
      <c r="V24" s="42">
        <f>SUM(V3:V23)</f>
        <v>731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1500</v>
      </c>
      <c r="B27" s="48" t="s">
        <v>60</v>
      </c>
      <c r="C27" s="49"/>
      <c r="E27" s="781" t="s">
        <v>61</v>
      </c>
      <c r="F27" s="782"/>
      <c r="G27" s="50">
        <f>J24</f>
        <v>3000</v>
      </c>
      <c r="J27" s="47" t="s">
        <v>62</v>
      </c>
      <c r="K27" s="49">
        <f>J24</f>
        <v>3000</v>
      </c>
      <c r="M27" s="47" t="s">
        <v>62</v>
      </c>
      <c r="N27" s="49">
        <f>P24</f>
        <v>0</v>
      </c>
    </row>
    <row r="28" spans="1:22">
      <c r="A28" s="47">
        <v>1500</v>
      </c>
      <c r="B28" s="102" t="s">
        <v>60</v>
      </c>
      <c r="C28" s="49"/>
      <c r="E28" s="783" t="s">
        <v>64</v>
      </c>
      <c r="F28" s="784"/>
      <c r="G28" s="49">
        <f>P24</f>
        <v>0</v>
      </c>
      <c r="J28" s="47" t="s">
        <v>65</v>
      </c>
      <c r="K28" s="49">
        <f>K24</f>
        <v>3900</v>
      </c>
      <c r="M28" s="47" t="s">
        <v>66</v>
      </c>
      <c r="N28" s="49">
        <f>Q24</f>
        <v>0</v>
      </c>
    </row>
    <row r="29" spans="1:22">
      <c r="A29" s="47"/>
      <c r="B29" s="23"/>
      <c r="C29" s="49"/>
      <c r="E29" s="796" t="s">
        <v>67</v>
      </c>
      <c r="F29" s="797"/>
      <c r="G29" s="52">
        <f>SUM(G27:G28)</f>
        <v>3000</v>
      </c>
      <c r="J29" s="47" t="s">
        <v>37</v>
      </c>
      <c r="K29" s="49">
        <f>N24</f>
        <v>28978.41</v>
      </c>
      <c r="M29" s="47" t="s">
        <v>37</v>
      </c>
      <c r="N29" s="49">
        <f>U24</f>
        <v>0</v>
      </c>
    </row>
    <row r="30" spans="1:22">
      <c r="A30" s="47"/>
      <c r="B30" s="23"/>
      <c r="C30" s="49"/>
      <c r="J30" s="47" t="s">
        <v>68</v>
      </c>
      <c r="K30" s="49">
        <f>L24</f>
        <v>9700</v>
      </c>
      <c r="M30" s="47" t="s">
        <v>68</v>
      </c>
      <c r="N30" s="49">
        <f>R24</f>
        <v>0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45578.41</v>
      </c>
      <c r="M31" s="61" t="s">
        <v>70</v>
      </c>
      <c r="N31" s="49">
        <v>0</v>
      </c>
    </row>
    <row r="32" spans="1:22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72</v>
      </c>
      <c r="N33" s="49">
        <v>403</v>
      </c>
    </row>
    <row r="34" spans="1:14">
      <c r="A34" s="47"/>
      <c r="B34" s="23"/>
      <c r="C34" s="55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2093</v>
      </c>
      <c r="N35" s="49">
        <v>118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126</v>
      </c>
    </row>
    <row r="37" spans="1:14">
      <c r="A37" s="47"/>
      <c r="B37" s="23"/>
      <c r="C37" s="55"/>
      <c r="M37" s="61" t="s">
        <v>54</v>
      </c>
      <c r="N37" s="49">
        <v>84</v>
      </c>
    </row>
    <row r="38" spans="1:14">
      <c r="A38" s="58">
        <f>SUM(A27:A37)</f>
        <v>3000</v>
      </c>
      <c r="B38" s="59"/>
      <c r="C38" s="52" t="s">
        <v>55</v>
      </c>
      <c r="M38" s="54" t="s">
        <v>55</v>
      </c>
      <c r="N38" s="55">
        <f>SUM(N27:N37)</f>
        <v>731</v>
      </c>
    </row>
    <row r="39" spans="1:14">
      <c r="M39" s="56" t="s">
        <v>71</v>
      </c>
      <c r="N39" s="57">
        <f>T24</f>
        <v>15227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J1:N1"/>
    <mergeCell ref="P1:V1"/>
    <mergeCell ref="A26:C26"/>
    <mergeCell ref="J26:K26"/>
    <mergeCell ref="M26:N26"/>
    <mergeCell ref="E27:F27"/>
    <mergeCell ref="E28:F28"/>
    <mergeCell ref="E29:F29"/>
    <mergeCell ref="E31:G31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9EB9-757E-4A8F-86A8-0A0F71BB103A}">
  <dimension ref="A1:V42"/>
  <sheetViews>
    <sheetView topLeftCell="A30" workbookViewId="0">
      <selection activeCell="G4" sqref="G4:H4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2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2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2323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29.25">
      <c r="A3" s="72">
        <v>1</v>
      </c>
      <c r="B3" s="73"/>
      <c r="C3" s="509">
        <v>1</v>
      </c>
      <c r="D3" s="478" t="s">
        <v>2139</v>
      </c>
      <c r="E3" s="478" t="s">
        <v>37</v>
      </c>
      <c r="F3" s="510" t="s">
        <v>2134</v>
      </c>
      <c r="G3" s="511">
        <v>0.54861111111111116</v>
      </c>
      <c r="H3" s="478" t="s">
        <v>2284</v>
      </c>
      <c r="I3" s="478" t="s">
        <v>28</v>
      </c>
      <c r="J3" s="478" t="s">
        <v>2189</v>
      </c>
      <c r="K3" s="478" t="s">
        <v>2189</v>
      </c>
      <c r="L3" s="478" t="s">
        <v>2189</v>
      </c>
      <c r="M3" s="512" t="s">
        <v>2189</v>
      </c>
      <c r="N3" s="478"/>
      <c r="O3" s="481" t="s">
        <v>2309</v>
      </c>
      <c r="P3" s="478" t="s">
        <v>2189</v>
      </c>
      <c r="Q3" s="478" t="s">
        <v>2189</v>
      </c>
      <c r="R3" s="478" t="s">
        <v>2189</v>
      </c>
      <c r="S3" s="478">
        <v>874</v>
      </c>
      <c r="T3" s="479">
        <v>1513</v>
      </c>
      <c r="U3" s="478" t="s">
        <v>2189</v>
      </c>
      <c r="V3" s="482" t="s">
        <v>2189</v>
      </c>
    </row>
    <row r="4" spans="1:22">
      <c r="A4" s="72">
        <v>2</v>
      </c>
      <c r="B4" s="73">
        <v>57</v>
      </c>
      <c r="C4" s="509">
        <v>7</v>
      </c>
      <c r="D4" s="478" t="s">
        <v>2043</v>
      </c>
      <c r="E4" s="478" t="s">
        <v>37</v>
      </c>
      <c r="F4" s="510" t="s">
        <v>2118</v>
      </c>
      <c r="G4" s="511">
        <v>0.81597222222222221</v>
      </c>
      <c r="H4" s="478" t="s">
        <v>2324</v>
      </c>
      <c r="I4" s="478" t="s">
        <v>28</v>
      </c>
      <c r="J4" s="478" t="s">
        <v>2189</v>
      </c>
      <c r="K4" s="478" t="s">
        <v>2189</v>
      </c>
      <c r="L4" s="478" t="s">
        <v>2189</v>
      </c>
      <c r="M4" s="512"/>
      <c r="N4" s="478"/>
      <c r="O4" s="478" t="s">
        <v>2325</v>
      </c>
      <c r="P4" s="478" t="s">
        <v>2189</v>
      </c>
      <c r="Q4" s="478" t="s">
        <v>2189</v>
      </c>
      <c r="R4" s="478" t="s">
        <v>2189</v>
      </c>
      <c r="S4" s="478"/>
      <c r="T4" s="479"/>
      <c r="U4" s="478">
        <v>1819</v>
      </c>
      <c r="V4" s="480" t="s">
        <v>2189</v>
      </c>
    </row>
    <row r="5" spans="1:22" ht="72.75">
      <c r="A5" s="88">
        <v>3</v>
      </c>
      <c r="B5" s="89"/>
      <c r="C5" s="513">
        <v>20</v>
      </c>
      <c r="D5" s="514" t="s">
        <v>1550</v>
      </c>
      <c r="E5" s="514" t="s">
        <v>26</v>
      </c>
      <c r="F5" s="515" t="s">
        <v>1522</v>
      </c>
      <c r="G5" s="516">
        <v>8.3333333333333329E-2</v>
      </c>
      <c r="H5" s="514" t="s">
        <v>2101</v>
      </c>
      <c r="I5" s="514" t="s">
        <v>28</v>
      </c>
      <c r="J5" s="514" t="s">
        <v>2189</v>
      </c>
      <c r="K5" s="514" t="s">
        <v>2189</v>
      </c>
      <c r="L5" s="514" t="s">
        <v>2189</v>
      </c>
      <c r="M5" s="517" t="s">
        <v>1551</v>
      </c>
      <c r="N5" s="518" t="s">
        <v>2189</v>
      </c>
      <c r="O5" s="518" t="s">
        <v>2326</v>
      </c>
      <c r="P5" s="514" t="s">
        <v>2189</v>
      </c>
      <c r="Q5" s="514" t="s">
        <v>2189</v>
      </c>
      <c r="R5" s="514" t="s">
        <v>2189</v>
      </c>
      <c r="S5" s="519" t="s">
        <v>2189</v>
      </c>
      <c r="T5" s="520">
        <v>14097</v>
      </c>
      <c r="U5" s="514" t="s">
        <v>2189</v>
      </c>
      <c r="V5" s="521" t="s">
        <v>2189</v>
      </c>
    </row>
    <row r="6" spans="1:22">
      <c r="A6" s="88">
        <v>4</v>
      </c>
      <c r="B6" s="89"/>
      <c r="C6" s="513">
        <v>9</v>
      </c>
      <c r="D6" s="518" t="s">
        <v>2161</v>
      </c>
      <c r="E6" s="514" t="s">
        <v>26</v>
      </c>
      <c r="F6" s="515" t="s">
        <v>2136</v>
      </c>
      <c r="G6" s="522" t="s">
        <v>2162</v>
      </c>
      <c r="H6" s="514" t="s">
        <v>2189</v>
      </c>
      <c r="I6" s="514" t="s">
        <v>28</v>
      </c>
      <c r="J6" s="514" t="s">
        <v>2189</v>
      </c>
      <c r="K6" s="514" t="s">
        <v>2189</v>
      </c>
      <c r="L6" s="514">
        <v>1300</v>
      </c>
      <c r="M6" s="517"/>
      <c r="N6" s="514" t="s">
        <v>2189</v>
      </c>
      <c r="O6" s="523" t="s">
        <v>2189</v>
      </c>
      <c r="P6" s="523" t="s">
        <v>2189</v>
      </c>
      <c r="Q6" s="523" t="s">
        <v>2189</v>
      </c>
      <c r="R6" s="523" t="s">
        <v>2189</v>
      </c>
      <c r="S6" s="523" t="s">
        <v>2189</v>
      </c>
      <c r="T6" s="523" t="s">
        <v>2189</v>
      </c>
      <c r="U6" s="523" t="s">
        <v>2189</v>
      </c>
      <c r="V6" s="523" t="s">
        <v>2189</v>
      </c>
    </row>
    <row r="7" spans="1:22">
      <c r="A7" s="88">
        <v>5</v>
      </c>
      <c r="B7" s="89"/>
      <c r="C7" s="90">
        <v>10</v>
      </c>
      <c r="D7" s="101" t="s">
        <v>2313</v>
      </c>
      <c r="E7" s="91" t="s">
        <v>26</v>
      </c>
      <c r="F7" s="90" t="s">
        <v>2301</v>
      </c>
      <c r="G7" s="92">
        <v>0.75</v>
      </c>
      <c r="H7" s="90" t="s">
        <v>2314</v>
      </c>
      <c r="I7" s="93" t="s">
        <v>28</v>
      </c>
      <c r="J7" s="94"/>
      <c r="K7" s="90"/>
      <c r="L7" s="90"/>
      <c r="M7" s="99"/>
      <c r="N7" s="90"/>
      <c r="O7" s="97" t="s">
        <v>2327</v>
      </c>
      <c r="P7" s="98"/>
      <c r="Q7" s="90"/>
      <c r="R7" s="90"/>
      <c r="S7" s="95"/>
      <c r="T7" s="99">
        <v>32</v>
      </c>
      <c r="U7" s="90"/>
      <c r="V7" s="100"/>
    </row>
    <row r="8" spans="1:22">
      <c r="A8" s="88">
        <v>6</v>
      </c>
      <c r="B8" s="89">
        <v>11581</v>
      </c>
      <c r="C8" s="90">
        <v>2</v>
      </c>
      <c r="D8" s="101" t="s">
        <v>2328</v>
      </c>
      <c r="E8" s="91" t="s">
        <v>26</v>
      </c>
      <c r="F8" s="90" t="s">
        <v>2323</v>
      </c>
      <c r="G8" s="92">
        <v>0.41666666666666669</v>
      </c>
      <c r="H8" s="90" t="s">
        <v>2323</v>
      </c>
      <c r="I8" s="93">
        <v>0.45833333333333331</v>
      </c>
      <c r="J8" s="94">
        <v>1500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>
        <v>7</v>
      </c>
      <c r="B9" s="89">
        <v>11584</v>
      </c>
      <c r="C9" s="89">
        <v>2</v>
      </c>
      <c r="D9" s="140" t="s">
        <v>1344</v>
      </c>
      <c r="E9" s="140" t="s">
        <v>26</v>
      </c>
      <c r="F9" s="90" t="s">
        <v>2323</v>
      </c>
      <c r="G9" s="203">
        <v>0.54166666666666663</v>
      </c>
      <c r="H9" s="90" t="s">
        <v>2323</v>
      </c>
      <c r="I9" s="141"/>
      <c r="J9" s="142">
        <v>1500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>
        <v>8</v>
      </c>
      <c r="B10" s="89">
        <v>11588</v>
      </c>
      <c r="C10" s="89">
        <v>19</v>
      </c>
      <c r="D10" s="140" t="s">
        <v>2329</v>
      </c>
      <c r="E10" s="140" t="s">
        <v>26</v>
      </c>
      <c r="F10" s="90" t="s">
        <v>2323</v>
      </c>
      <c r="G10" s="203" t="s">
        <v>2330</v>
      </c>
      <c r="H10" s="89" t="s">
        <v>2324</v>
      </c>
      <c r="I10" s="141" t="s">
        <v>2331</v>
      </c>
      <c r="J10" s="142"/>
      <c r="K10" s="89"/>
      <c r="L10" s="89">
        <v>1200</v>
      </c>
      <c r="M10" s="143"/>
      <c r="N10" s="89"/>
      <c r="O10" s="144" t="s">
        <v>2332</v>
      </c>
      <c r="P10" s="145"/>
      <c r="Q10" s="89">
        <v>609</v>
      </c>
      <c r="R10" s="89">
        <v>420</v>
      </c>
      <c r="S10" s="146"/>
      <c r="T10" s="143"/>
      <c r="U10" s="89"/>
      <c r="V10" s="147"/>
    </row>
    <row r="11" spans="1:22">
      <c r="A11" s="88">
        <v>9</v>
      </c>
      <c r="B11" s="89">
        <v>11585</v>
      </c>
      <c r="C11" s="89">
        <v>16</v>
      </c>
      <c r="D11" s="204" t="s">
        <v>2333</v>
      </c>
      <c r="E11" s="91" t="s">
        <v>26</v>
      </c>
      <c r="F11" s="90" t="s">
        <v>2323</v>
      </c>
      <c r="G11" s="203" t="s">
        <v>2334</v>
      </c>
      <c r="H11" s="90" t="s">
        <v>2323</v>
      </c>
      <c r="I11" s="141"/>
      <c r="J11" s="142"/>
      <c r="K11" s="89">
        <v>1200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10</v>
      </c>
      <c r="B12" s="89">
        <v>11586</v>
      </c>
      <c r="C12" s="89">
        <v>8</v>
      </c>
      <c r="D12" s="204" t="s">
        <v>2335</v>
      </c>
      <c r="E12" s="91" t="s">
        <v>26</v>
      </c>
      <c r="F12" s="90" t="s">
        <v>2323</v>
      </c>
      <c r="G12" s="203" t="s">
        <v>2336</v>
      </c>
      <c r="H12" s="90" t="s">
        <v>2324</v>
      </c>
      <c r="I12" s="141"/>
      <c r="J12" s="142">
        <v>1800</v>
      </c>
      <c r="K12" s="89"/>
      <c r="L12" s="89"/>
      <c r="M12" s="143"/>
      <c r="N12" s="89"/>
      <c r="O12" s="144" t="s">
        <v>2337</v>
      </c>
      <c r="P12" s="145">
        <v>649</v>
      </c>
      <c r="Q12" s="89"/>
      <c r="R12" s="89"/>
      <c r="S12" s="146"/>
      <c r="T12" s="143"/>
      <c r="U12" s="89"/>
      <c r="V12" s="147"/>
    </row>
    <row r="13" spans="1:22">
      <c r="A13" s="72">
        <v>11</v>
      </c>
      <c r="B13" s="73">
        <v>56</v>
      </c>
      <c r="C13" s="73">
        <v>4</v>
      </c>
      <c r="D13" s="74" t="s">
        <v>192</v>
      </c>
      <c r="E13" s="74" t="s">
        <v>37</v>
      </c>
      <c r="F13" s="75" t="s">
        <v>2323</v>
      </c>
      <c r="G13" s="76">
        <v>0.75</v>
      </c>
      <c r="H13" s="75" t="s">
        <v>2324</v>
      </c>
      <c r="I13" s="77" t="s">
        <v>2065</v>
      </c>
      <c r="J13" s="78"/>
      <c r="K13" s="73"/>
      <c r="L13" s="73"/>
      <c r="M13" s="79"/>
      <c r="N13" s="73">
        <v>1937</v>
      </c>
      <c r="O13" s="80">
        <v>15552</v>
      </c>
      <c r="P13" s="81"/>
      <c r="Q13" s="73"/>
      <c r="R13" s="73"/>
      <c r="S13" s="82"/>
      <c r="T13" s="79"/>
      <c r="U13" s="73">
        <v>84</v>
      </c>
      <c r="V13" s="83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2338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2339</v>
      </c>
      <c r="P18" s="145"/>
      <c r="Q18" s="89">
        <v>154</v>
      </c>
      <c r="R18" s="89"/>
      <c r="S18" s="146"/>
      <c r="T18" s="143"/>
      <c r="U18" s="89"/>
      <c r="V18" s="147"/>
    </row>
    <row r="19" spans="1:22">
      <c r="A19" s="88"/>
      <c r="B19" s="89"/>
      <c r="C19" s="89"/>
      <c r="D19" s="204" t="s">
        <v>163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 t="s">
        <v>2340</v>
      </c>
      <c r="P19" s="145"/>
      <c r="Q19" s="89"/>
      <c r="R19" s="89"/>
      <c r="S19" s="146"/>
      <c r="T19" s="143"/>
      <c r="U19" s="89"/>
      <c r="V19" s="147">
        <v>300</v>
      </c>
    </row>
    <row r="20" spans="1:22">
      <c r="A20" s="88"/>
      <c r="B20" s="89"/>
      <c r="C20" s="89"/>
      <c r="D20" s="204" t="s">
        <v>73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 t="s">
        <v>2341</v>
      </c>
      <c r="P20" s="145"/>
      <c r="Q20" s="89"/>
      <c r="R20" s="89"/>
      <c r="S20" s="146"/>
      <c r="T20" s="143"/>
      <c r="U20" s="89"/>
      <c r="V20" s="147">
        <v>105</v>
      </c>
    </row>
    <row r="21" spans="1:22">
      <c r="A21" s="88"/>
      <c r="B21" s="89"/>
      <c r="C21" s="89"/>
      <c r="D21" s="204" t="s">
        <v>72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 t="s">
        <v>2342</v>
      </c>
      <c r="P21" s="145"/>
      <c r="Q21" s="89"/>
      <c r="R21" s="89"/>
      <c r="S21" s="146"/>
      <c r="T21" s="143"/>
      <c r="U21" s="89"/>
      <c r="V21" s="147">
        <v>126</v>
      </c>
    </row>
    <row r="22" spans="1:22">
      <c r="A22" s="88"/>
      <c r="B22" s="89"/>
      <c r="C22" s="89"/>
      <c r="D22" s="204" t="s">
        <v>2318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 t="s">
        <v>2343</v>
      </c>
      <c r="P22" s="145"/>
      <c r="Q22" s="89"/>
      <c r="R22" s="89"/>
      <c r="S22" s="146"/>
      <c r="T22" s="143"/>
      <c r="U22" s="89"/>
      <c r="V22" s="147">
        <v>95</v>
      </c>
    </row>
    <row r="23" spans="1:22">
      <c r="A23" s="205"/>
      <c r="B23" s="206"/>
      <c r="C23" s="206"/>
      <c r="D23" s="207" t="s">
        <v>2320</v>
      </c>
      <c r="E23" s="208"/>
      <c r="F23" s="206"/>
      <c r="G23" s="209"/>
      <c r="H23" s="206"/>
      <c r="I23" s="210"/>
      <c r="J23" s="211"/>
      <c r="K23" s="206"/>
      <c r="L23" s="206"/>
      <c r="M23" s="212"/>
      <c r="N23" s="206"/>
      <c r="O23" s="213" t="s">
        <v>2344</v>
      </c>
      <c r="P23" s="214"/>
      <c r="Q23" s="206"/>
      <c r="R23" s="206"/>
      <c r="S23" s="215"/>
      <c r="T23" s="212"/>
      <c r="U23" s="206"/>
      <c r="V23" s="216">
        <v>32</v>
      </c>
    </row>
    <row r="24" spans="1:22">
      <c r="A24" s="36" t="s">
        <v>55</v>
      </c>
      <c r="B24" s="37"/>
      <c r="C24" s="37"/>
      <c r="D24" s="38"/>
      <c r="E24" s="39"/>
      <c r="F24" s="37"/>
      <c r="G24" s="40"/>
      <c r="H24" s="37"/>
      <c r="I24" s="41"/>
      <c r="J24" s="42">
        <f>SUM(J3:J23)</f>
        <v>4800</v>
      </c>
      <c r="K24" s="42">
        <f>SUM(K3:K23)</f>
        <v>1200</v>
      </c>
      <c r="L24" s="42">
        <f>SUM(L3:L23)</f>
        <v>2500</v>
      </c>
      <c r="M24" s="42">
        <f>SUM(M3:M23)</f>
        <v>0</v>
      </c>
      <c r="N24" s="42">
        <f>SUM(N3:N23)</f>
        <v>1937</v>
      </c>
      <c r="O24" s="42"/>
      <c r="P24" s="42">
        <f>SUM(P3:P23)</f>
        <v>649</v>
      </c>
      <c r="Q24" s="42">
        <f>SUM(Q3:Q23)</f>
        <v>763</v>
      </c>
      <c r="R24" s="42">
        <f>SUM(R3:R23)</f>
        <v>420</v>
      </c>
      <c r="S24" s="42">
        <f>SUM(S3:S23)</f>
        <v>874</v>
      </c>
      <c r="T24" s="42">
        <f>SUM(T3:T23)</f>
        <v>15642</v>
      </c>
      <c r="U24" s="42">
        <f>SUM(U3:U23)</f>
        <v>1903</v>
      </c>
      <c r="V24" s="42">
        <f>SUM(V3:V23)</f>
        <v>658</v>
      </c>
    </row>
    <row r="26" spans="1:22">
      <c r="A26" s="791" t="s">
        <v>56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791" t="s">
        <v>59</v>
      </c>
      <c r="N26" s="793"/>
      <c r="O26" s="46"/>
      <c r="P26" s="46"/>
      <c r="Q26" s="46"/>
      <c r="R26" s="46"/>
      <c r="S26" s="46"/>
      <c r="T26" s="46"/>
      <c r="U26" s="46"/>
      <c r="V26" s="46"/>
    </row>
    <row r="27" spans="1:22">
      <c r="A27" s="47">
        <v>1500</v>
      </c>
      <c r="B27" s="48" t="s">
        <v>60</v>
      </c>
      <c r="C27" s="49"/>
      <c r="E27" s="781" t="s">
        <v>61</v>
      </c>
      <c r="F27" s="782"/>
      <c r="G27" s="50">
        <f>J24</f>
        <v>4800</v>
      </c>
      <c r="J27" s="47" t="s">
        <v>62</v>
      </c>
      <c r="K27" s="49">
        <f>J24</f>
        <v>4800</v>
      </c>
      <c r="M27" s="47" t="s">
        <v>62</v>
      </c>
      <c r="N27" s="49">
        <f>P24</f>
        <v>649</v>
      </c>
    </row>
    <row r="28" spans="1:22">
      <c r="A28" s="47">
        <v>1500</v>
      </c>
      <c r="B28" s="102" t="s">
        <v>60</v>
      </c>
      <c r="C28" s="49"/>
      <c r="E28" s="783" t="s">
        <v>64</v>
      </c>
      <c r="F28" s="784"/>
      <c r="G28" s="49">
        <f>P24</f>
        <v>649</v>
      </c>
      <c r="J28" s="47" t="s">
        <v>65</v>
      </c>
      <c r="K28" s="49">
        <f>K24</f>
        <v>1200</v>
      </c>
      <c r="M28" s="47" t="s">
        <v>66</v>
      </c>
      <c r="N28" s="49">
        <f>Q24</f>
        <v>763</v>
      </c>
    </row>
    <row r="29" spans="1:22">
      <c r="A29" s="47">
        <v>2000</v>
      </c>
      <c r="B29" s="119" t="s">
        <v>60</v>
      </c>
      <c r="C29" s="49"/>
      <c r="E29" s="796" t="s">
        <v>67</v>
      </c>
      <c r="F29" s="797"/>
      <c r="G29" s="52">
        <f>SUM(G27:G28)</f>
        <v>5449</v>
      </c>
      <c r="J29" s="47" t="s">
        <v>37</v>
      </c>
      <c r="K29" s="49">
        <f>N24</f>
        <v>1937</v>
      </c>
      <c r="M29" s="47" t="s">
        <v>37</v>
      </c>
      <c r="N29" s="49">
        <f>U24</f>
        <v>1903</v>
      </c>
    </row>
    <row r="30" spans="1:22">
      <c r="A30" s="47">
        <v>450</v>
      </c>
      <c r="B30" s="119" t="s">
        <v>60</v>
      </c>
      <c r="C30" s="49"/>
      <c r="J30" s="47" t="s">
        <v>68</v>
      </c>
      <c r="K30" s="49">
        <f>L24</f>
        <v>2500</v>
      </c>
      <c r="M30" s="47" t="s">
        <v>68</v>
      </c>
      <c r="N30" s="49">
        <f>R24</f>
        <v>420</v>
      </c>
    </row>
    <row r="31" spans="1:22">
      <c r="A31" s="47"/>
      <c r="B31" s="23"/>
      <c r="C31" s="49"/>
      <c r="E31" s="798" t="s">
        <v>69</v>
      </c>
      <c r="F31" s="799"/>
      <c r="G31" s="799"/>
      <c r="H31" s="53">
        <f>G29-A38</f>
        <v>-1</v>
      </c>
      <c r="J31" s="54" t="s">
        <v>55</v>
      </c>
      <c r="K31" s="55">
        <f>SUM(K27:K30)</f>
        <v>10437</v>
      </c>
      <c r="M31" s="61" t="s">
        <v>70</v>
      </c>
      <c r="N31" s="49">
        <v>300</v>
      </c>
    </row>
    <row r="32" spans="1:22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72</v>
      </c>
      <c r="N33" s="49">
        <v>126</v>
      </c>
    </row>
    <row r="34" spans="1:14" ht="18.75">
      <c r="A34" s="47"/>
      <c r="B34" s="23"/>
      <c r="C34" s="103"/>
      <c r="D34" s="530" t="s">
        <v>2345</v>
      </c>
      <c r="E34" s="531"/>
      <c r="F34" s="532"/>
      <c r="M34" s="47" t="s">
        <v>73</v>
      </c>
      <c r="N34" s="49">
        <v>0</v>
      </c>
    </row>
    <row r="35" spans="1:14">
      <c r="A35" s="47"/>
      <c r="B35" s="23"/>
      <c r="C35" s="55"/>
      <c r="D35" s="46"/>
      <c r="M35" s="61" t="s">
        <v>73</v>
      </c>
      <c r="N35" s="49">
        <v>105</v>
      </c>
    </row>
    <row r="36" spans="1:14">
      <c r="A36" s="47"/>
      <c r="B36" s="23"/>
      <c r="C36" s="55"/>
      <c r="D36" s="46"/>
      <c r="E36" s="46"/>
      <c r="M36" s="61" t="s">
        <v>53</v>
      </c>
      <c r="N36" s="49">
        <v>95</v>
      </c>
    </row>
    <row r="37" spans="1:14">
      <c r="A37" s="47"/>
      <c r="B37" s="23"/>
      <c r="C37" s="55"/>
      <c r="M37" s="61" t="s">
        <v>54</v>
      </c>
      <c r="N37" s="49">
        <v>32</v>
      </c>
    </row>
    <row r="38" spans="1:14">
      <c r="A38" s="58">
        <f>SUM(A27:A37)</f>
        <v>5450</v>
      </c>
      <c r="B38" s="59"/>
      <c r="C38" s="52" t="s">
        <v>55</v>
      </c>
      <c r="M38" s="54" t="s">
        <v>55</v>
      </c>
      <c r="N38" s="55">
        <f>SUM(N27:N37)</f>
        <v>4393</v>
      </c>
    </row>
    <row r="39" spans="1:14">
      <c r="M39" s="56" t="s">
        <v>71</v>
      </c>
      <c r="N39" s="57">
        <f>T24</f>
        <v>15642</v>
      </c>
    </row>
    <row r="42" spans="1:14">
      <c r="M42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3" name="Range1"/>
    <protectedRange sqref="A26:D41" name="Range2"/>
    <protectedRange sqref="P26:V38" name="Range3"/>
    <protectedRange sqref="M31:N33 M35:N39 M41:N42" name="Range4"/>
    <protectedRange sqref="A1:B1" name="Range5"/>
  </protectedRanges>
  <mergeCells count="11">
    <mergeCell ref="J1:N1"/>
    <mergeCell ref="P1:V1"/>
    <mergeCell ref="A26:C26"/>
    <mergeCell ref="J26:K26"/>
    <mergeCell ref="M26:N26"/>
    <mergeCell ref="E27:F27"/>
    <mergeCell ref="E28:F28"/>
    <mergeCell ref="E29:F29"/>
    <mergeCell ref="E31:G31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0057-0E89-42AA-8BD9-FBBE75383714}">
  <dimension ref="A1:V37"/>
  <sheetViews>
    <sheetView topLeftCell="A12" workbookViewId="0">
      <selection activeCell="R28" sqref="R28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4.140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2324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11589</v>
      </c>
      <c r="C3" s="90">
        <v>17</v>
      </c>
      <c r="D3" s="534" t="s">
        <v>180</v>
      </c>
      <c r="E3" s="90" t="s">
        <v>26</v>
      </c>
      <c r="F3" s="533" t="s">
        <v>2346</v>
      </c>
      <c r="G3" s="92" t="s">
        <v>2347</v>
      </c>
      <c r="H3" s="90" t="s">
        <v>2346</v>
      </c>
      <c r="I3" s="93" t="s">
        <v>2348</v>
      </c>
      <c r="J3" s="94">
        <v>1400</v>
      </c>
      <c r="K3" s="90"/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72">
        <v>2</v>
      </c>
      <c r="B4" s="73"/>
      <c r="C4" s="75">
        <v>7</v>
      </c>
      <c r="D4" s="535" t="s">
        <v>2349</v>
      </c>
      <c r="E4" s="75" t="s">
        <v>37</v>
      </c>
      <c r="F4" s="511" t="s">
        <v>2324</v>
      </c>
      <c r="G4" s="511">
        <v>0.81597222222222221</v>
      </c>
      <c r="H4" s="478" t="s">
        <v>2284</v>
      </c>
      <c r="I4" s="106"/>
      <c r="J4" s="107"/>
      <c r="K4" s="75"/>
      <c r="L4" s="75"/>
      <c r="M4" s="108">
        <v>3236.08</v>
      </c>
      <c r="N4" s="75"/>
      <c r="O4" s="109">
        <v>15558</v>
      </c>
      <c r="P4" s="110"/>
      <c r="Q4" s="75"/>
      <c r="R4" s="75"/>
      <c r="S4" s="111">
        <v>189</v>
      </c>
      <c r="T4" s="108"/>
      <c r="U4" s="75"/>
      <c r="V4" s="112"/>
    </row>
    <row r="5" spans="1:22">
      <c r="A5" s="88">
        <v>3</v>
      </c>
      <c r="B5" s="89">
        <v>11590</v>
      </c>
      <c r="C5" s="90">
        <v>17</v>
      </c>
      <c r="D5" s="534" t="s">
        <v>33</v>
      </c>
      <c r="E5" s="90" t="s">
        <v>26</v>
      </c>
      <c r="F5" s="90" t="s">
        <v>2346</v>
      </c>
      <c r="G5" s="92" t="s">
        <v>2350</v>
      </c>
      <c r="H5" s="90" t="s">
        <v>2346</v>
      </c>
      <c r="I5" s="93" t="s">
        <v>2351</v>
      </c>
      <c r="J5" s="94"/>
      <c r="K5" s="90">
        <v>1200</v>
      </c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 ht="29.25">
      <c r="A6" s="72">
        <v>4</v>
      </c>
      <c r="B6" s="73"/>
      <c r="C6" s="509">
        <v>1</v>
      </c>
      <c r="D6" s="509" t="s">
        <v>2139</v>
      </c>
      <c r="E6" s="509" t="s">
        <v>37</v>
      </c>
      <c r="F6" s="536" t="s">
        <v>2134</v>
      </c>
      <c r="G6" s="537">
        <v>0.54861111111111116</v>
      </c>
      <c r="H6" s="509" t="s">
        <v>2284</v>
      </c>
      <c r="I6" s="509" t="s">
        <v>28</v>
      </c>
      <c r="J6" s="509" t="s">
        <v>2189</v>
      </c>
      <c r="K6" s="509" t="s">
        <v>2189</v>
      </c>
      <c r="L6" s="509" t="s">
        <v>2189</v>
      </c>
      <c r="M6" s="538" t="s">
        <v>2189</v>
      </c>
      <c r="N6" s="509"/>
      <c r="O6" s="539" t="s">
        <v>2309</v>
      </c>
      <c r="P6" s="509" t="s">
        <v>2189</v>
      </c>
      <c r="Q6" s="509" t="s">
        <v>2189</v>
      </c>
      <c r="R6" s="509" t="s">
        <v>2189</v>
      </c>
      <c r="S6" s="509">
        <v>874</v>
      </c>
      <c r="T6" s="540">
        <v>1513</v>
      </c>
      <c r="U6" s="509" t="s">
        <v>2189</v>
      </c>
      <c r="V6" s="541" t="s">
        <v>2189</v>
      </c>
    </row>
    <row r="7" spans="1:22" ht="72.75">
      <c r="A7" s="88">
        <v>5</v>
      </c>
      <c r="B7" s="89"/>
      <c r="C7" s="513">
        <v>20</v>
      </c>
      <c r="D7" s="513" t="s">
        <v>1550</v>
      </c>
      <c r="E7" s="513" t="s">
        <v>26</v>
      </c>
      <c r="F7" s="542" t="s">
        <v>1522</v>
      </c>
      <c r="G7" s="543">
        <v>8.3333333333333329E-2</v>
      </c>
      <c r="H7" s="513" t="s">
        <v>2101</v>
      </c>
      <c r="I7" s="513" t="s">
        <v>28</v>
      </c>
      <c r="J7" s="513" t="s">
        <v>2189</v>
      </c>
      <c r="K7" s="513" t="s">
        <v>2189</v>
      </c>
      <c r="L7" s="513" t="s">
        <v>2189</v>
      </c>
      <c r="M7" s="544" t="s">
        <v>1551</v>
      </c>
      <c r="N7" s="545" t="s">
        <v>2189</v>
      </c>
      <c r="O7" s="545" t="s">
        <v>2352</v>
      </c>
      <c r="P7" s="513" t="s">
        <v>2189</v>
      </c>
      <c r="Q7" s="513" t="s">
        <v>2189</v>
      </c>
      <c r="R7" s="513" t="s">
        <v>2189</v>
      </c>
      <c r="S7" s="546" t="s">
        <v>2189</v>
      </c>
      <c r="T7" s="547">
        <v>14738</v>
      </c>
      <c r="U7" s="513" t="s">
        <v>2189</v>
      </c>
      <c r="V7" s="548" t="s">
        <v>2189</v>
      </c>
    </row>
    <row r="8" spans="1:22">
      <c r="A8" s="88">
        <v>6</v>
      </c>
      <c r="B8" s="89">
        <v>11591</v>
      </c>
      <c r="C8" s="513">
        <v>9</v>
      </c>
      <c r="D8" s="545" t="s">
        <v>2161</v>
      </c>
      <c r="E8" s="513" t="s">
        <v>26</v>
      </c>
      <c r="F8" s="542" t="s">
        <v>2136</v>
      </c>
      <c r="G8" s="549" t="s">
        <v>2162</v>
      </c>
      <c r="H8" s="513" t="s">
        <v>2353</v>
      </c>
      <c r="I8" s="513" t="s">
        <v>2354</v>
      </c>
      <c r="J8" s="513" t="s">
        <v>2189</v>
      </c>
      <c r="K8" s="513" t="s">
        <v>2189</v>
      </c>
      <c r="L8" s="513">
        <v>1300</v>
      </c>
      <c r="M8" s="544">
        <v>0</v>
      </c>
      <c r="N8" s="513" t="s">
        <v>2189</v>
      </c>
      <c r="O8" s="550" t="s">
        <v>2189</v>
      </c>
      <c r="P8" s="550" t="s">
        <v>2189</v>
      </c>
      <c r="Q8" s="550" t="s">
        <v>2189</v>
      </c>
      <c r="R8" s="550" t="s">
        <v>2189</v>
      </c>
      <c r="S8" s="550" t="s">
        <v>2189</v>
      </c>
      <c r="T8" s="550" t="s">
        <v>2189</v>
      </c>
      <c r="U8" s="550" t="s">
        <v>2189</v>
      </c>
      <c r="V8" s="550" t="s">
        <v>2189</v>
      </c>
    </row>
    <row r="9" spans="1:22">
      <c r="A9" s="88">
        <v>7</v>
      </c>
      <c r="B9" s="89"/>
      <c r="C9" s="90">
        <v>10</v>
      </c>
      <c r="D9" s="534" t="s">
        <v>2313</v>
      </c>
      <c r="E9" s="90" t="s">
        <v>26</v>
      </c>
      <c r="F9" s="90" t="s">
        <v>2301</v>
      </c>
      <c r="G9" s="92">
        <v>0.75</v>
      </c>
      <c r="H9" s="90" t="s">
        <v>2284</v>
      </c>
      <c r="I9" s="93" t="s">
        <v>28</v>
      </c>
      <c r="J9" s="94"/>
      <c r="K9" s="90"/>
      <c r="L9" s="90"/>
      <c r="M9" s="99"/>
      <c r="N9" s="90"/>
      <c r="O9" s="97" t="s">
        <v>2355</v>
      </c>
      <c r="P9" s="98"/>
      <c r="Q9" s="90"/>
      <c r="R9" s="90"/>
      <c r="S9" s="95"/>
      <c r="T9" s="99">
        <v>90</v>
      </c>
      <c r="U9" s="90"/>
      <c r="V9" s="100"/>
    </row>
    <row r="10" spans="1:22">
      <c r="A10" s="72">
        <v>8</v>
      </c>
      <c r="B10" s="73"/>
      <c r="C10" s="73">
        <v>4</v>
      </c>
      <c r="D10" s="551" t="s">
        <v>175</v>
      </c>
      <c r="E10" s="73" t="s">
        <v>26</v>
      </c>
      <c r="F10" s="75" t="s">
        <v>2324</v>
      </c>
      <c r="G10" s="76" t="s">
        <v>2356</v>
      </c>
      <c r="H10" s="75" t="s">
        <v>2357</v>
      </c>
      <c r="I10" s="77" t="s">
        <v>28</v>
      </c>
      <c r="J10" s="78"/>
      <c r="K10" s="73"/>
      <c r="L10" s="73"/>
      <c r="M10" s="79"/>
      <c r="N10" s="73">
        <v>3583</v>
      </c>
      <c r="O10" s="80"/>
      <c r="P10" s="81"/>
      <c r="Q10" s="73"/>
      <c r="R10" s="73"/>
      <c r="S10" s="82"/>
      <c r="T10" s="79"/>
      <c r="U10" s="73"/>
      <c r="V10" s="83"/>
    </row>
    <row r="11" spans="1:22">
      <c r="A11" s="88"/>
      <c r="B11" s="89"/>
      <c r="C11" s="89"/>
      <c r="D11" s="312"/>
      <c r="E11" s="89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89"/>
      <c r="E12" s="89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89"/>
      <c r="E13" s="89"/>
      <c r="F13" s="89"/>
      <c r="G13" s="203"/>
      <c r="H13" s="89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89"/>
      <c r="T13" s="143"/>
      <c r="U13" s="89"/>
      <c r="V13" s="147"/>
    </row>
    <row r="14" spans="1:22">
      <c r="A14" s="88"/>
      <c r="B14" s="89"/>
      <c r="C14" s="89"/>
      <c r="D14" s="312"/>
      <c r="E14" s="89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 t="s">
        <v>2358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15556</v>
      </c>
      <c r="P17" s="145"/>
      <c r="Q17" s="89"/>
      <c r="R17" s="89"/>
      <c r="S17" s="146"/>
      <c r="T17" s="143"/>
      <c r="U17" s="89"/>
      <c r="V17" s="147">
        <v>95</v>
      </c>
    </row>
    <row r="18" spans="1:22">
      <c r="A18" s="205"/>
      <c r="B18" s="206"/>
      <c r="C18" s="206"/>
      <c r="D18" s="207" t="s">
        <v>2359</v>
      </c>
      <c r="E18" s="208"/>
      <c r="F18" s="206"/>
      <c r="G18" s="209"/>
      <c r="H18" s="206"/>
      <c r="I18" s="210"/>
      <c r="J18" s="211"/>
      <c r="K18" s="206"/>
      <c r="L18" s="206"/>
      <c r="M18" s="212"/>
      <c r="N18" s="206"/>
      <c r="O18" s="213">
        <v>15557</v>
      </c>
      <c r="P18" s="214"/>
      <c r="Q18" s="206"/>
      <c r="R18" s="206"/>
      <c r="S18" s="215"/>
      <c r="T18" s="212"/>
      <c r="U18" s="206"/>
      <c r="V18" s="216">
        <v>32</v>
      </c>
    </row>
    <row r="19" spans="1:22">
      <c r="A19" s="36" t="s">
        <v>55</v>
      </c>
      <c r="B19" s="37"/>
      <c r="C19" s="37"/>
      <c r="D19" s="38"/>
      <c r="E19" s="39"/>
      <c r="F19" s="37"/>
      <c r="G19" s="40"/>
      <c r="H19" s="37"/>
      <c r="I19" s="41"/>
      <c r="J19" s="42">
        <f>SUM(J3:J18)</f>
        <v>1400</v>
      </c>
      <c r="K19" s="42">
        <f>SUM(K3:K18)</f>
        <v>1200</v>
      </c>
      <c r="L19" s="42">
        <f>SUM(L3:L18)</f>
        <v>1300</v>
      </c>
      <c r="M19" s="42">
        <f>SUM(M3:M18)</f>
        <v>3236.08</v>
      </c>
      <c r="N19" s="42">
        <f>SUM(N3:N18)</f>
        <v>3583</v>
      </c>
      <c r="O19" s="42"/>
      <c r="P19" s="42">
        <f>SUM(P3:P18)</f>
        <v>0</v>
      </c>
      <c r="Q19" s="42">
        <f>SUM(Q3:Q18)</f>
        <v>0</v>
      </c>
      <c r="R19" s="42">
        <f>SUM(R3:R18)</f>
        <v>0</v>
      </c>
      <c r="S19" s="42">
        <f>SUM(S3:S18)</f>
        <v>1063</v>
      </c>
      <c r="T19" s="42">
        <f>SUM(T3:T18)</f>
        <v>16341</v>
      </c>
      <c r="U19" s="42">
        <f>SUM(U3:U18)</f>
        <v>0</v>
      </c>
      <c r="V19" s="42">
        <f>SUM(V3:V18)</f>
        <v>127</v>
      </c>
    </row>
    <row r="21" spans="1:22">
      <c r="A21" s="791" t="s">
        <v>56</v>
      </c>
      <c r="B21" s="792"/>
      <c r="C21" s="793"/>
      <c r="E21" s="43" t="s">
        <v>57</v>
      </c>
      <c r="F21" s="44"/>
      <c r="G21" s="45"/>
      <c r="J21" s="794" t="s">
        <v>58</v>
      </c>
      <c r="K21" s="795"/>
      <c r="M21" s="791" t="s">
        <v>59</v>
      </c>
      <c r="N21" s="793"/>
      <c r="O21" s="46"/>
      <c r="P21" s="46"/>
      <c r="Q21" s="46"/>
      <c r="R21" s="46"/>
      <c r="S21" s="46"/>
      <c r="T21" s="46"/>
      <c r="U21" s="46"/>
      <c r="V21" s="46"/>
    </row>
    <row r="22" spans="1:22">
      <c r="A22" s="47">
        <v>1400</v>
      </c>
      <c r="B22" s="48" t="s">
        <v>60</v>
      </c>
      <c r="C22" s="49"/>
      <c r="E22" s="781" t="s">
        <v>61</v>
      </c>
      <c r="F22" s="782"/>
      <c r="G22" s="50">
        <f>J19</f>
        <v>1400</v>
      </c>
      <c r="J22" s="47" t="s">
        <v>62</v>
      </c>
      <c r="K22" s="49">
        <f>J19</f>
        <v>1400</v>
      </c>
      <c r="M22" s="47" t="s">
        <v>62</v>
      </c>
      <c r="N22" s="49">
        <f>P19</f>
        <v>0</v>
      </c>
    </row>
    <row r="23" spans="1:22">
      <c r="A23" s="47"/>
      <c r="B23" s="51"/>
      <c r="C23" s="49"/>
      <c r="E23" s="783" t="s">
        <v>64</v>
      </c>
      <c r="F23" s="784"/>
      <c r="G23" s="49">
        <f>P19</f>
        <v>0</v>
      </c>
      <c r="J23" s="47" t="s">
        <v>65</v>
      </c>
      <c r="K23" s="49">
        <f>K19</f>
        <v>1200</v>
      </c>
      <c r="M23" s="47" t="s">
        <v>66</v>
      </c>
      <c r="N23" s="49">
        <f>Q19</f>
        <v>0</v>
      </c>
    </row>
    <row r="24" spans="1:22">
      <c r="A24" s="47"/>
      <c r="B24" s="23"/>
      <c r="C24" s="49"/>
      <c r="E24" s="796" t="s">
        <v>67</v>
      </c>
      <c r="F24" s="797"/>
      <c r="G24" s="52">
        <f>SUM(G22:G23)</f>
        <v>1400</v>
      </c>
      <c r="J24" s="47" t="s">
        <v>37</v>
      </c>
      <c r="K24" s="49">
        <f>N19</f>
        <v>3583</v>
      </c>
      <c r="M24" s="47" t="s">
        <v>37</v>
      </c>
      <c r="N24" s="49">
        <f>U19</f>
        <v>0</v>
      </c>
    </row>
    <row r="25" spans="1:22">
      <c r="A25" s="47"/>
      <c r="B25" s="23"/>
      <c r="C25" s="49"/>
      <c r="J25" s="47" t="s">
        <v>68</v>
      </c>
      <c r="K25" s="49">
        <f>L19</f>
        <v>1300</v>
      </c>
      <c r="M25" s="47" t="s">
        <v>68</v>
      </c>
      <c r="N25" s="49">
        <f>R19</f>
        <v>0</v>
      </c>
    </row>
    <row r="26" spans="1:22">
      <c r="A26" s="47"/>
      <c r="B26" s="23"/>
      <c r="C26" s="49"/>
      <c r="E26" s="798" t="s">
        <v>69</v>
      </c>
      <c r="F26" s="799"/>
      <c r="G26" s="799"/>
      <c r="H26" s="53">
        <f>G24-A33</f>
        <v>0</v>
      </c>
      <c r="J26" s="54" t="s">
        <v>55</v>
      </c>
      <c r="K26" s="55">
        <f>SUM(K22:K25)</f>
        <v>7483</v>
      </c>
      <c r="M26" s="61" t="s">
        <v>70</v>
      </c>
      <c r="N26" s="49">
        <v>0</v>
      </c>
    </row>
    <row r="27" spans="1:22">
      <c r="A27" s="47"/>
      <c r="B27" s="23"/>
      <c r="C27" s="49"/>
      <c r="J27" s="56" t="s">
        <v>71</v>
      </c>
      <c r="K27" s="57">
        <f>M19</f>
        <v>3236.08</v>
      </c>
      <c r="M27" s="61" t="s">
        <v>51</v>
      </c>
      <c r="N27" s="49">
        <v>0</v>
      </c>
    </row>
    <row r="28" spans="1:22">
      <c r="A28" s="47"/>
      <c r="B28" s="23"/>
      <c r="C28" s="55"/>
      <c r="M28" s="61" t="s">
        <v>72</v>
      </c>
      <c r="N28" s="49">
        <v>0</v>
      </c>
    </row>
    <row r="29" spans="1:22">
      <c r="A29" s="47"/>
      <c r="B29" s="23"/>
      <c r="C29" s="55"/>
      <c r="M29" s="47" t="s">
        <v>73</v>
      </c>
      <c r="N29" s="49">
        <v>0</v>
      </c>
    </row>
    <row r="30" spans="1:22">
      <c r="A30" s="47"/>
      <c r="B30" s="23"/>
      <c r="C30" s="55"/>
      <c r="D30" s="46"/>
      <c r="M30" s="61" t="s">
        <v>52</v>
      </c>
      <c r="N30" s="49">
        <v>0</v>
      </c>
    </row>
    <row r="31" spans="1:22">
      <c r="A31" s="47"/>
      <c r="B31" s="23"/>
      <c r="C31" s="55"/>
      <c r="D31" s="46"/>
      <c r="E31" s="46"/>
      <c r="M31" s="61" t="s">
        <v>53</v>
      </c>
      <c r="N31" s="49">
        <v>95</v>
      </c>
    </row>
    <row r="32" spans="1:22">
      <c r="A32" s="47"/>
      <c r="B32" s="23"/>
      <c r="C32" s="55"/>
      <c r="M32" s="61" t="s">
        <v>54</v>
      </c>
      <c r="N32" s="49">
        <v>32</v>
      </c>
    </row>
    <row r="33" spans="1:14">
      <c r="A33" s="58">
        <f>SUM(A22:A32)</f>
        <v>1400</v>
      </c>
      <c r="B33" s="59"/>
      <c r="C33" s="52" t="s">
        <v>55</v>
      </c>
      <c r="M33" s="54" t="s">
        <v>55</v>
      </c>
      <c r="N33" s="55">
        <f>SUM(N22:N32)</f>
        <v>127</v>
      </c>
    </row>
    <row r="34" spans="1:14">
      <c r="M34" s="56" t="s">
        <v>71</v>
      </c>
      <c r="N34" s="57">
        <f>T19</f>
        <v>16341</v>
      </c>
    </row>
    <row r="37" spans="1:14">
      <c r="M37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8" name="Range1"/>
    <protectedRange sqref="A21:D36" name="Range2"/>
    <protectedRange sqref="P21:V33" name="Range3"/>
    <protectedRange sqref="M26:N28 M30:N34 M36:N37" name="Range4"/>
    <protectedRange sqref="A1:B1" name="Range5"/>
  </protectedRanges>
  <mergeCells count="11">
    <mergeCell ref="J1:N1"/>
    <mergeCell ref="P1:V1"/>
    <mergeCell ref="A21:C21"/>
    <mergeCell ref="J21:K21"/>
    <mergeCell ref="M21:N21"/>
    <mergeCell ref="E22:F22"/>
    <mergeCell ref="E23:F23"/>
    <mergeCell ref="E24:F24"/>
    <mergeCell ref="E26:G26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6054-AB11-4794-830C-1700CD6A971A}">
  <dimension ref="A1:V38"/>
  <sheetViews>
    <sheetView topLeftCell="A16" workbookViewId="0">
      <selection activeCell="R26" sqref="R2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2353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72">
        <v>1</v>
      </c>
      <c r="B3" s="75">
        <v>61</v>
      </c>
      <c r="C3" s="75">
        <v>7</v>
      </c>
      <c r="D3" s="535" t="s">
        <v>2349</v>
      </c>
      <c r="E3" s="75" t="s">
        <v>37</v>
      </c>
      <c r="F3" s="75" t="s">
        <v>2346</v>
      </c>
      <c r="G3" s="86" t="s">
        <v>2360</v>
      </c>
      <c r="H3" s="75" t="s">
        <v>2361</v>
      </c>
      <c r="I3" s="106">
        <v>0.33333333333333331</v>
      </c>
      <c r="J3" s="107" t="s">
        <v>92</v>
      </c>
      <c r="K3" s="75"/>
      <c r="L3" s="75"/>
      <c r="M3" s="108"/>
      <c r="N3" s="75">
        <v>3236.08</v>
      </c>
      <c r="O3" s="109">
        <v>15558</v>
      </c>
      <c r="P3" s="110"/>
      <c r="Q3" s="75"/>
      <c r="R3" s="75"/>
      <c r="S3" s="111"/>
      <c r="T3" s="108"/>
      <c r="U3" s="75">
        <v>189</v>
      </c>
      <c r="V3" s="112"/>
    </row>
    <row r="4" spans="1:22" ht="29.25">
      <c r="A4" s="72">
        <v>2</v>
      </c>
      <c r="B4" s="75"/>
      <c r="C4" s="509">
        <v>1</v>
      </c>
      <c r="D4" s="509" t="s">
        <v>2139</v>
      </c>
      <c r="E4" s="509" t="s">
        <v>37</v>
      </c>
      <c r="F4" s="536" t="s">
        <v>2134</v>
      </c>
      <c r="G4" s="537">
        <v>0.54861111111111116</v>
      </c>
      <c r="H4" s="509" t="s">
        <v>2284</v>
      </c>
      <c r="I4" s="509" t="s">
        <v>28</v>
      </c>
      <c r="J4" s="509" t="s">
        <v>2189</v>
      </c>
      <c r="K4" s="509" t="s">
        <v>2189</v>
      </c>
      <c r="L4" s="509" t="s">
        <v>2189</v>
      </c>
      <c r="M4" s="538" t="s">
        <v>2189</v>
      </c>
      <c r="N4" s="509"/>
      <c r="O4" s="539" t="s">
        <v>2309</v>
      </c>
      <c r="P4" s="509" t="s">
        <v>2189</v>
      </c>
      <c r="Q4" s="509" t="s">
        <v>2189</v>
      </c>
      <c r="R4" s="509" t="s">
        <v>2189</v>
      </c>
      <c r="S4" s="509">
        <v>874</v>
      </c>
      <c r="T4" s="540">
        <v>1513</v>
      </c>
      <c r="U4" s="509" t="s">
        <v>2189</v>
      </c>
      <c r="V4" s="541" t="s">
        <v>2189</v>
      </c>
    </row>
    <row r="5" spans="1:22" ht="72.75">
      <c r="A5" s="88">
        <v>3</v>
      </c>
      <c r="B5" s="90"/>
      <c r="C5" s="513">
        <v>20</v>
      </c>
      <c r="D5" s="513" t="s">
        <v>1550</v>
      </c>
      <c r="E5" s="513" t="s">
        <v>26</v>
      </c>
      <c r="F5" s="542" t="s">
        <v>1522</v>
      </c>
      <c r="G5" s="543">
        <v>8.3333333333333329E-2</v>
      </c>
      <c r="H5" s="513" t="s">
        <v>2101</v>
      </c>
      <c r="I5" s="513" t="s">
        <v>28</v>
      </c>
      <c r="J5" s="513" t="s">
        <v>2189</v>
      </c>
      <c r="K5" s="513" t="s">
        <v>2189</v>
      </c>
      <c r="L5" s="513" t="s">
        <v>2189</v>
      </c>
      <c r="M5" s="544" t="s">
        <v>1551</v>
      </c>
      <c r="N5" s="545" t="s">
        <v>2189</v>
      </c>
      <c r="O5" s="545" t="s">
        <v>2362</v>
      </c>
      <c r="P5" s="513" t="s">
        <v>2189</v>
      </c>
      <c r="Q5" s="513" t="s">
        <v>2189</v>
      </c>
      <c r="R5" s="513" t="s">
        <v>2189</v>
      </c>
      <c r="S5" s="546" t="s">
        <v>2189</v>
      </c>
      <c r="T5" s="547">
        <v>15242</v>
      </c>
      <c r="U5" s="513" t="s">
        <v>2189</v>
      </c>
      <c r="V5" s="548" t="s">
        <v>2189</v>
      </c>
    </row>
    <row r="6" spans="1:22">
      <c r="A6" s="88">
        <v>4</v>
      </c>
      <c r="B6" s="90"/>
      <c r="C6" s="90">
        <v>10</v>
      </c>
      <c r="D6" s="534" t="s">
        <v>2313</v>
      </c>
      <c r="E6" s="90" t="s">
        <v>26</v>
      </c>
      <c r="F6" s="90" t="s">
        <v>2301</v>
      </c>
      <c r="G6" s="92">
        <v>0.75</v>
      </c>
      <c r="H6" s="90" t="s">
        <v>2284</v>
      </c>
      <c r="I6" s="93" t="s">
        <v>28</v>
      </c>
      <c r="J6" s="94"/>
      <c r="K6" s="90"/>
      <c r="L6" s="90"/>
      <c r="M6" s="99"/>
      <c r="N6" s="90"/>
      <c r="O6" s="97" t="s">
        <v>2363</v>
      </c>
      <c r="P6" s="98"/>
      <c r="Q6" s="90"/>
      <c r="R6" s="90"/>
      <c r="S6" s="95"/>
      <c r="T6" s="99">
        <v>305</v>
      </c>
      <c r="U6" s="90"/>
      <c r="V6" s="100"/>
    </row>
    <row r="7" spans="1:22">
      <c r="A7" s="72">
        <v>5</v>
      </c>
      <c r="B7" s="75">
        <v>60</v>
      </c>
      <c r="C7" s="75">
        <v>4</v>
      </c>
      <c r="D7" s="535" t="s">
        <v>175</v>
      </c>
      <c r="E7" s="75" t="s">
        <v>26</v>
      </c>
      <c r="F7" s="75" t="s">
        <v>2324</v>
      </c>
      <c r="G7" s="86" t="s">
        <v>2356</v>
      </c>
      <c r="H7" s="75" t="s">
        <v>2357</v>
      </c>
      <c r="I7" s="106">
        <v>0.29166666666666669</v>
      </c>
      <c r="J7" s="107"/>
      <c r="K7" s="75"/>
      <c r="L7" s="75"/>
      <c r="M7" s="108"/>
      <c r="N7" s="75"/>
      <c r="O7" s="109">
        <v>15564</v>
      </c>
      <c r="P7" s="110"/>
      <c r="Q7" s="75">
        <v>263</v>
      </c>
      <c r="R7" s="75"/>
      <c r="S7" s="111"/>
      <c r="T7" s="108"/>
      <c r="U7" s="75"/>
      <c r="V7" s="112"/>
    </row>
    <row r="8" spans="1:22">
      <c r="A8" s="72">
        <v>6</v>
      </c>
      <c r="B8" s="75">
        <v>62</v>
      </c>
      <c r="C8" s="75">
        <v>8</v>
      </c>
      <c r="D8" s="535" t="s">
        <v>2364</v>
      </c>
      <c r="E8" s="75" t="s">
        <v>37</v>
      </c>
      <c r="F8" s="75" t="s">
        <v>2353</v>
      </c>
      <c r="G8" s="86" t="s">
        <v>2365</v>
      </c>
      <c r="H8" s="75" t="s">
        <v>2357</v>
      </c>
      <c r="I8" s="106">
        <v>0.375</v>
      </c>
      <c r="J8" s="107"/>
      <c r="K8" s="75"/>
      <c r="L8" s="75"/>
      <c r="M8" s="108"/>
      <c r="N8" s="75">
        <v>2406</v>
      </c>
      <c r="O8" s="109">
        <v>15566</v>
      </c>
      <c r="P8" s="110"/>
      <c r="Q8" s="75"/>
      <c r="R8" s="75"/>
      <c r="S8" s="111"/>
      <c r="T8" s="108"/>
      <c r="U8" s="75">
        <v>410</v>
      </c>
      <c r="V8" s="112"/>
    </row>
    <row r="9" spans="1:22">
      <c r="A9" s="88">
        <v>7</v>
      </c>
      <c r="B9" s="89">
        <v>11594</v>
      </c>
      <c r="C9" s="89">
        <v>11</v>
      </c>
      <c r="D9" s="140" t="s">
        <v>2366</v>
      </c>
      <c r="E9" s="140" t="s">
        <v>26</v>
      </c>
      <c r="F9" s="89" t="s">
        <v>2353</v>
      </c>
      <c r="G9" s="203">
        <v>0.91666666666666663</v>
      </c>
      <c r="H9" s="89" t="s">
        <v>2357</v>
      </c>
      <c r="I9" s="141">
        <v>0.375</v>
      </c>
      <c r="J9" s="142"/>
      <c r="K9" s="89">
        <v>1600</v>
      </c>
      <c r="L9" s="89"/>
      <c r="M9" s="143"/>
      <c r="N9" s="89"/>
      <c r="O9" s="144">
        <v>15567</v>
      </c>
      <c r="P9" s="145"/>
      <c r="Q9" s="89">
        <v>137</v>
      </c>
      <c r="R9" s="89"/>
      <c r="S9" s="146"/>
      <c r="T9" s="143"/>
      <c r="U9" s="89"/>
      <c r="V9" s="147"/>
    </row>
    <row r="10" spans="1:22">
      <c r="A10" s="72">
        <v>8</v>
      </c>
      <c r="B10" s="73">
        <v>59</v>
      </c>
      <c r="C10" s="73">
        <v>9</v>
      </c>
      <c r="D10" s="74" t="s">
        <v>2367</v>
      </c>
      <c r="E10" s="74" t="s">
        <v>37</v>
      </c>
      <c r="F10" s="73" t="s">
        <v>2353</v>
      </c>
      <c r="G10" s="76" t="s">
        <v>2368</v>
      </c>
      <c r="H10" s="73" t="s">
        <v>2357</v>
      </c>
      <c r="I10" s="77">
        <v>0.29166666666666669</v>
      </c>
      <c r="J10" s="78"/>
      <c r="K10" s="73"/>
      <c r="L10" s="73"/>
      <c r="M10" s="79"/>
      <c r="N10" s="73">
        <v>2001</v>
      </c>
      <c r="O10" s="80"/>
      <c r="P10" s="81"/>
      <c r="Q10" s="73"/>
      <c r="R10" s="73"/>
      <c r="S10" s="82"/>
      <c r="T10" s="79"/>
      <c r="U10" s="73"/>
      <c r="V10" s="83"/>
    </row>
    <row r="11" spans="1:22">
      <c r="A11" s="88"/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 t="s">
        <v>2369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15560</v>
      </c>
      <c r="P16" s="145"/>
      <c r="Q16" s="89"/>
      <c r="R16" s="89"/>
      <c r="S16" s="146"/>
      <c r="T16" s="143"/>
      <c r="U16" s="89"/>
      <c r="V16" s="147">
        <v>147</v>
      </c>
    </row>
    <row r="17" spans="1:22">
      <c r="A17" s="88"/>
      <c r="B17" s="89"/>
      <c r="C17" s="89"/>
      <c r="D17" s="204" t="s">
        <v>2370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15559</v>
      </c>
      <c r="P17" s="145"/>
      <c r="Q17" s="89"/>
      <c r="R17" s="89"/>
      <c r="S17" s="146"/>
      <c r="T17" s="143"/>
      <c r="U17" s="89"/>
      <c r="V17" s="147">
        <v>63</v>
      </c>
    </row>
    <row r="18" spans="1:22">
      <c r="A18" s="88"/>
      <c r="B18" s="89"/>
      <c r="C18" s="89"/>
      <c r="D18" s="204" t="s">
        <v>2358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15561</v>
      </c>
      <c r="P18" s="145"/>
      <c r="Q18" s="89"/>
      <c r="R18" s="89"/>
      <c r="S18" s="146"/>
      <c r="T18" s="143"/>
      <c r="U18" s="89"/>
      <c r="V18" s="147">
        <v>95</v>
      </c>
    </row>
    <row r="19" spans="1:22">
      <c r="A19" s="205"/>
      <c r="B19" s="206"/>
      <c r="C19" s="206"/>
      <c r="D19" s="207" t="s">
        <v>2371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>
        <v>15562</v>
      </c>
      <c r="P19" s="214"/>
      <c r="Q19" s="206"/>
      <c r="R19" s="206"/>
      <c r="S19" s="215"/>
      <c r="T19" s="212"/>
      <c r="U19" s="206"/>
      <c r="V19" s="216">
        <v>32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0</v>
      </c>
      <c r="K20" s="42">
        <f>SUM(K3:K19)</f>
        <v>1600</v>
      </c>
      <c r="L20" s="42">
        <f>SUM(L3:L19)</f>
        <v>0</v>
      </c>
      <c r="M20" s="42">
        <f>SUM(M3:M19)</f>
        <v>0</v>
      </c>
      <c r="N20" s="42">
        <f>SUM(N3:N19)</f>
        <v>7643.08</v>
      </c>
      <c r="O20" s="42"/>
      <c r="P20" s="42">
        <f>SUM(P3:P19)</f>
        <v>0</v>
      </c>
      <c r="Q20" s="42">
        <f>SUM(Q3:Q19)</f>
        <v>400</v>
      </c>
      <c r="R20" s="42">
        <f>SUM(R3:R19)</f>
        <v>0</v>
      </c>
      <c r="S20" s="42">
        <f>SUM(S3:S19)</f>
        <v>874</v>
      </c>
      <c r="T20" s="42">
        <f>SUM(T3:T19)</f>
        <v>17060</v>
      </c>
      <c r="U20" s="42">
        <f>SUM(U3:U19)</f>
        <v>599</v>
      </c>
      <c r="V20" s="42">
        <f>SUM(V3:V19)</f>
        <v>337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/>
      <c r="B23" s="48" t="s">
        <v>60</v>
      </c>
      <c r="C23" s="49"/>
      <c r="E23" s="781" t="s">
        <v>61</v>
      </c>
      <c r="F23" s="782"/>
      <c r="G23" s="50">
        <f>J20</f>
        <v>0</v>
      </c>
      <c r="J23" s="47" t="s">
        <v>62</v>
      </c>
      <c r="K23" s="49">
        <f>J20</f>
        <v>0</v>
      </c>
      <c r="M23" s="47" t="s">
        <v>62</v>
      </c>
      <c r="N23" s="49">
        <f>P20</f>
        <v>0</v>
      </c>
    </row>
    <row r="24" spans="1:22">
      <c r="A24" s="47"/>
      <c r="B24" s="51"/>
      <c r="C24" s="49"/>
      <c r="E24" s="783" t="s">
        <v>64</v>
      </c>
      <c r="F24" s="784"/>
      <c r="G24" s="49">
        <f>P20</f>
        <v>0</v>
      </c>
      <c r="J24" s="47" t="s">
        <v>65</v>
      </c>
      <c r="K24" s="49">
        <f>K20</f>
        <v>1600</v>
      </c>
      <c r="M24" s="47" t="s">
        <v>66</v>
      </c>
      <c r="N24" s="49">
        <f>Q20</f>
        <v>400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0</v>
      </c>
      <c r="J25" s="47" t="s">
        <v>37</v>
      </c>
      <c r="K25" s="49">
        <f>N20</f>
        <v>7643.08</v>
      </c>
      <c r="M25" s="47" t="s">
        <v>37</v>
      </c>
      <c r="N25" s="49">
        <f>U20</f>
        <v>599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9243.08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602</v>
      </c>
      <c r="N29" s="49">
        <v>147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73</v>
      </c>
      <c r="N31" s="49">
        <v>63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58">
        <f>SUM(A23:A33)</f>
        <v>0</v>
      </c>
      <c r="B34" s="59"/>
      <c r="C34" s="52" t="s">
        <v>55</v>
      </c>
      <c r="M34" s="54" t="s">
        <v>55</v>
      </c>
      <c r="N34" s="55">
        <f>SUM(N23:N33)</f>
        <v>1336</v>
      </c>
    </row>
    <row r="35" spans="1:14">
      <c r="M35" s="56" t="s">
        <v>71</v>
      </c>
      <c r="N35" s="57">
        <f>T20</f>
        <v>17060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DCB8-8FAC-45B9-BC71-8FF4F4454035}">
  <dimension ref="A1:V38"/>
  <sheetViews>
    <sheetView topLeftCell="B18" workbookViewId="0">
      <selection activeCell="T9" sqref="T9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2357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72.75">
      <c r="A3" s="88">
        <v>1</v>
      </c>
      <c r="B3" s="89"/>
      <c r="C3" s="513">
        <v>20</v>
      </c>
      <c r="D3" s="513" t="s">
        <v>1550</v>
      </c>
      <c r="E3" s="513" t="s">
        <v>26</v>
      </c>
      <c r="F3" s="542" t="s">
        <v>1522</v>
      </c>
      <c r="G3" s="543">
        <v>8.3333333333333329E-2</v>
      </c>
      <c r="H3" s="513" t="s">
        <v>2101</v>
      </c>
      <c r="I3" s="513" t="s">
        <v>28</v>
      </c>
      <c r="J3" s="513" t="s">
        <v>2189</v>
      </c>
      <c r="K3" s="513" t="s">
        <v>2189</v>
      </c>
      <c r="L3" s="513" t="s">
        <v>2189</v>
      </c>
      <c r="M3" s="544" t="s">
        <v>1551</v>
      </c>
      <c r="N3" s="545" t="s">
        <v>2189</v>
      </c>
      <c r="O3" s="545" t="s">
        <v>2372</v>
      </c>
      <c r="P3" s="513" t="s">
        <v>2189</v>
      </c>
      <c r="Q3" s="513" t="s">
        <v>2189</v>
      </c>
      <c r="R3" s="513" t="s">
        <v>2189</v>
      </c>
      <c r="S3" s="546" t="s">
        <v>2189</v>
      </c>
      <c r="T3" s="547">
        <v>15620</v>
      </c>
      <c r="U3" s="513" t="s">
        <v>2189</v>
      </c>
      <c r="V3" s="548" t="s">
        <v>2189</v>
      </c>
    </row>
    <row r="4" spans="1:22">
      <c r="A4" s="88">
        <v>2</v>
      </c>
      <c r="B4" s="89"/>
      <c r="C4" s="90">
        <v>10</v>
      </c>
      <c r="D4" s="534" t="s">
        <v>2313</v>
      </c>
      <c r="E4" s="90" t="s">
        <v>26</v>
      </c>
      <c r="F4" s="90" t="s">
        <v>2301</v>
      </c>
      <c r="G4" s="92">
        <v>0.75</v>
      </c>
      <c r="H4" s="90" t="s">
        <v>2284</v>
      </c>
      <c r="I4" s="93" t="s">
        <v>28</v>
      </c>
      <c r="J4" s="94"/>
      <c r="K4" s="90"/>
      <c r="L4" s="90"/>
      <c r="M4" s="99"/>
      <c r="N4" s="90"/>
      <c r="O4" s="97" t="s">
        <v>2363</v>
      </c>
      <c r="P4" s="98"/>
      <c r="Q4" s="90"/>
      <c r="R4" s="90"/>
      <c r="S4" s="95"/>
      <c r="T4" s="99">
        <v>305</v>
      </c>
      <c r="U4" s="90"/>
      <c r="V4" s="100"/>
    </row>
    <row r="5" spans="1:22" ht="29.25">
      <c r="A5" s="128">
        <v>3</v>
      </c>
      <c r="B5" s="75">
        <v>63</v>
      </c>
      <c r="C5" s="509">
        <v>1</v>
      </c>
      <c r="D5" s="509" t="s">
        <v>2139</v>
      </c>
      <c r="E5" s="509" t="s">
        <v>37</v>
      </c>
      <c r="F5" s="536" t="s">
        <v>2134</v>
      </c>
      <c r="G5" s="537">
        <v>0.54861111111111116</v>
      </c>
      <c r="H5" s="509" t="s">
        <v>2357</v>
      </c>
      <c r="I5" s="509" t="s">
        <v>1714</v>
      </c>
      <c r="J5" s="509" t="s">
        <v>2189</v>
      </c>
      <c r="K5" s="509" t="s">
        <v>2189</v>
      </c>
      <c r="L5" s="509" t="s">
        <v>2189</v>
      </c>
      <c r="M5" s="538" t="s">
        <v>2189</v>
      </c>
      <c r="N5" s="509"/>
      <c r="O5" s="539" t="s">
        <v>2373</v>
      </c>
      <c r="P5" s="509" t="s">
        <v>2189</v>
      </c>
      <c r="Q5" s="509">
        <v>1734</v>
      </c>
      <c r="R5" s="509" t="s">
        <v>2189</v>
      </c>
      <c r="S5" s="509"/>
      <c r="T5" s="540"/>
      <c r="U5" s="509">
        <v>874</v>
      </c>
      <c r="V5" s="541" t="s">
        <v>2189</v>
      </c>
    </row>
    <row r="6" spans="1:22">
      <c r="A6" s="88">
        <v>4</v>
      </c>
      <c r="B6" s="89">
        <v>11597</v>
      </c>
      <c r="C6" s="201">
        <v>7</v>
      </c>
      <c r="D6" s="90" t="s">
        <v>2374</v>
      </c>
      <c r="E6" s="90" t="s">
        <v>26</v>
      </c>
      <c r="F6" s="90" t="s">
        <v>2361</v>
      </c>
      <c r="G6" s="92" t="s">
        <v>2375</v>
      </c>
      <c r="H6" s="90" t="s">
        <v>2361</v>
      </c>
      <c r="I6" s="93" t="s">
        <v>1828</v>
      </c>
      <c r="J6" s="94"/>
      <c r="K6" s="95">
        <v>1500</v>
      </c>
      <c r="L6" s="95"/>
      <c r="M6" s="202"/>
      <c r="N6" s="90"/>
      <c r="O6" s="200">
        <v>15569</v>
      </c>
      <c r="P6" s="98"/>
      <c r="Q6" s="90">
        <v>26</v>
      </c>
      <c r="R6" s="90"/>
      <c r="S6" s="95"/>
      <c r="T6" s="99"/>
      <c r="U6" s="90"/>
      <c r="V6" s="100"/>
    </row>
    <row r="7" spans="1:22">
      <c r="A7" s="88">
        <v>5</v>
      </c>
      <c r="B7" s="89">
        <v>11598</v>
      </c>
      <c r="C7" s="90">
        <v>6</v>
      </c>
      <c r="D7" s="90" t="s">
        <v>1235</v>
      </c>
      <c r="E7" s="90" t="s">
        <v>26</v>
      </c>
      <c r="F7" s="90" t="s">
        <v>2357</v>
      </c>
      <c r="G7" s="92" t="s">
        <v>2376</v>
      </c>
      <c r="H7" s="90" t="s">
        <v>2357</v>
      </c>
      <c r="I7" s="93" t="s">
        <v>1102</v>
      </c>
      <c r="J7" s="94"/>
      <c r="K7" s="90">
        <v>1500</v>
      </c>
      <c r="L7" s="90"/>
      <c r="M7" s="99"/>
      <c r="N7" s="90"/>
      <c r="O7" s="97">
        <v>15570</v>
      </c>
      <c r="P7" s="98"/>
      <c r="Q7" s="90">
        <v>53</v>
      </c>
      <c r="R7" s="90"/>
      <c r="S7" s="95"/>
      <c r="T7" s="99"/>
      <c r="U7" s="90"/>
      <c r="V7" s="100"/>
    </row>
    <row r="8" spans="1:22">
      <c r="A8" s="88">
        <v>6</v>
      </c>
      <c r="B8" s="89">
        <v>11603</v>
      </c>
      <c r="C8" s="90">
        <v>9</v>
      </c>
      <c r="D8" s="534" t="s">
        <v>2377</v>
      </c>
      <c r="E8" s="90" t="s">
        <v>26</v>
      </c>
      <c r="F8" s="90" t="s">
        <v>2357</v>
      </c>
      <c r="G8" s="92" t="s">
        <v>1651</v>
      </c>
      <c r="H8" s="90" t="s">
        <v>2284</v>
      </c>
      <c r="I8" s="93" t="s">
        <v>2096</v>
      </c>
      <c r="J8" s="94"/>
      <c r="K8" s="90">
        <v>2000</v>
      </c>
      <c r="L8" s="90"/>
      <c r="M8" s="99"/>
      <c r="N8" s="90"/>
      <c r="O8" s="97">
        <v>15575</v>
      </c>
      <c r="P8" s="98"/>
      <c r="Q8" s="90">
        <v>84</v>
      </c>
      <c r="R8" s="90"/>
      <c r="S8" s="95"/>
      <c r="T8" s="99"/>
      <c r="U8" s="90"/>
      <c r="V8" s="100"/>
    </row>
    <row r="9" spans="1:22">
      <c r="A9" s="88">
        <v>7</v>
      </c>
      <c r="B9" s="89">
        <v>11604</v>
      </c>
      <c r="C9" s="89">
        <v>11</v>
      </c>
      <c r="D9" s="89" t="s">
        <v>2378</v>
      </c>
      <c r="E9" s="89" t="s">
        <v>26</v>
      </c>
      <c r="F9" s="89" t="s">
        <v>2357</v>
      </c>
      <c r="G9" s="203" t="s">
        <v>2379</v>
      </c>
      <c r="H9" s="90" t="s">
        <v>2284</v>
      </c>
      <c r="I9" s="141" t="s">
        <v>1775</v>
      </c>
      <c r="J9" s="142"/>
      <c r="K9" s="89">
        <v>1700</v>
      </c>
      <c r="L9" s="89"/>
      <c r="M9" s="143"/>
      <c r="N9" s="89"/>
      <c r="O9" s="144" t="s">
        <v>2380</v>
      </c>
      <c r="P9" s="145">
        <v>2100</v>
      </c>
      <c r="Q9" s="89"/>
      <c r="R9" s="89"/>
      <c r="S9" s="146"/>
      <c r="T9" s="143"/>
      <c r="U9" s="89"/>
      <c r="V9" s="147"/>
    </row>
    <row r="10" spans="1:22" ht="24.75" customHeight="1">
      <c r="A10" s="88">
        <v>8</v>
      </c>
      <c r="B10" s="89">
        <v>11601</v>
      </c>
      <c r="C10" s="89" t="s">
        <v>2381</v>
      </c>
      <c r="D10" s="89" t="s">
        <v>2382</v>
      </c>
      <c r="E10" s="89" t="s">
        <v>26</v>
      </c>
      <c r="F10" s="90" t="s">
        <v>2357</v>
      </c>
      <c r="G10" s="203" t="s">
        <v>2383</v>
      </c>
      <c r="H10" s="90" t="s">
        <v>2284</v>
      </c>
      <c r="I10" s="141" t="s">
        <v>2384</v>
      </c>
      <c r="J10" s="142">
        <v>2600</v>
      </c>
      <c r="K10" s="89"/>
      <c r="L10" s="89"/>
      <c r="M10" s="143"/>
      <c r="N10" s="89"/>
      <c r="O10" s="144">
        <v>15574</v>
      </c>
      <c r="P10" s="145">
        <v>1110</v>
      </c>
      <c r="Q10" s="89"/>
      <c r="R10" s="89"/>
      <c r="S10" s="146"/>
      <c r="T10" s="143"/>
      <c r="U10" s="89"/>
      <c r="V10" s="147"/>
    </row>
    <row r="11" spans="1:22">
      <c r="A11" s="72">
        <v>9</v>
      </c>
      <c r="B11" s="73">
        <v>64</v>
      </c>
      <c r="C11" s="73">
        <v>4</v>
      </c>
      <c r="D11" s="551" t="s">
        <v>2385</v>
      </c>
      <c r="E11" s="73" t="s">
        <v>37</v>
      </c>
      <c r="F11" s="75" t="s">
        <v>2357</v>
      </c>
      <c r="G11" s="76" t="s">
        <v>2386</v>
      </c>
      <c r="H11" s="75" t="s">
        <v>2284</v>
      </c>
      <c r="I11" s="77" t="s">
        <v>1790</v>
      </c>
      <c r="J11" s="78"/>
      <c r="K11" s="73"/>
      <c r="L11" s="73"/>
      <c r="M11" s="79"/>
      <c r="N11" s="73">
        <v>1604</v>
      </c>
      <c r="O11" s="80"/>
      <c r="P11" s="81"/>
      <c r="Q11" s="73"/>
      <c r="R11" s="73"/>
      <c r="S11" s="82"/>
      <c r="T11" s="79"/>
      <c r="U11" s="73"/>
      <c r="V11" s="83"/>
    </row>
    <row r="12" spans="1:22">
      <c r="A12" s="88">
        <v>10</v>
      </c>
      <c r="B12" s="89">
        <v>11602</v>
      </c>
      <c r="C12" s="89">
        <v>19</v>
      </c>
      <c r="D12" s="312" t="s">
        <v>2387</v>
      </c>
      <c r="E12" s="89" t="s">
        <v>26</v>
      </c>
      <c r="F12" s="90" t="s">
        <v>2357</v>
      </c>
      <c r="G12" s="203" t="s">
        <v>2368</v>
      </c>
      <c r="H12" s="90" t="s">
        <v>2284</v>
      </c>
      <c r="I12" s="141" t="s">
        <v>1878</v>
      </c>
      <c r="J12" s="142"/>
      <c r="K12" s="89">
        <v>1500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>
        <v>11</v>
      </c>
      <c r="B13" s="89">
        <v>11599</v>
      </c>
      <c r="C13" s="89">
        <v>8</v>
      </c>
      <c r="D13" s="89" t="s">
        <v>245</v>
      </c>
      <c r="E13" s="89" t="s">
        <v>26</v>
      </c>
      <c r="F13" s="90" t="s">
        <v>2284</v>
      </c>
      <c r="G13" s="203">
        <v>0.16666666666666666</v>
      </c>
      <c r="H13" s="90" t="s">
        <v>2284</v>
      </c>
      <c r="I13" s="141" t="s">
        <v>2388</v>
      </c>
      <c r="J13" s="142"/>
      <c r="K13" s="89">
        <v>1500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>
        <v>12</v>
      </c>
      <c r="B14" s="89"/>
      <c r="C14" s="89"/>
      <c r="D14" s="89"/>
      <c r="E14" s="89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 t="s">
        <v>2389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15573</v>
      </c>
      <c r="P17" s="145"/>
      <c r="Q17" s="89"/>
      <c r="R17" s="89"/>
      <c r="S17" s="146"/>
      <c r="T17" s="143"/>
      <c r="U17" s="89"/>
      <c r="V17" s="147">
        <v>42</v>
      </c>
    </row>
    <row r="18" spans="1:22">
      <c r="A18" s="88"/>
      <c r="B18" s="89"/>
      <c r="C18" s="89"/>
      <c r="D18" s="204" t="s">
        <v>2390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15571</v>
      </c>
      <c r="P18" s="145"/>
      <c r="Q18" s="89"/>
      <c r="R18" s="89"/>
      <c r="S18" s="146"/>
      <c r="T18" s="143"/>
      <c r="U18" s="89"/>
      <c r="V18" s="147">
        <v>95</v>
      </c>
    </row>
    <row r="19" spans="1:22">
      <c r="A19" s="205"/>
      <c r="B19" s="206"/>
      <c r="C19" s="206"/>
      <c r="D19" s="207" t="s">
        <v>2391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>
        <v>15572</v>
      </c>
      <c r="P19" s="214"/>
      <c r="Q19" s="206"/>
      <c r="R19" s="206"/>
      <c r="S19" s="215"/>
      <c r="T19" s="212"/>
      <c r="U19" s="206"/>
      <c r="V19" s="216">
        <v>32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2600</v>
      </c>
      <c r="K20" s="42">
        <f>SUM(K3:K19)</f>
        <v>9700</v>
      </c>
      <c r="L20" s="42">
        <f>SUM(L3:L19)</f>
        <v>0</v>
      </c>
      <c r="M20" s="42">
        <f>SUM(M3:M19)</f>
        <v>0</v>
      </c>
      <c r="N20" s="42">
        <f>SUM(N3:N19)</f>
        <v>1604</v>
      </c>
      <c r="O20" s="42"/>
      <c r="P20" s="42">
        <f>SUM(P3:P19)</f>
        <v>3210</v>
      </c>
      <c r="Q20" s="42">
        <f>SUM(Q3:Q19)</f>
        <v>1897</v>
      </c>
      <c r="R20" s="42">
        <f>SUM(R3:R19)</f>
        <v>0</v>
      </c>
      <c r="S20" s="42">
        <f>SUM(S3:S19)</f>
        <v>0</v>
      </c>
      <c r="T20" s="42">
        <f>SUM(T3:T19)</f>
        <v>15925</v>
      </c>
      <c r="U20" s="42">
        <f>SUM(U3:U19)</f>
        <v>874</v>
      </c>
      <c r="V20" s="42">
        <f>SUM(V3:V19)</f>
        <v>169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3710</v>
      </c>
      <c r="B23" s="48" t="s">
        <v>60</v>
      </c>
      <c r="C23" s="49"/>
      <c r="E23" s="781" t="s">
        <v>61</v>
      </c>
      <c r="F23" s="782"/>
      <c r="G23" s="50">
        <f>J20</f>
        <v>2600</v>
      </c>
      <c r="J23" s="47" t="s">
        <v>62</v>
      </c>
      <c r="K23" s="49">
        <f>J20</f>
        <v>2600</v>
      </c>
      <c r="M23" s="47" t="s">
        <v>62</v>
      </c>
      <c r="N23" s="49">
        <f>P20</f>
        <v>3210</v>
      </c>
    </row>
    <row r="24" spans="1:22">
      <c r="A24" s="47">
        <v>2100</v>
      </c>
      <c r="B24" s="114" t="s">
        <v>60</v>
      </c>
      <c r="C24" s="49"/>
      <c r="E24" s="783" t="s">
        <v>64</v>
      </c>
      <c r="F24" s="784"/>
      <c r="G24" s="49">
        <f>P20</f>
        <v>3210</v>
      </c>
      <c r="J24" s="47" t="s">
        <v>65</v>
      </c>
      <c r="K24" s="49">
        <f>K20</f>
        <v>9700</v>
      </c>
      <c r="M24" s="47" t="s">
        <v>66</v>
      </c>
      <c r="N24" s="49">
        <f>Q20</f>
        <v>1897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5810</v>
      </c>
      <c r="J25" s="47" t="s">
        <v>37</v>
      </c>
      <c r="K25" s="49">
        <f>N20</f>
        <v>1604</v>
      </c>
      <c r="M25" s="47" t="s">
        <v>37</v>
      </c>
      <c r="N25" s="49">
        <f>U20</f>
        <v>874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13904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94</v>
      </c>
      <c r="N29" s="49">
        <v>42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58">
        <f>SUM(A23:A33)</f>
        <v>5810</v>
      </c>
      <c r="B34" s="59"/>
      <c r="C34" s="52" t="s">
        <v>55</v>
      </c>
      <c r="M34" s="54" t="s">
        <v>55</v>
      </c>
      <c r="N34" s="55">
        <f>SUM(N23:N33)</f>
        <v>6150</v>
      </c>
    </row>
    <row r="35" spans="1:14">
      <c r="M35" s="56" t="s">
        <v>71</v>
      </c>
      <c r="N35" s="57">
        <f>T20</f>
        <v>15925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3537-DF28-435E-A370-66BC5A67BD67}">
  <dimension ref="A1:V38"/>
  <sheetViews>
    <sheetView topLeftCell="B17" workbookViewId="0">
      <selection activeCell="I7" sqref="I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14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2284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72.75">
      <c r="A3" s="88">
        <v>1</v>
      </c>
      <c r="B3" s="90"/>
      <c r="C3" s="513">
        <v>20</v>
      </c>
      <c r="D3" s="513" t="s">
        <v>1550</v>
      </c>
      <c r="E3" s="513" t="s">
        <v>26</v>
      </c>
      <c r="F3" s="542" t="s">
        <v>1522</v>
      </c>
      <c r="G3" s="543">
        <v>8.3333333333333329E-2</v>
      </c>
      <c r="H3" s="513" t="s">
        <v>2101</v>
      </c>
      <c r="I3" s="513" t="s">
        <v>28</v>
      </c>
      <c r="J3" s="513" t="s">
        <v>2189</v>
      </c>
      <c r="K3" s="513" t="s">
        <v>2189</v>
      </c>
      <c r="L3" s="513" t="s">
        <v>2189</v>
      </c>
      <c r="M3" s="544" t="s">
        <v>1551</v>
      </c>
      <c r="N3" s="545" t="s">
        <v>2189</v>
      </c>
      <c r="O3" s="545" t="s">
        <v>2372</v>
      </c>
      <c r="P3" s="513" t="s">
        <v>2189</v>
      </c>
      <c r="Q3" s="513" t="s">
        <v>2189</v>
      </c>
      <c r="R3" s="513" t="s">
        <v>2189</v>
      </c>
      <c r="S3" s="546" t="s">
        <v>2189</v>
      </c>
      <c r="T3" s="547">
        <v>15620</v>
      </c>
      <c r="U3" s="513" t="s">
        <v>2189</v>
      </c>
      <c r="V3" s="548" t="s">
        <v>2189</v>
      </c>
    </row>
    <row r="4" spans="1:22">
      <c r="A4" s="88">
        <v>2</v>
      </c>
      <c r="B4" s="90">
        <v>11608</v>
      </c>
      <c r="C4" s="90">
        <v>10</v>
      </c>
      <c r="D4" s="534" t="s">
        <v>2313</v>
      </c>
      <c r="E4" s="90" t="s">
        <v>26</v>
      </c>
      <c r="F4" s="90" t="s">
        <v>2301</v>
      </c>
      <c r="G4" s="92">
        <v>0.75</v>
      </c>
      <c r="H4" s="90" t="s">
        <v>2392</v>
      </c>
      <c r="I4" s="93" t="s">
        <v>2393</v>
      </c>
      <c r="J4" s="94"/>
      <c r="K4" s="90">
        <v>1600</v>
      </c>
      <c r="L4" s="90"/>
      <c r="M4" s="99"/>
      <c r="N4" s="90"/>
      <c r="O4" s="97" t="s">
        <v>2394</v>
      </c>
      <c r="P4" s="98"/>
      <c r="Q4" s="90">
        <v>405</v>
      </c>
      <c r="R4" s="90"/>
      <c r="S4" s="95"/>
      <c r="T4" s="99"/>
      <c r="U4" s="90"/>
      <c r="V4" s="100"/>
    </row>
    <row r="5" spans="1:22">
      <c r="A5" s="88">
        <v>3</v>
      </c>
      <c r="B5" s="89">
        <v>11606</v>
      </c>
      <c r="C5" s="90">
        <v>6</v>
      </c>
      <c r="D5" s="101" t="s">
        <v>2395</v>
      </c>
      <c r="E5" s="91" t="s">
        <v>26</v>
      </c>
      <c r="F5" s="90" t="s">
        <v>2284</v>
      </c>
      <c r="G5" s="92" t="s">
        <v>2065</v>
      </c>
      <c r="H5" s="90" t="s">
        <v>2284</v>
      </c>
      <c r="I5" s="93" t="s">
        <v>2396</v>
      </c>
      <c r="J5" s="94">
        <v>1700</v>
      </c>
      <c r="K5" s="90"/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 ht="29.25">
      <c r="A6" s="72">
        <v>4</v>
      </c>
      <c r="B6" s="73">
        <v>11612</v>
      </c>
      <c r="C6" s="122">
        <v>7</v>
      </c>
      <c r="D6" s="105" t="s">
        <v>2397</v>
      </c>
      <c r="E6" s="105" t="s">
        <v>26</v>
      </c>
      <c r="F6" s="75" t="s">
        <v>2284</v>
      </c>
      <c r="G6" s="86" t="s">
        <v>2398</v>
      </c>
      <c r="H6" s="75" t="s">
        <v>2392</v>
      </c>
      <c r="I6" s="106">
        <v>0.45833333333333331</v>
      </c>
      <c r="J6" s="107"/>
      <c r="K6" s="111">
        <f>500+1700</f>
        <v>2200</v>
      </c>
      <c r="L6" s="168" t="s">
        <v>2399</v>
      </c>
      <c r="M6" s="108"/>
      <c r="N6" s="75"/>
      <c r="O6" s="139">
        <v>15585</v>
      </c>
      <c r="P6" s="110"/>
      <c r="Q6" s="75"/>
      <c r="R6" s="75"/>
      <c r="S6" s="111"/>
      <c r="T6" s="108"/>
      <c r="U6" s="75">
        <v>651</v>
      </c>
      <c r="V6" s="112"/>
    </row>
    <row r="7" spans="1:22">
      <c r="A7" s="88">
        <v>5</v>
      </c>
      <c r="B7" s="89">
        <v>11609</v>
      </c>
      <c r="C7" s="90">
        <v>4</v>
      </c>
      <c r="D7" s="91" t="s">
        <v>2400</v>
      </c>
      <c r="E7" s="91" t="s">
        <v>26</v>
      </c>
      <c r="F7" s="90" t="s">
        <v>2284</v>
      </c>
      <c r="G7" s="92" t="s">
        <v>2401</v>
      </c>
      <c r="H7" s="90" t="s">
        <v>2392</v>
      </c>
      <c r="I7" s="93" t="s">
        <v>2402</v>
      </c>
      <c r="J7" s="94">
        <v>2000</v>
      </c>
      <c r="K7" s="90"/>
      <c r="L7" s="90"/>
      <c r="M7" s="99"/>
      <c r="N7" s="90"/>
      <c r="O7" s="97" t="s">
        <v>2403</v>
      </c>
      <c r="P7" s="98">
        <v>263</v>
      </c>
      <c r="Q7" s="90"/>
      <c r="R7" s="90"/>
      <c r="S7" s="95"/>
      <c r="T7" s="99"/>
      <c r="U7" s="90"/>
      <c r="V7" s="100"/>
    </row>
    <row r="8" spans="1:22">
      <c r="A8" s="88">
        <v>6</v>
      </c>
      <c r="B8" s="89">
        <v>11610</v>
      </c>
      <c r="C8" s="90">
        <v>1</v>
      </c>
      <c r="D8" s="101" t="s">
        <v>2404</v>
      </c>
      <c r="E8" s="91" t="s">
        <v>26</v>
      </c>
      <c r="F8" s="90" t="s">
        <v>2284</v>
      </c>
      <c r="G8" s="92" t="s">
        <v>2405</v>
      </c>
      <c r="H8" s="90" t="s">
        <v>2392</v>
      </c>
      <c r="I8" s="93" t="s">
        <v>2406</v>
      </c>
      <c r="J8" s="94">
        <v>2500</v>
      </c>
      <c r="K8" s="90"/>
      <c r="L8" s="90"/>
      <c r="M8" s="99"/>
      <c r="N8" s="90"/>
      <c r="O8" s="97">
        <v>15584</v>
      </c>
      <c r="P8" s="98">
        <v>84</v>
      </c>
      <c r="Q8" s="90"/>
      <c r="R8" s="90"/>
      <c r="S8" s="95"/>
      <c r="T8" s="99"/>
      <c r="U8" s="90"/>
      <c r="V8" s="100"/>
    </row>
    <row r="9" spans="1:22">
      <c r="A9" s="88">
        <v>7</v>
      </c>
      <c r="B9" s="89">
        <v>11607</v>
      </c>
      <c r="C9" s="89">
        <v>8</v>
      </c>
      <c r="D9" s="140" t="s">
        <v>589</v>
      </c>
      <c r="E9" s="91" t="s">
        <v>26</v>
      </c>
      <c r="F9" s="90" t="s">
        <v>2284</v>
      </c>
      <c r="G9" s="203" t="s">
        <v>2407</v>
      </c>
      <c r="H9" s="89" t="s">
        <v>2284</v>
      </c>
      <c r="I9" s="141" t="s">
        <v>2408</v>
      </c>
      <c r="J9" s="142">
        <v>1500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72">
        <v>8</v>
      </c>
      <c r="B10" s="73">
        <v>15586</v>
      </c>
      <c r="C10" s="552" t="s">
        <v>2409</v>
      </c>
      <c r="D10" s="74" t="s">
        <v>2410</v>
      </c>
      <c r="E10" s="74" t="s">
        <v>37</v>
      </c>
      <c r="F10" s="73" t="s">
        <v>2284</v>
      </c>
      <c r="G10" s="76" t="s">
        <v>2411</v>
      </c>
      <c r="H10" s="73" t="s">
        <v>2392</v>
      </c>
      <c r="I10" s="77">
        <v>0.58333333333333337</v>
      </c>
      <c r="J10" s="78"/>
      <c r="K10" s="73">
        <v>1824</v>
      </c>
      <c r="L10" s="73"/>
      <c r="M10" s="79"/>
      <c r="N10" s="73">
        <v>1824</v>
      </c>
      <c r="O10" s="80">
        <v>15580</v>
      </c>
      <c r="P10" s="81">
        <v>200</v>
      </c>
      <c r="Q10" s="73"/>
      <c r="R10" s="73"/>
      <c r="S10" s="82"/>
      <c r="T10" s="79"/>
      <c r="U10" s="73">
        <v>557</v>
      </c>
      <c r="V10" s="83"/>
    </row>
    <row r="11" spans="1:22">
      <c r="A11" s="88">
        <v>9</v>
      </c>
      <c r="B11" s="89">
        <v>11611</v>
      </c>
      <c r="C11" s="89">
        <v>6</v>
      </c>
      <c r="D11" s="204" t="s">
        <v>1239</v>
      </c>
      <c r="E11" s="140" t="s">
        <v>26</v>
      </c>
      <c r="F11" s="90" t="s">
        <v>2284</v>
      </c>
      <c r="G11" s="203" t="s">
        <v>2412</v>
      </c>
      <c r="H11" s="90" t="s">
        <v>2392</v>
      </c>
      <c r="I11" s="141">
        <v>0.375</v>
      </c>
      <c r="J11" s="142">
        <v>1600</v>
      </c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10</v>
      </c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 t="s">
        <v>2094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>
        <v>15579</v>
      </c>
      <c r="P19" s="214"/>
      <c r="Q19" s="206"/>
      <c r="R19" s="206"/>
      <c r="S19" s="215"/>
      <c r="T19" s="212"/>
      <c r="U19" s="206"/>
      <c r="V19" s="216">
        <v>32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9300</v>
      </c>
      <c r="K20" s="42">
        <f>SUM(K3:K19)</f>
        <v>5624</v>
      </c>
      <c r="L20" s="42">
        <f>SUM(L3:L19)</f>
        <v>0</v>
      </c>
      <c r="M20" s="42">
        <f>SUM(M3:M19)</f>
        <v>0</v>
      </c>
      <c r="N20" s="42">
        <f>SUM(N3:N19)</f>
        <v>1824</v>
      </c>
      <c r="O20" s="42"/>
      <c r="P20" s="42">
        <f>SUM(P3:P19)</f>
        <v>547</v>
      </c>
      <c r="Q20" s="42">
        <f>SUM(Q3:Q19)</f>
        <v>405</v>
      </c>
      <c r="R20" s="42">
        <f>SUM(R3:R19)</f>
        <v>0</v>
      </c>
      <c r="S20" s="42">
        <f>SUM(S3:S19)</f>
        <v>0</v>
      </c>
      <c r="T20" s="42">
        <f>SUM(T3:T19)</f>
        <v>15620</v>
      </c>
      <c r="U20" s="42">
        <f>SUM(U3:U19)</f>
        <v>1208</v>
      </c>
      <c r="V20" s="42">
        <f>SUM(V3:V19)</f>
        <v>32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1700</v>
      </c>
      <c r="B23" s="48" t="s">
        <v>60</v>
      </c>
      <c r="C23" s="49"/>
      <c r="E23" s="781" t="s">
        <v>61</v>
      </c>
      <c r="F23" s="782"/>
      <c r="G23" s="50">
        <f>J20</f>
        <v>9300</v>
      </c>
      <c r="J23" s="47" t="s">
        <v>62</v>
      </c>
      <c r="K23" s="49">
        <f>J20</f>
        <v>9300</v>
      </c>
      <c r="M23" s="47" t="s">
        <v>62</v>
      </c>
      <c r="N23" s="49">
        <f>P20</f>
        <v>547</v>
      </c>
    </row>
    <row r="24" spans="1:22">
      <c r="A24" s="47">
        <v>6000</v>
      </c>
      <c r="B24" s="114" t="s">
        <v>60</v>
      </c>
      <c r="C24" s="49"/>
      <c r="E24" s="783" t="s">
        <v>64</v>
      </c>
      <c r="F24" s="784"/>
      <c r="G24" s="49">
        <f>P20</f>
        <v>547</v>
      </c>
      <c r="J24" s="47" t="s">
        <v>65</v>
      </c>
      <c r="K24" s="49">
        <f>K20</f>
        <v>5624</v>
      </c>
      <c r="M24" s="47" t="s">
        <v>66</v>
      </c>
      <c r="N24" s="49">
        <f>Q20</f>
        <v>405</v>
      </c>
    </row>
    <row r="25" spans="1:22">
      <c r="A25" s="47">
        <v>1863</v>
      </c>
      <c r="B25" s="119" t="s">
        <v>60</v>
      </c>
      <c r="C25" s="49"/>
      <c r="E25" s="796" t="s">
        <v>67</v>
      </c>
      <c r="F25" s="797"/>
      <c r="G25" s="52">
        <f>SUM(G23:G24)</f>
        <v>9847</v>
      </c>
      <c r="J25" s="47" t="s">
        <v>37</v>
      </c>
      <c r="K25" s="49">
        <f>N20</f>
        <v>1824</v>
      </c>
      <c r="M25" s="47" t="s">
        <v>37</v>
      </c>
      <c r="N25" s="49">
        <f>U20</f>
        <v>1208</v>
      </c>
    </row>
    <row r="26" spans="1:22">
      <c r="A26" s="47">
        <v>84</v>
      </c>
      <c r="B26" s="119" t="s">
        <v>60</v>
      </c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>
        <v>200</v>
      </c>
      <c r="B27" s="160" t="s">
        <v>60</v>
      </c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16748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1665</v>
      </c>
      <c r="N31" s="49">
        <v>32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9847</v>
      </c>
      <c r="B34" s="59"/>
      <c r="C34" s="52" t="s">
        <v>55</v>
      </c>
      <c r="M34" s="54" t="s">
        <v>55</v>
      </c>
      <c r="N34" s="55">
        <f>SUM(N23:N33)</f>
        <v>2192</v>
      </c>
    </row>
    <row r="35" spans="1:14">
      <c r="M35" s="56" t="s">
        <v>71</v>
      </c>
      <c r="N35" s="57">
        <f>T20</f>
        <v>15620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F081-3C84-4EAD-9BA6-DB21BF2D1CC2}">
  <dimension ref="A1:V31"/>
  <sheetViews>
    <sheetView topLeftCell="A13" workbookViewId="0">
      <selection activeCell="T3" sqref="T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2392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72.75">
      <c r="A3" s="88">
        <v>1</v>
      </c>
      <c r="B3" s="89"/>
      <c r="C3" s="513">
        <v>20</v>
      </c>
      <c r="D3" s="513" t="s">
        <v>1550</v>
      </c>
      <c r="E3" s="513" t="s">
        <v>26</v>
      </c>
      <c r="F3" s="542" t="s">
        <v>1522</v>
      </c>
      <c r="G3" s="543">
        <v>8.3333333333333329E-2</v>
      </c>
      <c r="H3" s="513" t="s">
        <v>2101</v>
      </c>
      <c r="I3" s="513" t="s">
        <v>28</v>
      </c>
      <c r="J3" s="513" t="s">
        <v>2189</v>
      </c>
      <c r="K3" s="513" t="s">
        <v>2189</v>
      </c>
      <c r="L3" s="513" t="s">
        <v>2189</v>
      </c>
      <c r="M3" s="544" t="s">
        <v>1551</v>
      </c>
      <c r="N3" s="545" t="s">
        <v>2189</v>
      </c>
      <c r="O3" s="545" t="s">
        <v>2372</v>
      </c>
      <c r="P3" s="513" t="s">
        <v>2189</v>
      </c>
      <c r="Q3" s="513" t="s">
        <v>2189</v>
      </c>
      <c r="R3" s="513" t="s">
        <v>2189</v>
      </c>
      <c r="S3" s="546" t="s">
        <v>2189</v>
      </c>
      <c r="T3" s="547">
        <v>15620</v>
      </c>
      <c r="U3" s="513" t="s">
        <v>2189</v>
      </c>
      <c r="V3" s="548" t="s">
        <v>2189</v>
      </c>
    </row>
    <row r="4" spans="1:22">
      <c r="A4" s="88">
        <v>2</v>
      </c>
      <c r="B4" s="89">
        <v>11613</v>
      </c>
      <c r="C4" s="90">
        <v>16</v>
      </c>
      <c r="D4" s="534" t="s">
        <v>97</v>
      </c>
      <c r="E4" s="90" t="s">
        <v>26</v>
      </c>
      <c r="F4" s="90" t="s">
        <v>2392</v>
      </c>
      <c r="G4" s="92">
        <v>0.5</v>
      </c>
      <c r="H4" s="90" t="s">
        <v>2392</v>
      </c>
      <c r="I4" s="93" t="s">
        <v>2413</v>
      </c>
      <c r="J4" s="94">
        <v>1200</v>
      </c>
      <c r="K4" s="90"/>
      <c r="L4" s="90"/>
      <c r="M4" s="99"/>
      <c r="N4" s="90"/>
      <c r="O4" s="97"/>
      <c r="P4" s="98">
        <v>240</v>
      </c>
      <c r="Q4" s="90"/>
      <c r="R4" s="90"/>
      <c r="S4" s="95"/>
      <c r="T4" s="99"/>
      <c r="U4" s="90"/>
      <c r="V4" s="100"/>
    </row>
    <row r="5" spans="1:22">
      <c r="A5" s="72">
        <v>3</v>
      </c>
      <c r="B5" s="73"/>
      <c r="C5" s="75">
        <v>1</v>
      </c>
      <c r="D5" s="535" t="s">
        <v>2414</v>
      </c>
      <c r="E5" s="75" t="s">
        <v>37</v>
      </c>
      <c r="F5" s="75" t="s">
        <v>2392</v>
      </c>
      <c r="G5" s="86" t="s">
        <v>2415</v>
      </c>
      <c r="H5" s="75" t="s">
        <v>2416</v>
      </c>
      <c r="I5" s="106" t="s">
        <v>2223</v>
      </c>
      <c r="J5" s="107"/>
      <c r="K5" s="75"/>
      <c r="L5" s="75"/>
      <c r="M5" s="108"/>
      <c r="N5" s="75">
        <v>2059</v>
      </c>
      <c r="O5" s="139" t="s">
        <v>2417</v>
      </c>
      <c r="P5" s="110"/>
      <c r="Q5" s="75">
        <v>116</v>
      </c>
      <c r="R5" s="75"/>
      <c r="S5" s="111">
        <v>137</v>
      </c>
      <c r="T5" s="108"/>
      <c r="U5" s="75"/>
      <c r="V5" s="112"/>
    </row>
    <row r="6" spans="1:22">
      <c r="A6" s="72">
        <v>4</v>
      </c>
      <c r="B6" s="73">
        <v>70</v>
      </c>
      <c r="C6" s="122">
        <v>4</v>
      </c>
      <c r="D6" s="75" t="s">
        <v>1586</v>
      </c>
      <c r="E6" s="75" t="s">
        <v>37</v>
      </c>
      <c r="F6" s="75" t="s">
        <v>2392</v>
      </c>
      <c r="G6" s="86" t="s">
        <v>2418</v>
      </c>
      <c r="H6" s="75" t="s">
        <v>2416</v>
      </c>
      <c r="I6" s="106"/>
      <c r="J6" s="107"/>
      <c r="K6" s="111"/>
      <c r="L6" s="111"/>
      <c r="M6" s="273"/>
      <c r="N6" s="75">
        <v>1639</v>
      </c>
      <c r="O6" s="139" t="s">
        <v>2419</v>
      </c>
      <c r="P6" s="110"/>
      <c r="Q6" s="75"/>
      <c r="R6" s="75"/>
      <c r="S6" s="111"/>
      <c r="T6" s="108">
        <v>42</v>
      </c>
      <c r="U6" s="75">
        <v>147</v>
      </c>
      <c r="V6" s="112"/>
    </row>
    <row r="7" spans="1:22">
      <c r="A7" s="72">
        <v>5</v>
      </c>
      <c r="B7" s="73">
        <v>69</v>
      </c>
      <c r="C7" s="75">
        <v>7</v>
      </c>
      <c r="D7" s="75" t="s">
        <v>2420</v>
      </c>
      <c r="E7" s="75" t="s">
        <v>37</v>
      </c>
      <c r="F7" s="75" t="s">
        <v>2392</v>
      </c>
      <c r="G7" s="86" t="s">
        <v>2368</v>
      </c>
      <c r="H7" s="75" t="s">
        <v>2416</v>
      </c>
      <c r="I7" s="106" t="s">
        <v>2277</v>
      </c>
      <c r="J7" s="107"/>
      <c r="K7" s="75">
        <v>500</v>
      </c>
      <c r="L7" s="75"/>
      <c r="M7" s="108"/>
      <c r="N7" s="75">
        <v>1938</v>
      </c>
      <c r="O7" s="109" t="s">
        <v>2421</v>
      </c>
      <c r="P7" s="110"/>
      <c r="Q7" s="75">
        <v>63</v>
      </c>
      <c r="R7" s="75"/>
      <c r="S7" s="111"/>
      <c r="T7" s="108"/>
      <c r="U7" s="75">
        <v>231</v>
      </c>
      <c r="V7" s="112"/>
    </row>
    <row r="8" spans="1:22">
      <c r="A8" s="88"/>
      <c r="B8" s="89"/>
      <c r="C8" s="90"/>
      <c r="D8" s="534"/>
      <c r="E8" s="90"/>
      <c r="F8" s="90"/>
      <c r="G8" s="92"/>
      <c r="H8" s="90"/>
      <c r="I8" s="93"/>
      <c r="J8" s="94"/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/>
      <c r="B9" s="89"/>
      <c r="C9" s="89"/>
      <c r="D9" s="89"/>
      <c r="E9" s="89"/>
      <c r="F9" s="89"/>
      <c r="G9" s="203"/>
      <c r="H9" s="89"/>
      <c r="I9" s="141"/>
      <c r="J9" s="142"/>
      <c r="K9" s="89" t="s">
        <v>252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88"/>
      <c r="B10" s="89"/>
      <c r="C10" s="89"/>
      <c r="D10" s="89" t="s">
        <v>94</v>
      </c>
      <c r="E10" s="89"/>
      <c r="F10" s="89"/>
      <c r="G10" s="203"/>
      <c r="H10" s="89"/>
      <c r="I10" s="141"/>
      <c r="J10" s="142"/>
      <c r="K10" s="89"/>
      <c r="L10" s="89"/>
      <c r="M10" s="143"/>
      <c r="N10" s="89"/>
      <c r="O10" s="144">
        <v>15591</v>
      </c>
      <c r="P10" s="145"/>
      <c r="Q10" s="89"/>
      <c r="R10" s="89"/>
      <c r="S10" s="146"/>
      <c r="T10" s="143"/>
      <c r="U10" s="89"/>
      <c r="V10" s="147">
        <v>184</v>
      </c>
    </row>
    <row r="11" spans="1:22">
      <c r="A11" s="88"/>
      <c r="B11" s="89"/>
      <c r="C11" s="89"/>
      <c r="D11" s="312" t="s">
        <v>2422</v>
      </c>
      <c r="E11" s="89"/>
      <c r="F11" s="90"/>
      <c r="G11" s="203"/>
      <c r="H11" s="90"/>
      <c r="I11" s="141"/>
      <c r="J11" s="142"/>
      <c r="K11" s="89"/>
      <c r="L11" s="89"/>
      <c r="M11" s="143"/>
      <c r="N11" s="89"/>
      <c r="O11" s="144">
        <v>15592</v>
      </c>
      <c r="P11" s="145"/>
      <c r="Q11" s="89"/>
      <c r="R11" s="89"/>
      <c r="S11" s="146"/>
      <c r="T11" s="143"/>
      <c r="U11" s="89"/>
      <c r="V11" s="147">
        <v>95</v>
      </c>
    </row>
    <row r="12" spans="1:22">
      <c r="A12" s="88"/>
      <c r="B12" s="89"/>
      <c r="C12" s="89"/>
      <c r="D12" s="312" t="s">
        <v>2423</v>
      </c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>
        <v>15593</v>
      </c>
      <c r="P12" s="145"/>
      <c r="Q12" s="89"/>
      <c r="R12" s="89"/>
      <c r="S12" s="146"/>
      <c r="T12" s="143"/>
      <c r="U12" s="89"/>
      <c r="V12" s="147">
        <v>32</v>
      </c>
    </row>
    <row r="13" spans="1:22">
      <c r="A13" s="36" t="s">
        <v>55</v>
      </c>
      <c r="B13" s="37"/>
      <c r="C13" s="37"/>
      <c r="D13" s="38"/>
      <c r="E13" s="39"/>
      <c r="F13" s="37"/>
      <c r="G13" s="40"/>
      <c r="H13" s="37"/>
      <c r="I13" s="41"/>
      <c r="J13" s="42">
        <f>SUM(J3:J12)</f>
        <v>1200</v>
      </c>
      <c r="K13" s="42">
        <f>SUM(K3:K12)</f>
        <v>500</v>
      </c>
      <c r="L13" s="42">
        <f>SUM(L3:L12)</f>
        <v>0</v>
      </c>
      <c r="M13" s="42">
        <f>SUM(M3:M12)</f>
        <v>0</v>
      </c>
      <c r="N13" s="42">
        <f>SUM(N3:N12)</f>
        <v>5636</v>
      </c>
      <c r="O13" s="42"/>
      <c r="P13" s="42">
        <f>SUM(P3:P12)</f>
        <v>240</v>
      </c>
      <c r="Q13" s="42">
        <f>SUM(Q3:Q12)</f>
        <v>179</v>
      </c>
      <c r="R13" s="42">
        <f>SUM(R3:R12)</f>
        <v>0</v>
      </c>
      <c r="S13" s="42">
        <f>SUM(S3:S12)</f>
        <v>137</v>
      </c>
      <c r="T13" s="42">
        <f>SUM(T3:T12)</f>
        <v>15662</v>
      </c>
      <c r="U13" s="42">
        <f>SUM(U3:U12)</f>
        <v>378</v>
      </c>
      <c r="V13" s="42">
        <f>SUM(V3:V12)</f>
        <v>311</v>
      </c>
    </row>
    <row r="15" spans="1:22">
      <c r="A15" s="791" t="s">
        <v>56</v>
      </c>
      <c r="B15" s="792"/>
      <c r="C15" s="793"/>
      <c r="E15" s="43" t="s">
        <v>57</v>
      </c>
      <c r="F15" s="44"/>
      <c r="G15" s="45"/>
      <c r="J15" s="794" t="s">
        <v>58</v>
      </c>
      <c r="K15" s="795"/>
      <c r="M15" s="791" t="s">
        <v>59</v>
      </c>
      <c r="N15" s="793"/>
      <c r="O15" s="46"/>
      <c r="P15" s="46"/>
      <c r="Q15" s="46"/>
      <c r="R15" s="46"/>
      <c r="S15" s="46"/>
      <c r="T15" s="46"/>
      <c r="U15" s="46"/>
      <c r="V15" s="46"/>
    </row>
    <row r="16" spans="1:22">
      <c r="A16" s="47">
        <v>1440</v>
      </c>
      <c r="B16" s="48" t="s">
        <v>60</v>
      </c>
      <c r="C16" s="49"/>
      <c r="E16" s="781" t="s">
        <v>61</v>
      </c>
      <c r="F16" s="782"/>
      <c r="G16" s="50">
        <f>J13</f>
        <v>1200</v>
      </c>
      <c r="J16" s="47" t="s">
        <v>62</v>
      </c>
      <c r="K16" s="49">
        <f>J13</f>
        <v>1200</v>
      </c>
      <c r="M16" s="47" t="s">
        <v>62</v>
      </c>
      <c r="N16" s="49">
        <f>P13</f>
        <v>240</v>
      </c>
    </row>
    <row r="17" spans="1:14">
      <c r="A17" s="47"/>
      <c r="B17" s="51"/>
      <c r="C17" s="49"/>
      <c r="E17" s="783" t="s">
        <v>64</v>
      </c>
      <c r="F17" s="784"/>
      <c r="G17" s="49">
        <f>P13</f>
        <v>240</v>
      </c>
      <c r="J17" s="47" t="s">
        <v>65</v>
      </c>
      <c r="K17" s="49">
        <f>K13</f>
        <v>500</v>
      </c>
      <c r="M17" s="47" t="s">
        <v>66</v>
      </c>
      <c r="N17" s="49">
        <f>Q13</f>
        <v>179</v>
      </c>
    </row>
    <row r="18" spans="1:14">
      <c r="A18" s="47"/>
      <c r="B18" s="23"/>
      <c r="C18" s="49"/>
      <c r="E18" s="796" t="s">
        <v>67</v>
      </c>
      <c r="F18" s="797"/>
      <c r="G18" s="52">
        <f>SUM(G16:G17)</f>
        <v>1440</v>
      </c>
      <c r="J18" s="47" t="s">
        <v>37</v>
      </c>
      <c r="K18" s="49">
        <f>N13</f>
        <v>5636</v>
      </c>
      <c r="M18" s="47" t="s">
        <v>37</v>
      </c>
      <c r="N18" s="49">
        <f>U13</f>
        <v>378</v>
      </c>
    </row>
    <row r="19" spans="1:14">
      <c r="A19" s="47"/>
      <c r="B19" s="23"/>
      <c r="C19" s="49"/>
      <c r="J19" s="47" t="s">
        <v>68</v>
      </c>
      <c r="K19" s="49">
        <f>L13</f>
        <v>0</v>
      </c>
      <c r="M19" s="47" t="s">
        <v>68</v>
      </c>
      <c r="N19" s="49">
        <f>R13</f>
        <v>0</v>
      </c>
    </row>
    <row r="20" spans="1:14">
      <c r="A20" s="47"/>
      <c r="B20" s="23"/>
      <c r="C20" s="49"/>
      <c r="E20" s="798" t="s">
        <v>69</v>
      </c>
      <c r="F20" s="799"/>
      <c r="G20" s="799"/>
      <c r="H20" s="53">
        <f>G18-A27</f>
        <v>0</v>
      </c>
      <c r="J20" s="54" t="s">
        <v>55</v>
      </c>
      <c r="K20" s="55">
        <f>SUM(K16:K19)</f>
        <v>7336</v>
      </c>
      <c r="M20" s="61" t="s">
        <v>70</v>
      </c>
      <c r="N20" s="49">
        <v>0</v>
      </c>
    </row>
    <row r="21" spans="1:14">
      <c r="A21" s="47"/>
      <c r="B21" s="23"/>
      <c r="C21" s="49"/>
      <c r="J21" s="56" t="s">
        <v>71</v>
      </c>
      <c r="K21" s="57">
        <f>M13</f>
        <v>0</v>
      </c>
      <c r="M21" s="61" t="s">
        <v>94</v>
      </c>
      <c r="N21" s="49">
        <v>184</v>
      </c>
    </row>
    <row r="22" spans="1:14">
      <c r="A22" s="47"/>
      <c r="B22" s="23"/>
      <c r="C22" s="55"/>
      <c r="M22" s="61" t="s">
        <v>72</v>
      </c>
      <c r="N22" s="49">
        <v>0</v>
      </c>
    </row>
    <row r="23" spans="1:14">
      <c r="A23" s="47"/>
      <c r="B23" s="23"/>
      <c r="C23" s="55"/>
      <c r="M23" s="47" t="s">
        <v>73</v>
      </c>
      <c r="N23" s="49">
        <v>0</v>
      </c>
    </row>
    <row r="24" spans="1:14">
      <c r="A24" s="47"/>
      <c r="B24" s="23"/>
      <c r="C24" s="55"/>
      <c r="D24" s="46"/>
      <c r="M24" s="61" t="s">
        <v>52</v>
      </c>
      <c r="N24" s="49">
        <v>0</v>
      </c>
    </row>
    <row r="25" spans="1:14">
      <c r="A25" s="47"/>
      <c r="B25" s="23"/>
      <c r="C25" s="55"/>
      <c r="D25" s="46"/>
      <c r="E25" s="46"/>
      <c r="M25" s="61" t="s">
        <v>53</v>
      </c>
      <c r="N25" s="49">
        <v>95</v>
      </c>
    </row>
    <row r="26" spans="1:14">
      <c r="A26" s="47"/>
      <c r="B26" s="23"/>
      <c r="C26" s="55"/>
      <c r="M26" s="61" t="s">
        <v>54</v>
      </c>
      <c r="N26" s="49">
        <v>32</v>
      </c>
    </row>
    <row r="27" spans="1:14">
      <c r="A27" s="58">
        <f>SUM(A16:A26)</f>
        <v>1440</v>
      </c>
      <c r="B27" s="59"/>
      <c r="C27" s="52" t="s">
        <v>55</v>
      </c>
      <c r="M27" s="54" t="s">
        <v>55</v>
      </c>
      <c r="N27" s="55">
        <f>SUM(N16:N26)</f>
        <v>1108</v>
      </c>
    </row>
    <row r="28" spans="1:14">
      <c r="M28" s="56" t="s">
        <v>71</v>
      </c>
      <c r="N28" s="57">
        <f>T13</f>
        <v>15662</v>
      </c>
    </row>
    <row r="31" spans="1:14">
      <c r="M31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2" name="Range1"/>
    <protectedRange sqref="A15:D30" name="Range2"/>
    <protectedRange sqref="P15:V27" name="Range3"/>
    <protectedRange sqref="M20:N22 M24:N28 M30:N31" name="Range4"/>
    <protectedRange sqref="A1:B1" name="Range5"/>
  </protectedRanges>
  <mergeCells count="11">
    <mergeCell ref="J1:N1"/>
    <mergeCell ref="P1:V1"/>
    <mergeCell ref="A15:C15"/>
    <mergeCell ref="J15:K15"/>
    <mergeCell ref="M15:N15"/>
    <mergeCell ref="E16:F16"/>
    <mergeCell ref="E17:F17"/>
    <mergeCell ref="E18:F18"/>
    <mergeCell ref="E20:G20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F3DF-6D77-41D0-8DBC-EF6BDE67EC79}">
  <dimension ref="A1:V38"/>
  <sheetViews>
    <sheetView topLeftCell="A17" workbookViewId="0">
      <selection activeCell="Q10" sqref="Q1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2416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72.75">
      <c r="A3" s="88">
        <v>1</v>
      </c>
      <c r="B3" s="90"/>
      <c r="C3" s="513">
        <v>20</v>
      </c>
      <c r="D3" s="513" t="s">
        <v>1550</v>
      </c>
      <c r="E3" s="513" t="s">
        <v>26</v>
      </c>
      <c r="F3" s="542" t="s">
        <v>1522</v>
      </c>
      <c r="G3" s="543">
        <v>8.3333333333333329E-2</v>
      </c>
      <c r="H3" s="513" t="s">
        <v>2101</v>
      </c>
      <c r="I3" s="513" t="s">
        <v>28</v>
      </c>
      <c r="J3" s="513" t="s">
        <v>2189</v>
      </c>
      <c r="K3" s="513" t="s">
        <v>2189</v>
      </c>
      <c r="L3" s="513" t="s">
        <v>2189</v>
      </c>
      <c r="M3" s="544" t="s">
        <v>1551</v>
      </c>
      <c r="N3" s="545" t="s">
        <v>2189</v>
      </c>
      <c r="O3" s="545" t="s">
        <v>2372</v>
      </c>
      <c r="P3" s="513" t="s">
        <v>2189</v>
      </c>
      <c r="Q3" s="513" t="s">
        <v>2189</v>
      </c>
      <c r="R3" s="513" t="s">
        <v>2189</v>
      </c>
      <c r="S3" s="546" t="s">
        <v>2189</v>
      </c>
      <c r="T3" s="547">
        <v>15620</v>
      </c>
      <c r="U3" s="513" t="s">
        <v>2189</v>
      </c>
      <c r="V3" s="147"/>
    </row>
    <row r="4" spans="1:22">
      <c r="A4" s="72">
        <v>2</v>
      </c>
      <c r="B4" s="75">
        <v>71</v>
      </c>
      <c r="C4" s="122">
        <v>4</v>
      </c>
      <c r="D4" s="75" t="s">
        <v>1586</v>
      </c>
      <c r="E4" s="75" t="s">
        <v>37</v>
      </c>
      <c r="F4" s="75" t="s">
        <v>2392</v>
      </c>
      <c r="G4" s="86" t="s">
        <v>2418</v>
      </c>
      <c r="H4" s="75" t="s">
        <v>2424</v>
      </c>
      <c r="I4" s="106" t="s">
        <v>2222</v>
      </c>
      <c r="J4" s="107"/>
      <c r="K4" s="111"/>
      <c r="L4" s="111"/>
      <c r="M4" s="273"/>
      <c r="N4" s="75">
        <v>1821</v>
      </c>
      <c r="O4" s="139" t="s">
        <v>2425</v>
      </c>
      <c r="P4" s="110"/>
      <c r="Q4" s="75">
        <v>42</v>
      </c>
      <c r="R4" s="75"/>
      <c r="S4" s="111"/>
      <c r="T4" s="108"/>
      <c r="U4" s="75">
        <v>221</v>
      </c>
      <c r="V4" s="112"/>
    </row>
    <row r="5" spans="1:22">
      <c r="A5" s="88">
        <v>3</v>
      </c>
      <c r="B5" s="89">
        <v>11619</v>
      </c>
      <c r="C5" s="90">
        <v>17</v>
      </c>
      <c r="D5" s="534" t="s">
        <v>527</v>
      </c>
      <c r="E5" s="90" t="s">
        <v>26</v>
      </c>
      <c r="F5" s="90" t="s">
        <v>2416</v>
      </c>
      <c r="G5" s="92" t="s">
        <v>1721</v>
      </c>
      <c r="H5" s="90" t="s">
        <v>2416</v>
      </c>
      <c r="I5" s="93" t="s">
        <v>2426</v>
      </c>
      <c r="J5" s="94">
        <v>1200</v>
      </c>
      <c r="K5" s="90"/>
      <c r="L5" s="90"/>
      <c r="M5" s="99"/>
      <c r="N5" s="90"/>
      <c r="O5" s="97" t="s">
        <v>2427</v>
      </c>
      <c r="P5" s="98">
        <v>70</v>
      </c>
      <c r="Q5" s="90"/>
      <c r="R5" s="90"/>
      <c r="S5" s="95"/>
      <c r="T5" s="99"/>
      <c r="U5" s="90"/>
      <c r="V5" s="100"/>
    </row>
    <row r="6" spans="1:22">
      <c r="A6" s="88">
        <v>4</v>
      </c>
      <c r="B6" s="89">
        <v>11617</v>
      </c>
      <c r="C6" s="201">
        <v>11</v>
      </c>
      <c r="D6" s="90" t="s">
        <v>180</v>
      </c>
      <c r="E6" s="90" t="s">
        <v>26</v>
      </c>
      <c r="F6" s="90" t="s">
        <v>2416</v>
      </c>
      <c r="G6" s="92" t="s">
        <v>2428</v>
      </c>
      <c r="H6" s="90" t="s">
        <v>2416</v>
      </c>
      <c r="I6" s="93" t="s">
        <v>1180</v>
      </c>
      <c r="J6" s="94">
        <v>1500</v>
      </c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72">
        <v>5</v>
      </c>
      <c r="B7" s="73"/>
      <c r="C7" s="75">
        <v>11</v>
      </c>
      <c r="D7" s="75" t="s">
        <v>840</v>
      </c>
      <c r="E7" s="75" t="s">
        <v>37</v>
      </c>
      <c r="F7" s="75" t="s">
        <v>2416</v>
      </c>
      <c r="G7" s="86" t="s">
        <v>2282</v>
      </c>
      <c r="H7" s="75" t="s">
        <v>2429</v>
      </c>
      <c r="I7" s="106" t="s">
        <v>28</v>
      </c>
      <c r="J7" s="107"/>
      <c r="K7" s="75"/>
      <c r="L7" s="75"/>
      <c r="M7" s="108"/>
      <c r="N7" s="75">
        <v>5184</v>
      </c>
      <c r="O7" s="109" t="s">
        <v>2430</v>
      </c>
      <c r="P7" s="110"/>
      <c r="Q7" s="75"/>
      <c r="R7" s="75"/>
      <c r="S7" s="111"/>
      <c r="T7" s="108">
        <v>651</v>
      </c>
      <c r="U7" s="75"/>
      <c r="V7" s="112"/>
    </row>
    <row r="8" spans="1:22">
      <c r="A8" s="88">
        <v>6</v>
      </c>
      <c r="B8" s="89">
        <v>11618</v>
      </c>
      <c r="C8" s="90">
        <v>19</v>
      </c>
      <c r="D8" s="534" t="s">
        <v>2431</v>
      </c>
      <c r="E8" s="90" t="s">
        <v>26</v>
      </c>
      <c r="F8" s="90" t="s">
        <v>2416</v>
      </c>
      <c r="G8" s="92" t="s">
        <v>1810</v>
      </c>
      <c r="H8" s="90" t="s">
        <v>2416</v>
      </c>
      <c r="I8" s="93" t="s">
        <v>2432</v>
      </c>
      <c r="J8" s="94">
        <v>1000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88">
        <v>7</v>
      </c>
      <c r="B9" s="89">
        <v>11620</v>
      </c>
      <c r="C9" s="89">
        <v>16</v>
      </c>
      <c r="D9" s="140" t="s">
        <v>33</v>
      </c>
      <c r="E9" s="90" t="s">
        <v>26</v>
      </c>
      <c r="F9" s="90" t="s">
        <v>2416</v>
      </c>
      <c r="G9" s="203" t="s">
        <v>2433</v>
      </c>
      <c r="H9" s="90" t="s">
        <v>2416</v>
      </c>
      <c r="I9" s="141" t="s">
        <v>2434</v>
      </c>
      <c r="J9" s="142"/>
      <c r="K9" s="89">
        <v>1200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72">
        <v>8</v>
      </c>
      <c r="B10" s="73">
        <v>72</v>
      </c>
      <c r="C10" s="73">
        <v>1</v>
      </c>
      <c r="D10" s="74" t="s">
        <v>2414</v>
      </c>
      <c r="E10" s="74" t="s">
        <v>37</v>
      </c>
      <c r="F10" s="75" t="s">
        <v>2416</v>
      </c>
      <c r="G10" s="76">
        <v>0.79166666666666663</v>
      </c>
      <c r="H10" s="73" t="s">
        <v>2424</v>
      </c>
      <c r="I10" s="77" t="s">
        <v>2223</v>
      </c>
      <c r="J10" s="78"/>
      <c r="K10" s="73"/>
      <c r="L10" s="73"/>
      <c r="M10" s="79"/>
      <c r="N10" s="73">
        <v>2059</v>
      </c>
      <c r="O10" s="139" t="s">
        <v>2435</v>
      </c>
      <c r="P10" s="110"/>
      <c r="Q10" s="75">
        <v>116</v>
      </c>
      <c r="R10" s="75"/>
      <c r="S10" s="111"/>
      <c r="T10" s="79"/>
      <c r="U10" s="73">
        <v>242</v>
      </c>
      <c r="V10" s="83"/>
    </row>
    <row r="11" spans="1:22">
      <c r="A11" s="88">
        <v>9</v>
      </c>
      <c r="B11" s="89">
        <v>11623</v>
      </c>
      <c r="C11" s="89">
        <v>6</v>
      </c>
      <c r="D11" s="204" t="s">
        <v>1653</v>
      </c>
      <c r="E11" s="140" t="s">
        <v>26</v>
      </c>
      <c r="F11" s="90" t="s">
        <v>2416</v>
      </c>
      <c r="G11" s="203">
        <v>0.91666666666666663</v>
      </c>
      <c r="H11" s="90" t="s">
        <v>2424</v>
      </c>
      <c r="I11" s="141" t="s">
        <v>144</v>
      </c>
      <c r="J11" s="142"/>
      <c r="K11" s="89">
        <v>1800</v>
      </c>
      <c r="L11" s="89"/>
      <c r="M11" s="143"/>
      <c r="N11" s="89"/>
      <c r="O11" s="144">
        <v>15609</v>
      </c>
      <c r="P11" s="145">
        <v>147</v>
      </c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553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 t="s">
        <v>2436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>
        <v>30</v>
      </c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 t="s">
        <v>602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>
        <v>15601</v>
      </c>
      <c r="P15" s="145"/>
      <c r="Q15" s="89"/>
      <c r="R15" s="89"/>
      <c r="S15" s="146"/>
      <c r="T15" s="143"/>
      <c r="U15" s="89"/>
      <c r="V15" s="147">
        <v>158</v>
      </c>
    </row>
    <row r="16" spans="1:22">
      <c r="A16" s="88"/>
      <c r="B16" s="89"/>
      <c r="C16" s="89"/>
      <c r="D16" s="204" t="s">
        <v>52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15600</v>
      </c>
      <c r="P16" s="145"/>
      <c r="Q16" s="89"/>
      <c r="R16" s="89"/>
      <c r="S16" s="146"/>
      <c r="T16" s="143"/>
      <c r="U16" s="89"/>
      <c r="V16" s="147">
        <v>116</v>
      </c>
    </row>
    <row r="17" spans="1:22">
      <c r="A17" s="88"/>
      <c r="B17" s="89"/>
      <c r="C17" s="89"/>
      <c r="D17" s="204" t="s">
        <v>2194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15602</v>
      </c>
      <c r="P17" s="145"/>
      <c r="Q17" s="89"/>
      <c r="R17" s="89"/>
      <c r="S17" s="146"/>
      <c r="T17" s="143"/>
      <c r="U17" s="89"/>
      <c r="V17" s="147">
        <v>26</v>
      </c>
    </row>
    <row r="18" spans="1:22">
      <c r="A18" s="88"/>
      <c r="B18" s="89"/>
      <c r="C18" s="89"/>
      <c r="D18" s="204" t="s">
        <v>53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15603</v>
      </c>
      <c r="P18" s="145"/>
      <c r="Q18" s="89"/>
      <c r="R18" s="89"/>
      <c r="S18" s="146"/>
      <c r="T18" s="143"/>
      <c r="U18" s="89"/>
      <c r="V18" s="147">
        <v>95</v>
      </c>
    </row>
    <row r="19" spans="1:22">
      <c r="A19" s="205"/>
      <c r="B19" s="206"/>
      <c r="C19" s="206"/>
      <c r="D19" s="207" t="s">
        <v>2423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>
        <v>15604</v>
      </c>
      <c r="P19" s="214"/>
      <c r="Q19" s="206"/>
      <c r="R19" s="206"/>
      <c r="S19" s="215"/>
      <c r="T19" s="212"/>
      <c r="U19" s="206"/>
      <c r="V19" s="216">
        <v>32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3700</v>
      </c>
      <c r="K20" s="42">
        <f>SUM(K3:K19)</f>
        <v>3000</v>
      </c>
      <c r="L20" s="42">
        <f>SUM(L3:L19)</f>
        <v>0</v>
      </c>
      <c r="M20" s="42">
        <f>SUM(M3:M19)</f>
        <v>0</v>
      </c>
      <c r="N20" s="42">
        <f>SUM(N3:N19)</f>
        <v>9064</v>
      </c>
      <c r="O20" s="42"/>
      <c r="P20" s="42">
        <f>SUM(P3:P19)</f>
        <v>247</v>
      </c>
      <c r="Q20" s="42">
        <f>SUM(Q3:Q19)</f>
        <v>158</v>
      </c>
      <c r="R20" s="42">
        <f>SUM(R3:R19)</f>
        <v>0</v>
      </c>
      <c r="S20" s="42">
        <f>SUM(S3:S19)</f>
        <v>0</v>
      </c>
      <c r="T20" s="42">
        <f>SUM(T3:T19)</f>
        <v>16271</v>
      </c>
      <c r="U20" s="42">
        <f>SUM(U3:U19)</f>
        <v>463</v>
      </c>
      <c r="V20" s="42">
        <f>SUM(V3:V19)</f>
        <v>427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1200</v>
      </c>
      <c r="B23" s="48" t="s">
        <v>60</v>
      </c>
      <c r="C23" s="49"/>
      <c r="E23" s="781" t="s">
        <v>61</v>
      </c>
      <c r="F23" s="782"/>
      <c r="G23" s="50">
        <f>J20</f>
        <v>3700</v>
      </c>
      <c r="J23" s="47" t="s">
        <v>62</v>
      </c>
      <c r="K23" s="49">
        <f>J20</f>
        <v>3700</v>
      </c>
      <c r="M23" s="47" t="s">
        <v>62</v>
      </c>
      <c r="N23" s="49">
        <f>P20</f>
        <v>247</v>
      </c>
    </row>
    <row r="24" spans="1:22">
      <c r="A24" s="47">
        <v>2500</v>
      </c>
      <c r="B24" s="102" t="s">
        <v>60</v>
      </c>
      <c r="C24" s="49"/>
      <c r="E24" s="783" t="s">
        <v>64</v>
      </c>
      <c r="F24" s="784"/>
      <c r="G24" s="49">
        <f>P20</f>
        <v>247</v>
      </c>
      <c r="J24" s="47" t="s">
        <v>65</v>
      </c>
      <c r="K24" s="49">
        <f>K20</f>
        <v>3000</v>
      </c>
      <c r="M24" s="47" t="s">
        <v>66</v>
      </c>
      <c r="N24" s="49">
        <f>Q20</f>
        <v>158</v>
      </c>
    </row>
    <row r="25" spans="1:22">
      <c r="A25" s="47">
        <v>247</v>
      </c>
      <c r="B25" s="123" t="s">
        <v>60</v>
      </c>
      <c r="C25" s="49"/>
      <c r="E25" s="796" t="s">
        <v>67</v>
      </c>
      <c r="F25" s="797"/>
      <c r="G25" s="52">
        <f>SUM(G23:G24)</f>
        <v>3947</v>
      </c>
      <c r="J25" s="47" t="s">
        <v>37</v>
      </c>
      <c r="K25" s="49">
        <f>N20</f>
        <v>9064</v>
      </c>
      <c r="M25" s="47" t="s">
        <v>37</v>
      </c>
      <c r="N25" s="49">
        <f>U20</f>
        <v>463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15764</v>
      </c>
      <c r="M27" s="61" t="s">
        <v>602</v>
      </c>
      <c r="N27" s="49">
        <v>158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2437</v>
      </c>
      <c r="N28" s="49">
        <v>26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116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58">
        <f>SUM(A23:A33)</f>
        <v>3947</v>
      </c>
      <c r="B34" s="59"/>
      <c r="C34" s="52" t="s">
        <v>55</v>
      </c>
      <c r="M34" s="54" t="s">
        <v>55</v>
      </c>
      <c r="N34" s="55">
        <f>SUM(N23:N33)</f>
        <v>1295</v>
      </c>
    </row>
    <row r="35" spans="1:14">
      <c r="M35" s="56" t="s">
        <v>71</v>
      </c>
      <c r="N35" s="57">
        <f>T20</f>
        <v>16271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5B9E-E687-419A-A6B5-F6BF8587C2B0}">
  <dimension ref="A1:V38"/>
  <sheetViews>
    <sheetView topLeftCell="E23" workbookViewId="0">
      <selection activeCell="I6" sqref="I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2424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72.75">
      <c r="A3" s="88">
        <v>1</v>
      </c>
      <c r="B3" s="90"/>
      <c r="C3" s="513">
        <v>20</v>
      </c>
      <c r="D3" s="513" t="s">
        <v>1550</v>
      </c>
      <c r="E3" s="513" t="s">
        <v>26</v>
      </c>
      <c r="F3" s="542" t="s">
        <v>1522</v>
      </c>
      <c r="G3" s="543">
        <v>8.3333333333333329E-2</v>
      </c>
      <c r="H3" s="513" t="s">
        <v>2101</v>
      </c>
      <c r="I3" s="513" t="s">
        <v>28</v>
      </c>
      <c r="J3" s="513" t="s">
        <v>2189</v>
      </c>
      <c r="K3" s="513" t="s">
        <v>2189</v>
      </c>
      <c r="L3" s="513" t="s">
        <v>2189</v>
      </c>
      <c r="M3" s="544" t="s">
        <v>1551</v>
      </c>
      <c r="N3" s="545" t="s">
        <v>2189</v>
      </c>
      <c r="O3" s="545" t="s">
        <v>2438</v>
      </c>
      <c r="P3" s="513" t="s">
        <v>2189</v>
      </c>
      <c r="Q3" s="513" t="s">
        <v>2189</v>
      </c>
      <c r="R3" s="513" t="s">
        <v>2189</v>
      </c>
      <c r="S3" s="546" t="s">
        <v>2189</v>
      </c>
      <c r="T3" s="547">
        <v>16051</v>
      </c>
      <c r="U3" s="513" t="s">
        <v>2189</v>
      </c>
      <c r="V3" s="100"/>
    </row>
    <row r="4" spans="1:22">
      <c r="A4" s="72">
        <v>2</v>
      </c>
      <c r="B4" s="75"/>
      <c r="C4" s="75">
        <v>11</v>
      </c>
      <c r="D4" s="75" t="s">
        <v>840</v>
      </c>
      <c r="E4" s="75" t="s">
        <v>37</v>
      </c>
      <c r="F4" s="75" t="s">
        <v>2416</v>
      </c>
      <c r="G4" s="86" t="s">
        <v>2282</v>
      </c>
      <c r="H4" s="75" t="s">
        <v>2429</v>
      </c>
      <c r="I4" s="106" t="s">
        <v>28</v>
      </c>
      <c r="J4" s="107"/>
      <c r="K4" s="75"/>
      <c r="L4" s="75"/>
      <c r="M4" s="108"/>
      <c r="N4" s="75"/>
      <c r="O4" s="109" t="s">
        <v>2439</v>
      </c>
      <c r="P4" s="110"/>
      <c r="Q4" s="75"/>
      <c r="R4" s="75"/>
      <c r="S4" s="111">
        <v>273</v>
      </c>
      <c r="T4" s="108">
        <v>1439</v>
      </c>
      <c r="U4" s="75"/>
      <c r="V4" s="112"/>
    </row>
    <row r="5" spans="1:22">
      <c r="A5" s="88">
        <v>3</v>
      </c>
      <c r="B5" s="89">
        <v>11624</v>
      </c>
      <c r="C5" s="90">
        <v>2</v>
      </c>
      <c r="D5" s="101" t="s">
        <v>2440</v>
      </c>
      <c r="E5" s="91" t="s">
        <v>26</v>
      </c>
      <c r="F5" s="90" t="s">
        <v>2424</v>
      </c>
      <c r="G5" s="92" t="s">
        <v>2441</v>
      </c>
      <c r="H5" s="90" t="s">
        <v>2424</v>
      </c>
      <c r="I5" s="93" t="s">
        <v>2442</v>
      </c>
      <c r="J5" s="94"/>
      <c r="K5" s="90">
        <v>1500</v>
      </c>
      <c r="L5" s="90"/>
      <c r="M5" s="99"/>
      <c r="N5" s="90"/>
      <c r="O5" s="200"/>
      <c r="P5" s="98"/>
      <c r="Q5" s="90">
        <v>263</v>
      </c>
      <c r="R5" s="90"/>
      <c r="S5" s="95"/>
      <c r="T5" s="99"/>
      <c r="U5" s="90"/>
      <c r="V5" s="100"/>
    </row>
    <row r="6" spans="1:22">
      <c r="A6" s="88">
        <v>4</v>
      </c>
      <c r="B6" s="89">
        <v>11625</v>
      </c>
      <c r="C6" s="201">
        <v>16</v>
      </c>
      <c r="D6" s="91" t="s">
        <v>1112</v>
      </c>
      <c r="E6" s="91" t="s">
        <v>26</v>
      </c>
      <c r="F6" s="90" t="s">
        <v>2424</v>
      </c>
      <c r="G6" s="92" t="s">
        <v>2226</v>
      </c>
      <c r="H6" s="90" t="s">
        <v>2424</v>
      </c>
      <c r="I6" s="93" t="s">
        <v>2443</v>
      </c>
      <c r="J6" s="94"/>
      <c r="K6" s="95">
        <v>1200</v>
      </c>
      <c r="L6" s="95"/>
      <c r="M6" s="202"/>
      <c r="N6" s="90"/>
      <c r="O6" s="200"/>
      <c r="P6" s="98"/>
      <c r="Q6" s="201" t="s">
        <v>2444</v>
      </c>
      <c r="R6" s="90"/>
      <c r="S6" s="95"/>
      <c r="T6" s="99"/>
      <c r="U6" s="90"/>
      <c r="V6" s="100"/>
    </row>
    <row r="7" spans="1:22">
      <c r="A7" s="88">
        <v>5</v>
      </c>
      <c r="B7" s="89">
        <v>11627</v>
      </c>
      <c r="C7" s="90">
        <v>17</v>
      </c>
      <c r="D7" s="91" t="s">
        <v>1179</v>
      </c>
      <c r="E7" s="91" t="s">
        <v>26</v>
      </c>
      <c r="F7" s="90" t="s">
        <v>2424</v>
      </c>
      <c r="G7" s="92" t="s">
        <v>2445</v>
      </c>
      <c r="H7" s="90" t="s">
        <v>2424</v>
      </c>
      <c r="I7" s="93">
        <v>0.91666666666666663</v>
      </c>
      <c r="J7" s="94"/>
      <c r="K7" s="90">
        <v>1300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 ht="29.25">
      <c r="A8" s="72">
        <v>6</v>
      </c>
      <c r="B8" s="73"/>
      <c r="C8" s="75" t="s">
        <v>2446</v>
      </c>
      <c r="D8" s="276" t="s">
        <v>2447</v>
      </c>
      <c r="E8" s="105" t="s">
        <v>37</v>
      </c>
      <c r="F8" s="75" t="s">
        <v>2424</v>
      </c>
      <c r="G8" s="86" t="s">
        <v>2224</v>
      </c>
      <c r="H8" s="75" t="s">
        <v>2448</v>
      </c>
      <c r="I8" s="106" t="s">
        <v>28</v>
      </c>
      <c r="J8" s="107"/>
      <c r="K8" s="75"/>
      <c r="L8" s="75"/>
      <c r="M8" s="108">
        <v>12800</v>
      </c>
      <c r="N8" s="75"/>
      <c r="O8" s="109">
        <v>15615</v>
      </c>
      <c r="P8" s="110"/>
      <c r="Q8" s="75"/>
      <c r="R8" s="75"/>
      <c r="S8" s="111">
        <v>473</v>
      </c>
      <c r="T8" s="108">
        <v>740</v>
      </c>
      <c r="U8" s="75"/>
      <c r="V8" s="112"/>
    </row>
    <row r="9" spans="1:22">
      <c r="A9" s="72">
        <v>7</v>
      </c>
      <c r="B9" s="73">
        <v>78</v>
      </c>
      <c r="C9" s="73">
        <v>4</v>
      </c>
      <c r="D9" s="74" t="s">
        <v>2449</v>
      </c>
      <c r="E9" s="105" t="s">
        <v>37</v>
      </c>
      <c r="F9" s="75" t="s">
        <v>2424</v>
      </c>
      <c r="G9" s="76" t="s">
        <v>2450</v>
      </c>
      <c r="H9" s="73" t="s">
        <v>2451</v>
      </c>
      <c r="I9" s="77">
        <v>0.4236111111111111</v>
      </c>
      <c r="J9" s="78"/>
      <c r="K9" s="73"/>
      <c r="L9" s="73"/>
      <c r="M9" s="79"/>
      <c r="N9" s="73">
        <v>1652</v>
      </c>
      <c r="O9" s="80">
        <v>15616</v>
      </c>
      <c r="P9" s="81"/>
      <c r="Q9" s="73">
        <v>368</v>
      </c>
      <c r="R9" s="73"/>
      <c r="S9" s="82"/>
      <c r="T9" s="79"/>
      <c r="U9" s="73"/>
      <c r="V9" s="83"/>
    </row>
    <row r="10" spans="1:22">
      <c r="A10" s="88">
        <v>8</v>
      </c>
      <c r="B10" s="89">
        <v>11626</v>
      </c>
      <c r="C10" s="89">
        <v>7</v>
      </c>
      <c r="D10" s="140" t="s">
        <v>2452</v>
      </c>
      <c r="E10" s="140" t="s">
        <v>26</v>
      </c>
      <c r="F10" s="89" t="s">
        <v>2424</v>
      </c>
      <c r="G10" s="203" t="s">
        <v>2453</v>
      </c>
      <c r="H10" s="89" t="s">
        <v>2451</v>
      </c>
      <c r="I10" s="141">
        <v>0.3611111111111111</v>
      </c>
      <c r="J10" s="142"/>
      <c r="K10" s="89">
        <v>1700</v>
      </c>
      <c r="L10" s="89"/>
      <c r="M10" s="143"/>
      <c r="N10" s="89"/>
      <c r="O10" s="144">
        <v>15619</v>
      </c>
      <c r="P10" s="145"/>
      <c r="Q10" s="89">
        <v>84</v>
      </c>
      <c r="R10" s="89"/>
      <c r="S10" s="146"/>
      <c r="T10" s="143"/>
      <c r="U10" s="89"/>
      <c r="V10" s="147"/>
    </row>
    <row r="11" spans="1:22">
      <c r="A11" s="88">
        <v>9</v>
      </c>
      <c r="B11" s="89">
        <v>11629</v>
      </c>
      <c r="C11" s="89">
        <v>6</v>
      </c>
      <c r="D11" s="204" t="s">
        <v>2454</v>
      </c>
      <c r="E11" s="140" t="s">
        <v>26</v>
      </c>
      <c r="F11" s="90" t="s">
        <v>2424</v>
      </c>
      <c r="G11" s="203" t="s">
        <v>825</v>
      </c>
      <c r="H11" s="90" t="s">
        <v>2451</v>
      </c>
      <c r="I11" s="141" t="s">
        <v>2198</v>
      </c>
      <c r="J11" s="142">
        <v>1000</v>
      </c>
      <c r="K11" s="89">
        <v>600</v>
      </c>
      <c r="L11" s="89"/>
      <c r="M11" s="143"/>
      <c r="N11" s="89"/>
      <c r="O11" s="144"/>
      <c r="P11" s="145"/>
      <c r="Q11" s="89">
        <v>105</v>
      </c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201"/>
      <c r="G12" s="203"/>
      <c r="H12" s="201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 t="s">
        <v>602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>
        <v>105</v>
      </c>
    </row>
    <row r="17" spans="1:22">
      <c r="A17" s="88"/>
      <c r="B17" s="89"/>
      <c r="C17" s="89"/>
      <c r="D17" s="204" t="s">
        <v>2194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>
        <v>63</v>
      </c>
    </row>
    <row r="18" spans="1:22">
      <c r="A18" s="88"/>
      <c r="B18" s="89"/>
      <c r="C18" s="89"/>
      <c r="D18" s="204" t="s">
        <v>2358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>
        <v>95</v>
      </c>
    </row>
    <row r="19" spans="1:22">
      <c r="A19" s="205"/>
      <c r="B19" s="206"/>
      <c r="C19" s="206"/>
      <c r="D19" s="207" t="s">
        <v>2423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>
        <v>32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1000</v>
      </c>
      <c r="K20" s="42">
        <f>SUM(K3:K19)</f>
        <v>6300</v>
      </c>
      <c r="L20" s="42">
        <f>SUM(L3:L19)</f>
        <v>0</v>
      </c>
      <c r="M20" s="42">
        <f>SUM(M3:M19)</f>
        <v>12800</v>
      </c>
      <c r="N20" s="42">
        <f>SUM(N3:N19)</f>
        <v>1652</v>
      </c>
      <c r="O20" s="42"/>
      <c r="P20" s="42">
        <f>SUM(P3:P19)</f>
        <v>0</v>
      </c>
      <c r="Q20" s="42">
        <f>SUM(Q3:Q19)</f>
        <v>820</v>
      </c>
      <c r="R20" s="42">
        <f>SUM(R3:R19)</f>
        <v>0</v>
      </c>
      <c r="S20" s="42">
        <f>SUM(S3:S19)</f>
        <v>746</v>
      </c>
      <c r="T20" s="42">
        <f>SUM(T3:T19)</f>
        <v>18230</v>
      </c>
      <c r="U20" s="42">
        <f>SUM(U3:U19)</f>
        <v>0</v>
      </c>
      <c r="V20" s="42">
        <f>SUM(V3:V19)</f>
        <v>295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1000</v>
      </c>
      <c r="B23" s="48" t="s">
        <v>60</v>
      </c>
      <c r="C23" s="49"/>
      <c r="E23" s="781" t="s">
        <v>61</v>
      </c>
      <c r="F23" s="782"/>
      <c r="G23" s="50">
        <f>J20</f>
        <v>1000</v>
      </c>
      <c r="J23" s="47" t="s">
        <v>62</v>
      </c>
      <c r="K23" s="49">
        <f>J20</f>
        <v>1000</v>
      </c>
      <c r="M23" s="47" t="s">
        <v>62</v>
      </c>
      <c r="N23" s="49">
        <f>P20</f>
        <v>0</v>
      </c>
    </row>
    <row r="24" spans="1:22">
      <c r="A24" s="47"/>
      <c r="B24" s="51"/>
      <c r="C24" s="49"/>
      <c r="E24" s="783" t="s">
        <v>64</v>
      </c>
      <c r="F24" s="784"/>
      <c r="G24" s="49">
        <f>P20</f>
        <v>0</v>
      </c>
      <c r="J24" s="47" t="s">
        <v>65</v>
      </c>
      <c r="K24" s="49">
        <f>K20</f>
        <v>6300</v>
      </c>
      <c r="M24" s="47" t="s">
        <v>66</v>
      </c>
      <c r="N24" s="49">
        <f>Q20</f>
        <v>820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1000</v>
      </c>
      <c r="J25" s="47" t="s">
        <v>37</v>
      </c>
      <c r="K25" s="49">
        <f>N20</f>
        <v>1652</v>
      </c>
      <c r="M25" s="47" t="s">
        <v>37</v>
      </c>
      <c r="N25" s="49">
        <f>U20</f>
        <v>0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D27" t="s">
        <v>2455</v>
      </c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8952</v>
      </c>
      <c r="M27" s="61" t="s">
        <v>70</v>
      </c>
      <c r="N27" s="49">
        <v>0</v>
      </c>
    </row>
    <row r="28" spans="1:22">
      <c r="A28" s="47"/>
      <c r="B28" s="23"/>
      <c r="C28" s="49"/>
      <c r="D28" t="s">
        <v>163</v>
      </c>
      <c r="J28" s="56" t="s">
        <v>71</v>
      </c>
      <c r="K28" s="57">
        <f>M20</f>
        <v>12800</v>
      </c>
      <c r="M28" s="61" t="s">
        <v>2194</v>
      </c>
      <c r="N28" s="49">
        <v>63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602</v>
      </c>
      <c r="N31" s="49">
        <v>105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58">
        <f>SUM(A23:A33)</f>
        <v>1000</v>
      </c>
      <c r="B34" s="59"/>
      <c r="C34" s="52" t="s">
        <v>55</v>
      </c>
      <c r="M34" s="54" t="s">
        <v>55</v>
      </c>
      <c r="N34" s="55">
        <f>SUM(N23:N33)</f>
        <v>1115</v>
      </c>
    </row>
    <row r="35" spans="1:14">
      <c r="M35" s="56" t="s">
        <v>71</v>
      </c>
      <c r="N35" s="57">
        <f>T20</f>
        <v>18230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3CD0-B592-4BF1-9058-A4F6E924CACC}">
  <dimension ref="A1:V39"/>
  <sheetViews>
    <sheetView topLeftCell="B22" workbookViewId="0">
      <selection activeCell="V16" sqref="V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2451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99" customHeight="1">
      <c r="A3" s="231">
        <v>1</v>
      </c>
      <c r="B3" s="90"/>
      <c r="C3" s="513">
        <v>20</v>
      </c>
      <c r="D3" s="513" t="s">
        <v>1550</v>
      </c>
      <c r="E3" s="513" t="s">
        <v>26</v>
      </c>
      <c r="F3" s="542" t="s">
        <v>1522</v>
      </c>
      <c r="G3" s="543">
        <v>8.3333333333333329E-2</v>
      </c>
      <c r="H3" s="513" t="s">
        <v>2101</v>
      </c>
      <c r="I3" s="513" t="s">
        <v>28</v>
      </c>
      <c r="J3" s="513" t="s">
        <v>2189</v>
      </c>
      <c r="K3" s="513" t="s">
        <v>2189</v>
      </c>
      <c r="L3" s="513" t="s">
        <v>2189</v>
      </c>
      <c r="M3" s="544" t="s">
        <v>1551</v>
      </c>
      <c r="N3" s="545" t="s">
        <v>2189</v>
      </c>
      <c r="O3" s="545" t="s">
        <v>2456</v>
      </c>
      <c r="P3" s="513" t="s">
        <v>2189</v>
      </c>
      <c r="Q3" s="513" t="s">
        <v>2189</v>
      </c>
      <c r="R3" s="513" t="s">
        <v>2189</v>
      </c>
      <c r="S3" s="546" t="s">
        <v>2189</v>
      </c>
      <c r="T3" s="520">
        <v>16272</v>
      </c>
      <c r="U3" s="514" t="s">
        <v>2189</v>
      </c>
      <c r="V3" s="554"/>
    </row>
    <row r="4" spans="1:22" ht="29.25">
      <c r="A4" s="88">
        <v>2</v>
      </c>
      <c r="B4" s="89">
        <v>11630</v>
      </c>
      <c r="C4" s="90">
        <v>16</v>
      </c>
      <c r="D4" s="555" t="s">
        <v>2457</v>
      </c>
      <c r="E4" s="513" t="s">
        <v>26</v>
      </c>
      <c r="F4" s="90" t="s">
        <v>2451</v>
      </c>
      <c r="G4" s="92" t="s">
        <v>2164</v>
      </c>
      <c r="H4" s="90" t="s">
        <v>2451</v>
      </c>
      <c r="I4" s="93" t="s">
        <v>2458</v>
      </c>
      <c r="J4" s="94">
        <v>1000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 ht="29.25">
      <c r="A5" s="88">
        <v>3</v>
      </c>
      <c r="B5" s="89">
        <v>11631</v>
      </c>
      <c r="C5" s="90">
        <v>17</v>
      </c>
      <c r="D5" s="101" t="s">
        <v>1179</v>
      </c>
      <c r="E5" s="91" t="s">
        <v>26</v>
      </c>
      <c r="F5" s="201" t="s">
        <v>2451</v>
      </c>
      <c r="G5" s="92" t="s">
        <v>2459</v>
      </c>
      <c r="H5" s="201" t="s">
        <v>2460</v>
      </c>
      <c r="I5" s="93">
        <v>0.875</v>
      </c>
      <c r="J5" s="94"/>
      <c r="K5" s="90">
        <v>1200</v>
      </c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72">
        <v>4</v>
      </c>
      <c r="B6" s="73">
        <v>81</v>
      </c>
      <c r="C6" s="122">
        <v>4</v>
      </c>
      <c r="D6" s="105" t="s">
        <v>1278</v>
      </c>
      <c r="E6" s="105" t="s">
        <v>37</v>
      </c>
      <c r="F6" s="75" t="s">
        <v>2451</v>
      </c>
      <c r="G6" s="86" t="s">
        <v>2461</v>
      </c>
      <c r="H6" s="75" t="s">
        <v>2429</v>
      </c>
      <c r="I6" s="106" t="s">
        <v>2462</v>
      </c>
      <c r="J6" s="107"/>
      <c r="K6" s="111"/>
      <c r="L6" s="111"/>
      <c r="M6" s="273"/>
      <c r="N6" s="75">
        <v>1859</v>
      </c>
      <c r="O6" s="139" t="s">
        <v>2463</v>
      </c>
      <c r="P6" s="110"/>
      <c r="Q6" s="75">
        <v>210</v>
      </c>
      <c r="R6" s="75"/>
      <c r="S6" s="111"/>
      <c r="T6" s="108"/>
      <c r="U6" s="75">
        <v>168</v>
      </c>
      <c r="V6" s="112"/>
    </row>
    <row r="7" spans="1:22">
      <c r="A7" s="88">
        <v>5</v>
      </c>
      <c r="B7" s="89">
        <v>11633</v>
      </c>
      <c r="C7" s="90">
        <v>6</v>
      </c>
      <c r="D7" s="91" t="s">
        <v>2464</v>
      </c>
      <c r="E7" s="91" t="s">
        <v>2465</v>
      </c>
      <c r="F7" s="90" t="s">
        <v>2451</v>
      </c>
      <c r="G7" s="92" t="s">
        <v>2466</v>
      </c>
      <c r="H7" s="90" t="s">
        <v>2429</v>
      </c>
      <c r="I7" s="93" t="s">
        <v>2467</v>
      </c>
      <c r="J7" s="94">
        <v>1800</v>
      </c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 ht="29.25">
      <c r="A8" s="128">
        <v>6</v>
      </c>
      <c r="B8" s="75"/>
      <c r="C8" s="75" t="s">
        <v>2446</v>
      </c>
      <c r="D8" s="276" t="s">
        <v>2447</v>
      </c>
      <c r="E8" s="105" t="s">
        <v>37</v>
      </c>
      <c r="F8" s="75" t="s">
        <v>2424</v>
      </c>
      <c r="G8" s="86" t="s">
        <v>2224</v>
      </c>
      <c r="H8" s="75" t="s">
        <v>2448</v>
      </c>
      <c r="I8" s="106" t="s">
        <v>28</v>
      </c>
      <c r="J8" s="107"/>
      <c r="K8" s="75"/>
      <c r="L8" s="75"/>
      <c r="M8" s="108">
        <v>12800</v>
      </c>
      <c r="N8" s="75"/>
      <c r="O8" s="109" t="s">
        <v>2468</v>
      </c>
      <c r="P8" s="110"/>
      <c r="Q8" s="75"/>
      <c r="R8" s="75"/>
      <c r="S8" s="111">
        <v>977</v>
      </c>
      <c r="T8" s="108">
        <v>740</v>
      </c>
      <c r="U8" s="75"/>
      <c r="V8" s="112"/>
    </row>
    <row r="9" spans="1:22">
      <c r="A9" s="128">
        <v>7</v>
      </c>
      <c r="B9" s="75">
        <v>80</v>
      </c>
      <c r="C9" s="75">
        <v>11</v>
      </c>
      <c r="D9" s="75" t="s">
        <v>840</v>
      </c>
      <c r="E9" s="75" t="s">
        <v>37</v>
      </c>
      <c r="F9" s="75" t="s">
        <v>2416</v>
      </c>
      <c r="G9" s="86" t="s">
        <v>2282</v>
      </c>
      <c r="H9" s="75" t="s">
        <v>2429</v>
      </c>
      <c r="I9" s="106">
        <v>0.5</v>
      </c>
      <c r="J9" s="107"/>
      <c r="K9" s="75"/>
      <c r="L9" s="75"/>
      <c r="M9" s="108"/>
      <c r="N9" s="75"/>
      <c r="O9" s="109" t="s">
        <v>2469</v>
      </c>
      <c r="P9" s="110"/>
      <c r="Q9" s="75">
        <v>1565</v>
      </c>
      <c r="R9" s="75"/>
      <c r="S9" s="111"/>
      <c r="T9" s="108"/>
      <c r="U9" s="75">
        <v>357</v>
      </c>
      <c r="V9" s="112"/>
    </row>
    <row r="10" spans="1:22">
      <c r="A10" s="88"/>
      <c r="B10" s="89"/>
      <c r="C10" s="89"/>
      <c r="D10" s="140"/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/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101" t="s">
        <v>2470</v>
      </c>
      <c r="E12" s="91"/>
      <c r="F12" s="90"/>
      <c r="G12" s="92"/>
      <c r="H12" s="90"/>
      <c r="I12" s="93"/>
      <c r="J12" s="94"/>
      <c r="K12" s="90"/>
      <c r="L12" s="90"/>
      <c r="M12" s="99"/>
      <c r="N12" s="90"/>
      <c r="O12" s="97">
        <v>15623</v>
      </c>
      <c r="P12" s="98">
        <v>132</v>
      </c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01" t="s">
        <v>2471</v>
      </c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>
        <v>15632</v>
      </c>
      <c r="P13" s="145"/>
      <c r="Q13" s="89"/>
      <c r="R13" s="89"/>
      <c r="S13" s="146"/>
      <c r="T13" s="143"/>
      <c r="U13" s="89"/>
      <c r="V13" s="147">
        <v>63</v>
      </c>
    </row>
    <row r="14" spans="1:22">
      <c r="A14" s="88"/>
      <c r="B14" s="89"/>
      <c r="C14" s="89"/>
      <c r="D14" s="140" t="s">
        <v>2472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>
        <v>15632</v>
      </c>
      <c r="P14" s="145"/>
      <c r="Q14" s="89"/>
      <c r="R14" s="89"/>
      <c r="S14" s="89"/>
      <c r="T14" s="143"/>
      <c r="U14" s="89"/>
      <c r="V14" s="147">
        <v>651</v>
      </c>
    </row>
    <row r="15" spans="1:22">
      <c r="A15" s="88"/>
      <c r="B15" s="89"/>
      <c r="C15" s="89"/>
      <c r="D15" s="204" t="s">
        <v>2095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>
        <v>15624</v>
      </c>
      <c r="P15" s="145"/>
      <c r="Q15" s="89"/>
      <c r="R15" s="89"/>
      <c r="S15" s="146"/>
      <c r="T15" s="143"/>
      <c r="U15" s="89"/>
      <c r="V15" s="147">
        <v>32</v>
      </c>
    </row>
    <row r="16" spans="1:22">
      <c r="A16" s="88"/>
      <c r="B16" s="89"/>
      <c r="C16" s="89"/>
      <c r="D16" s="204" t="s">
        <v>2473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15635</v>
      </c>
      <c r="P16" s="145"/>
      <c r="Q16" s="89"/>
      <c r="R16" s="89"/>
      <c r="S16" s="146"/>
      <c r="T16" s="143"/>
      <c r="U16" s="89"/>
      <c r="V16" s="147">
        <v>76</v>
      </c>
    </row>
    <row r="17" spans="1:22">
      <c r="A17" s="88"/>
      <c r="B17" s="89"/>
      <c r="C17" s="89"/>
      <c r="D17" s="204" t="s">
        <v>2094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15633</v>
      </c>
      <c r="P17" s="145"/>
      <c r="Q17" s="89"/>
      <c r="R17" s="89"/>
      <c r="S17" s="146"/>
      <c r="T17" s="143"/>
      <c r="U17" s="89"/>
      <c r="V17" s="147">
        <v>32</v>
      </c>
    </row>
    <row r="18" spans="1:22">
      <c r="A18" s="88"/>
      <c r="B18" s="89"/>
      <c r="C18" s="89"/>
      <c r="D18" s="204" t="s">
        <v>2093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2474</v>
      </c>
      <c r="P18" s="145"/>
      <c r="Q18" s="89"/>
      <c r="R18" s="89"/>
      <c r="S18" s="146"/>
      <c r="T18" s="143"/>
      <c r="U18" s="89"/>
      <c r="V18" s="147">
        <v>501</v>
      </c>
    </row>
    <row r="19" spans="1:22">
      <c r="A19" s="88"/>
      <c r="B19" s="89"/>
      <c r="C19" s="89"/>
      <c r="D19" s="204" t="s">
        <v>53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15638</v>
      </c>
      <c r="P19" s="145"/>
      <c r="Q19" s="89"/>
      <c r="R19" s="89"/>
      <c r="S19" s="146"/>
      <c r="T19" s="143"/>
      <c r="U19" s="89"/>
      <c r="V19" s="147">
        <v>84</v>
      </c>
    </row>
    <row r="20" spans="1:22">
      <c r="A20" s="205"/>
      <c r="B20" s="206"/>
      <c r="C20" s="206"/>
      <c r="D20" s="207" t="s">
        <v>2423</v>
      </c>
      <c r="E20" s="208"/>
      <c r="F20" s="206"/>
      <c r="G20" s="209"/>
      <c r="H20" s="206"/>
      <c r="I20" s="210"/>
      <c r="J20" s="211"/>
      <c r="K20" s="206"/>
      <c r="L20" s="206"/>
      <c r="M20" s="212"/>
      <c r="N20" s="206"/>
      <c r="O20" s="213">
        <v>15637</v>
      </c>
      <c r="P20" s="214"/>
      <c r="Q20" s="206"/>
      <c r="R20" s="206"/>
      <c r="S20" s="215"/>
      <c r="T20" s="212"/>
      <c r="U20" s="206"/>
      <c r="V20" s="216">
        <v>32</v>
      </c>
    </row>
    <row r="21" spans="1:22">
      <c r="A21" s="36" t="s">
        <v>55</v>
      </c>
      <c r="B21" s="37"/>
      <c r="C21" s="37"/>
      <c r="D21" s="38"/>
      <c r="E21" s="39"/>
      <c r="F21" s="37"/>
      <c r="G21" s="40"/>
      <c r="H21" s="37"/>
      <c r="I21" s="41"/>
      <c r="J21" s="42">
        <f>SUM(J3:J20)</f>
        <v>2800</v>
      </c>
      <c r="K21" s="42">
        <f>SUM(K3:K20)</f>
        <v>1200</v>
      </c>
      <c r="L21" s="42">
        <f>SUM(L3:L20)</f>
        <v>0</v>
      </c>
      <c r="M21" s="42">
        <f>SUM(M3:M20)</f>
        <v>12800</v>
      </c>
      <c r="N21" s="42">
        <f>SUM(N3:N20)</f>
        <v>1859</v>
      </c>
      <c r="O21" s="42"/>
      <c r="P21" s="42">
        <f>SUM(P3:P20)</f>
        <v>132</v>
      </c>
      <c r="Q21" s="42">
        <f>SUM(Q3:Q20)</f>
        <v>1775</v>
      </c>
      <c r="R21" s="42">
        <f>SUM(R3:R20)</f>
        <v>0</v>
      </c>
      <c r="S21" s="42">
        <f>SUM(S3:S20)</f>
        <v>977</v>
      </c>
      <c r="T21" s="42">
        <f>SUM(T3:T20)</f>
        <v>17012</v>
      </c>
      <c r="U21" s="42">
        <f>SUM(U3:U20)</f>
        <v>525</v>
      </c>
      <c r="V21" s="42">
        <f>SUM(V3:V20)</f>
        <v>1471</v>
      </c>
    </row>
    <row r="23" spans="1:22">
      <c r="A23" s="791" t="s">
        <v>56</v>
      </c>
      <c r="B23" s="792"/>
      <c r="C23" s="793"/>
      <c r="E23" s="43" t="s">
        <v>57</v>
      </c>
      <c r="F23" s="44"/>
      <c r="G23" s="45"/>
      <c r="J23" s="794" t="s">
        <v>58</v>
      </c>
      <c r="K23" s="795"/>
      <c r="M23" s="791" t="s">
        <v>59</v>
      </c>
      <c r="N23" s="793"/>
      <c r="O23" s="46"/>
      <c r="P23" s="46"/>
      <c r="Q23" s="46"/>
      <c r="R23" s="46"/>
      <c r="S23" s="46"/>
      <c r="T23" s="46"/>
      <c r="U23" s="46"/>
      <c r="V23" s="46"/>
    </row>
    <row r="24" spans="1:22">
      <c r="A24" s="47">
        <v>1100</v>
      </c>
      <c r="B24" s="48" t="s">
        <v>60</v>
      </c>
      <c r="C24" s="49"/>
      <c r="E24" s="781" t="s">
        <v>61</v>
      </c>
      <c r="F24" s="782"/>
      <c r="G24" s="50">
        <f>J21</f>
        <v>2800</v>
      </c>
      <c r="J24" s="47" t="s">
        <v>62</v>
      </c>
      <c r="K24" s="49">
        <f>J21</f>
        <v>2800</v>
      </c>
      <c r="M24" s="47" t="s">
        <v>62</v>
      </c>
      <c r="N24" s="49">
        <f>P21</f>
        <v>132</v>
      </c>
    </row>
    <row r="25" spans="1:22">
      <c r="A25" s="47">
        <v>100</v>
      </c>
      <c r="B25" s="102" t="s">
        <v>2475</v>
      </c>
      <c r="C25" s="49"/>
      <c r="E25" s="783" t="s">
        <v>64</v>
      </c>
      <c r="F25" s="784"/>
      <c r="G25" s="49">
        <f>P21</f>
        <v>132</v>
      </c>
      <c r="J25" s="47" t="s">
        <v>65</v>
      </c>
      <c r="K25" s="49">
        <f>K21</f>
        <v>1200</v>
      </c>
      <c r="M25" s="47" t="s">
        <v>66</v>
      </c>
      <c r="N25" s="49">
        <f>Q21</f>
        <v>1775</v>
      </c>
    </row>
    <row r="26" spans="1:22">
      <c r="A26" s="47">
        <v>1800</v>
      </c>
      <c r="B26" s="123" t="s">
        <v>60</v>
      </c>
      <c r="C26" s="49"/>
      <c r="E26" s="796" t="s">
        <v>67</v>
      </c>
      <c r="F26" s="797"/>
      <c r="G26" s="52">
        <f>SUM(G24:G25)</f>
        <v>2932</v>
      </c>
      <c r="J26" s="47" t="s">
        <v>37</v>
      </c>
      <c r="K26" s="49">
        <f>N21</f>
        <v>1859</v>
      </c>
      <c r="M26" s="47" t="s">
        <v>37</v>
      </c>
      <c r="N26" s="49">
        <f>U21</f>
        <v>525</v>
      </c>
    </row>
    <row r="27" spans="1:22">
      <c r="A27" s="47"/>
      <c r="B27" s="23"/>
      <c r="C27" s="49"/>
      <c r="J27" s="47" t="s">
        <v>68</v>
      </c>
      <c r="K27" s="49">
        <f>L21</f>
        <v>0</v>
      </c>
      <c r="M27" s="61" t="s">
        <v>70</v>
      </c>
      <c r="N27" s="49">
        <v>63</v>
      </c>
    </row>
    <row r="28" spans="1:22">
      <c r="A28" s="47"/>
      <c r="B28" s="23"/>
      <c r="C28" s="49"/>
      <c r="E28" s="798" t="s">
        <v>69</v>
      </c>
      <c r="F28" s="799"/>
      <c r="G28" s="799"/>
      <c r="H28" s="53">
        <f>G26-A35</f>
        <v>-68</v>
      </c>
      <c r="J28" s="54" t="s">
        <v>55</v>
      </c>
      <c r="K28" s="55">
        <f>SUM(K24:K27)</f>
        <v>5859</v>
      </c>
      <c r="M28" s="61" t="s">
        <v>51</v>
      </c>
      <c r="N28" s="49">
        <v>651</v>
      </c>
    </row>
    <row r="29" spans="1:22">
      <c r="A29" s="47"/>
      <c r="B29" s="23"/>
      <c r="C29" s="49"/>
      <c r="J29" s="56" t="s">
        <v>71</v>
      </c>
      <c r="K29" s="57">
        <f>M21</f>
        <v>12800</v>
      </c>
      <c r="M29" s="61" t="s">
        <v>920</v>
      </c>
      <c r="N29" s="49">
        <v>76</v>
      </c>
    </row>
    <row r="30" spans="1:22" ht="29.25">
      <c r="A30" s="47"/>
      <c r="B30" s="23"/>
      <c r="C30" s="55"/>
      <c r="D30" s="556" t="s">
        <v>2476</v>
      </c>
      <c r="M30" s="47" t="s">
        <v>1665</v>
      </c>
      <c r="N30" s="49">
        <v>32</v>
      </c>
    </row>
    <row r="31" spans="1:22">
      <c r="A31" s="47"/>
      <c r="B31" s="23"/>
      <c r="C31" s="55"/>
      <c r="M31" s="61" t="s">
        <v>94</v>
      </c>
      <c r="N31" s="49">
        <v>501</v>
      </c>
    </row>
    <row r="32" spans="1:22">
      <c r="A32" s="47"/>
      <c r="B32" s="23"/>
      <c r="C32" s="55"/>
      <c r="D32" s="46"/>
      <c r="M32" s="61" t="s">
        <v>602</v>
      </c>
      <c r="N32" s="49">
        <v>32</v>
      </c>
    </row>
    <row r="33" spans="1:14">
      <c r="A33" s="47"/>
      <c r="B33" s="23"/>
      <c r="C33" s="55"/>
      <c r="D33" s="46"/>
      <c r="E33" s="46"/>
      <c r="M33" s="61" t="s">
        <v>53</v>
      </c>
      <c r="N33" s="49">
        <v>84</v>
      </c>
    </row>
    <row r="34" spans="1:14">
      <c r="A34" s="47"/>
      <c r="B34" s="23"/>
      <c r="C34" s="55"/>
      <c r="M34" s="61" t="s">
        <v>54</v>
      </c>
      <c r="N34" s="49">
        <v>32</v>
      </c>
    </row>
    <row r="35" spans="1:14">
      <c r="A35" s="58">
        <f>SUM(A24:A34)</f>
        <v>3000</v>
      </c>
      <c r="B35" s="59"/>
      <c r="C35" s="52" t="s">
        <v>55</v>
      </c>
      <c r="M35" s="54" t="s">
        <v>55</v>
      </c>
      <c r="N35" s="55">
        <f>SUM(N24:N34)</f>
        <v>3903</v>
      </c>
    </row>
    <row r="36" spans="1:14">
      <c r="M36" s="56" t="s">
        <v>71</v>
      </c>
      <c r="N36" s="57">
        <f>T21</f>
        <v>17012</v>
      </c>
    </row>
    <row r="39" spans="1:14">
      <c r="M39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0" name="Range1"/>
    <protectedRange sqref="A23:D38" name="Range2"/>
    <protectedRange sqref="P23:V35" name="Range3"/>
    <protectedRange sqref="N28:N30 M32:N36 M38:N39 M27:M29 M31" name="Range4"/>
    <protectedRange sqref="A1:B1" name="Range5"/>
  </protectedRanges>
  <mergeCells count="11">
    <mergeCell ref="J1:N1"/>
    <mergeCell ref="P1:V1"/>
    <mergeCell ref="A23:C23"/>
    <mergeCell ref="J23:K23"/>
    <mergeCell ref="M23:N23"/>
    <mergeCell ref="E24:F24"/>
    <mergeCell ref="E25:F25"/>
    <mergeCell ref="E26:F26"/>
    <mergeCell ref="E28:G28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7D81-64D4-421E-91C4-A14FCF7B2C89}">
  <dimension ref="A1:V38"/>
  <sheetViews>
    <sheetView topLeftCell="B28" workbookViewId="0">
      <selection activeCell="T12" sqref="T12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4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7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2429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11641</v>
      </c>
      <c r="C3" s="90">
        <v>10</v>
      </c>
      <c r="D3" s="101" t="s">
        <v>2477</v>
      </c>
      <c r="E3" s="91" t="s">
        <v>26</v>
      </c>
      <c r="F3" s="90" t="s">
        <v>2429</v>
      </c>
      <c r="G3" s="92">
        <v>0.25</v>
      </c>
      <c r="H3" s="90" t="s">
        <v>2478</v>
      </c>
      <c r="I3" s="93"/>
      <c r="J3" s="94"/>
      <c r="K3" s="90">
        <v>2300</v>
      </c>
      <c r="L3" s="90"/>
      <c r="M3" s="99"/>
      <c r="N3" s="90"/>
      <c r="O3" s="200" t="s">
        <v>2479</v>
      </c>
      <c r="P3" s="98"/>
      <c r="Q3" s="90">
        <v>326</v>
      </c>
      <c r="R3" s="90"/>
      <c r="S3" s="95"/>
      <c r="T3" s="99"/>
      <c r="U3" s="89"/>
      <c r="V3" s="147"/>
    </row>
    <row r="4" spans="1:22">
      <c r="A4" s="88">
        <v>2</v>
      </c>
      <c r="B4" s="89">
        <v>11636</v>
      </c>
      <c r="C4" s="90">
        <v>7</v>
      </c>
      <c r="D4" s="101" t="s">
        <v>2480</v>
      </c>
      <c r="E4" s="91" t="s">
        <v>26</v>
      </c>
      <c r="F4" s="90" t="s">
        <v>2429</v>
      </c>
      <c r="G4" s="92" t="s">
        <v>2481</v>
      </c>
      <c r="H4" s="90" t="s">
        <v>2429</v>
      </c>
      <c r="I4" s="93" t="s">
        <v>2482</v>
      </c>
      <c r="J4" s="94"/>
      <c r="K4" s="90">
        <v>1500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>
        <v>3</v>
      </c>
      <c r="B5" s="89">
        <v>11642</v>
      </c>
      <c r="C5" s="90">
        <v>5</v>
      </c>
      <c r="D5" s="101" t="s">
        <v>250</v>
      </c>
      <c r="E5" s="91" t="s">
        <v>26</v>
      </c>
      <c r="F5" s="90" t="s">
        <v>2429</v>
      </c>
      <c r="G5" s="92" t="s">
        <v>2481</v>
      </c>
      <c r="H5" s="90" t="s">
        <v>2478</v>
      </c>
      <c r="I5" s="93" t="s">
        <v>2483</v>
      </c>
      <c r="J5" s="94"/>
      <c r="K5" s="90"/>
      <c r="L5" s="90">
        <v>1800</v>
      </c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>
        <v>4</v>
      </c>
      <c r="B6" s="89">
        <v>11637</v>
      </c>
      <c r="C6" s="201">
        <v>16</v>
      </c>
      <c r="D6" s="91" t="s">
        <v>78</v>
      </c>
      <c r="E6" s="91" t="s">
        <v>26</v>
      </c>
      <c r="F6" s="90" t="s">
        <v>2429</v>
      </c>
      <c r="G6" s="92" t="s">
        <v>2481</v>
      </c>
      <c r="H6" s="90" t="s">
        <v>2429</v>
      </c>
      <c r="I6" s="93" t="s">
        <v>2484</v>
      </c>
      <c r="J6" s="94"/>
      <c r="K6" s="95">
        <v>1200</v>
      </c>
      <c r="L6" s="95"/>
      <c r="M6" s="202"/>
      <c r="N6" s="90"/>
      <c r="O6" s="200">
        <v>15644</v>
      </c>
      <c r="P6" s="98"/>
      <c r="Q6" s="90">
        <v>698</v>
      </c>
      <c r="R6" s="90"/>
      <c r="S6" s="95"/>
      <c r="T6" s="99"/>
      <c r="U6" s="90"/>
      <c r="V6" s="100"/>
    </row>
    <row r="7" spans="1:22">
      <c r="A7" s="88">
        <v>5</v>
      </c>
      <c r="B7" s="89">
        <v>11635</v>
      </c>
      <c r="C7" s="90">
        <v>11</v>
      </c>
      <c r="D7" s="91" t="s">
        <v>2485</v>
      </c>
      <c r="E7" s="91" t="s">
        <v>26</v>
      </c>
      <c r="F7" s="90" t="s">
        <v>2429</v>
      </c>
      <c r="G7" s="92" t="s">
        <v>2486</v>
      </c>
      <c r="H7" s="90" t="s">
        <v>2429</v>
      </c>
      <c r="I7" s="93" t="s">
        <v>2487</v>
      </c>
      <c r="J7" s="94"/>
      <c r="K7" s="90">
        <v>1300</v>
      </c>
      <c r="L7" s="90"/>
      <c r="M7" s="99"/>
      <c r="N7" s="90"/>
      <c r="O7" s="97">
        <v>15641</v>
      </c>
      <c r="P7" s="98"/>
      <c r="Q7" s="90">
        <v>347</v>
      </c>
      <c r="R7" s="90"/>
      <c r="S7" s="95"/>
      <c r="T7" s="99"/>
      <c r="U7" s="90"/>
      <c r="V7" s="100"/>
    </row>
    <row r="8" spans="1:22">
      <c r="A8" s="88">
        <v>6</v>
      </c>
      <c r="B8" s="89">
        <v>11638</v>
      </c>
      <c r="C8" s="90">
        <v>17</v>
      </c>
      <c r="D8" s="101" t="s">
        <v>1179</v>
      </c>
      <c r="E8" s="91" t="s">
        <v>26</v>
      </c>
      <c r="F8" s="90" t="s">
        <v>2429</v>
      </c>
      <c r="G8" s="92" t="s">
        <v>2488</v>
      </c>
      <c r="H8" s="90" t="s">
        <v>2429</v>
      </c>
      <c r="I8" s="93" t="s">
        <v>2489</v>
      </c>
      <c r="J8" s="94"/>
      <c r="K8" s="90">
        <v>1200</v>
      </c>
      <c r="L8" s="90"/>
      <c r="M8" s="99"/>
      <c r="N8" s="90"/>
      <c r="O8" s="97">
        <v>15642</v>
      </c>
      <c r="P8" s="98"/>
      <c r="Q8" s="90">
        <v>324</v>
      </c>
      <c r="R8" s="90"/>
      <c r="S8" s="95"/>
      <c r="T8" s="99"/>
      <c r="U8" s="90"/>
      <c r="V8" s="100"/>
    </row>
    <row r="9" spans="1:22" ht="17.25" customHeight="1">
      <c r="A9" s="72">
        <v>7</v>
      </c>
      <c r="B9" s="73">
        <v>84</v>
      </c>
      <c r="C9" s="552" t="s">
        <v>2490</v>
      </c>
      <c r="D9" s="74" t="s">
        <v>2491</v>
      </c>
      <c r="E9" s="74" t="s">
        <v>37</v>
      </c>
      <c r="F9" s="73" t="s">
        <v>2429</v>
      </c>
      <c r="G9" s="76" t="s">
        <v>2492</v>
      </c>
      <c r="H9" s="73" t="s">
        <v>2478</v>
      </c>
      <c r="I9" s="77">
        <v>0.33333333333333331</v>
      </c>
      <c r="J9" s="78"/>
      <c r="K9" s="73"/>
      <c r="L9" s="73"/>
      <c r="M9" s="79"/>
      <c r="N9" s="73">
        <v>4213</v>
      </c>
      <c r="O9" s="80"/>
      <c r="P9" s="81"/>
      <c r="Q9" s="73"/>
      <c r="R9" s="73"/>
      <c r="S9" s="82"/>
      <c r="T9" s="79"/>
      <c r="U9" s="73"/>
      <c r="V9" s="83"/>
    </row>
    <row r="10" spans="1:22" ht="72.75">
      <c r="A10" s="231">
        <v>8</v>
      </c>
      <c r="B10" s="90"/>
      <c r="C10" s="513">
        <v>20</v>
      </c>
      <c r="D10" s="513" t="s">
        <v>1550</v>
      </c>
      <c r="E10" s="513" t="s">
        <v>26</v>
      </c>
      <c r="F10" s="542" t="s">
        <v>1522</v>
      </c>
      <c r="G10" s="543">
        <v>8.3333333333333329E-2</v>
      </c>
      <c r="H10" s="513" t="s">
        <v>2101</v>
      </c>
      <c r="I10" s="513" t="s">
        <v>28</v>
      </c>
      <c r="J10" s="513" t="s">
        <v>2189</v>
      </c>
      <c r="K10" s="513" t="s">
        <v>2189</v>
      </c>
      <c r="L10" s="513" t="s">
        <v>2189</v>
      </c>
      <c r="M10" s="544" t="s">
        <v>1551</v>
      </c>
      <c r="N10" s="545" t="s">
        <v>2189</v>
      </c>
      <c r="O10" s="545" t="s">
        <v>2493</v>
      </c>
      <c r="P10" s="513" t="s">
        <v>2189</v>
      </c>
      <c r="Q10" s="513" t="s">
        <v>2189</v>
      </c>
      <c r="R10" s="513" t="s">
        <v>2189</v>
      </c>
      <c r="S10" s="546" t="s">
        <v>2189</v>
      </c>
      <c r="T10" s="520">
        <v>16566</v>
      </c>
      <c r="U10" s="514" t="s">
        <v>2189</v>
      </c>
      <c r="V10" s="554"/>
    </row>
    <row r="11" spans="1:22">
      <c r="A11" s="72">
        <v>9</v>
      </c>
      <c r="B11" s="73">
        <v>85</v>
      </c>
      <c r="C11" s="73">
        <v>1</v>
      </c>
      <c r="D11" s="85" t="s">
        <v>2494</v>
      </c>
      <c r="E11" s="74" t="s">
        <v>37</v>
      </c>
      <c r="F11" s="75" t="s">
        <v>2429</v>
      </c>
      <c r="G11" s="76" t="s">
        <v>2495</v>
      </c>
      <c r="H11" s="75" t="s">
        <v>2478</v>
      </c>
      <c r="I11" s="77" t="s">
        <v>2442</v>
      </c>
      <c r="J11" s="78"/>
      <c r="K11" s="73"/>
      <c r="L11" s="73"/>
      <c r="M11" s="79"/>
      <c r="N11" s="73">
        <v>4510</v>
      </c>
      <c r="O11" s="80">
        <v>15658</v>
      </c>
      <c r="P11" s="81"/>
      <c r="Q11" s="73"/>
      <c r="R11" s="73"/>
      <c r="S11" s="82"/>
      <c r="T11" s="79"/>
      <c r="U11" s="73">
        <v>399</v>
      </c>
      <c r="V11" s="83"/>
    </row>
    <row r="12" spans="1:22">
      <c r="A12" s="72">
        <v>10</v>
      </c>
      <c r="B12" s="73"/>
      <c r="C12" s="75" t="s">
        <v>2446</v>
      </c>
      <c r="D12" s="121" t="s">
        <v>2447</v>
      </c>
      <c r="E12" s="105" t="s">
        <v>37</v>
      </c>
      <c r="F12" s="75" t="s">
        <v>2424</v>
      </c>
      <c r="G12" s="86" t="s">
        <v>2224</v>
      </c>
      <c r="H12" s="75" t="s">
        <v>2448</v>
      </c>
      <c r="I12" s="106" t="s">
        <v>28</v>
      </c>
      <c r="J12" s="107"/>
      <c r="K12" s="75"/>
      <c r="L12" s="75"/>
      <c r="M12" s="108">
        <v>12800</v>
      </c>
      <c r="N12" s="75"/>
      <c r="O12" s="109" t="s">
        <v>2468</v>
      </c>
      <c r="P12" s="110"/>
      <c r="Q12" s="75">
        <v>189</v>
      </c>
      <c r="R12" s="75"/>
      <c r="S12" s="111">
        <v>977</v>
      </c>
      <c r="T12" s="108">
        <v>551</v>
      </c>
      <c r="U12" s="75"/>
      <c r="V12" s="112"/>
    </row>
    <row r="13" spans="1:22">
      <c r="A13" s="88">
        <v>11</v>
      </c>
      <c r="B13" s="89">
        <v>11639</v>
      </c>
      <c r="C13" s="89">
        <v>7</v>
      </c>
      <c r="D13" s="140" t="s">
        <v>2496</v>
      </c>
      <c r="E13" s="140" t="s">
        <v>26</v>
      </c>
      <c r="F13" s="90" t="s">
        <v>2429</v>
      </c>
      <c r="G13" s="203">
        <v>0</v>
      </c>
      <c r="H13" s="90" t="s">
        <v>2478</v>
      </c>
      <c r="I13" s="141">
        <v>0.29166666666666669</v>
      </c>
      <c r="J13" s="142">
        <v>2000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 t="s">
        <v>2194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>
        <v>15650</v>
      </c>
      <c r="P14" s="145"/>
      <c r="Q14" s="89"/>
      <c r="R14" s="89"/>
      <c r="S14" s="89"/>
      <c r="T14" s="143"/>
      <c r="U14" s="89"/>
      <c r="V14" s="147">
        <v>53</v>
      </c>
    </row>
    <row r="15" spans="1:22">
      <c r="A15" s="88"/>
      <c r="B15" s="89"/>
      <c r="C15" s="89"/>
      <c r="D15" s="204" t="s">
        <v>1665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>
        <v>15648</v>
      </c>
      <c r="P15" s="145"/>
      <c r="Q15" s="89"/>
      <c r="R15" s="89"/>
      <c r="S15" s="146"/>
      <c r="T15" s="143"/>
      <c r="U15" s="89"/>
      <c r="V15" s="147">
        <v>53</v>
      </c>
    </row>
    <row r="16" spans="1:22">
      <c r="A16" s="88"/>
      <c r="B16" s="89"/>
      <c r="C16" s="89"/>
      <c r="D16" s="204" t="s">
        <v>94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15649</v>
      </c>
      <c r="P16" s="145"/>
      <c r="Q16" s="89"/>
      <c r="R16" s="89"/>
      <c r="S16" s="146"/>
      <c r="T16" s="143"/>
      <c r="U16" s="89"/>
      <c r="V16" s="147">
        <v>63</v>
      </c>
    </row>
    <row r="17" spans="1:22">
      <c r="A17" s="88"/>
      <c r="B17" s="89"/>
      <c r="C17" s="89"/>
      <c r="D17" s="204" t="s">
        <v>51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15651</v>
      </c>
      <c r="P17" s="145"/>
      <c r="Q17" s="89"/>
      <c r="R17" s="89"/>
      <c r="S17" s="146"/>
      <c r="T17" s="143"/>
      <c r="U17" s="89"/>
      <c r="V17" s="147">
        <v>125</v>
      </c>
    </row>
    <row r="18" spans="1:22">
      <c r="A18" s="88"/>
      <c r="B18" s="89"/>
      <c r="C18" s="89"/>
      <c r="D18" s="204" t="s">
        <v>53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15652</v>
      </c>
      <c r="P18" s="145"/>
      <c r="Q18" s="89"/>
      <c r="R18" s="89"/>
      <c r="S18" s="146"/>
      <c r="T18" s="143"/>
      <c r="U18" s="89"/>
      <c r="V18" s="147">
        <v>95</v>
      </c>
    </row>
    <row r="19" spans="1:22">
      <c r="A19" s="205"/>
      <c r="B19" s="206"/>
      <c r="C19" s="206"/>
      <c r="D19" s="207" t="s">
        <v>54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>
        <v>15653</v>
      </c>
      <c r="P19" s="214"/>
      <c r="Q19" s="206"/>
      <c r="R19" s="206"/>
      <c r="S19" s="215"/>
      <c r="T19" s="212"/>
      <c r="U19" s="206"/>
      <c r="V19" s="216">
        <v>32</v>
      </c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2000</v>
      </c>
      <c r="K20" s="42">
        <f>SUM(K3:K19)</f>
        <v>7500</v>
      </c>
      <c r="L20" s="42">
        <f>SUM(L3:L19)</f>
        <v>1800</v>
      </c>
      <c r="M20" s="42">
        <f>SUM(M3:M19)</f>
        <v>12800</v>
      </c>
      <c r="N20" s="42">
        <f>SUM(N3:N19)</f>
        <v>8723</v>
      </c>
      <c r="O20" s="42"/>
      <c r="P20" s="42">
        <f>SUM(P3:P19)</f>
        <v>0</v>
      </c>
      <c r="Q20" s="42">
        <f>SUM(Q3:Q19)</f>
        <v>1884</v>
      </c>
      <c r="R20" s="42">
        <f>SUM(R3:R19)</f>
        <v>0</v>
      </c>
      <c r="S20" s="42">
        <f>SUM(S3:S19)</f>
        <v>977</v>
      </c>
      <c r="T20" s="42">
        <f>SUM(T3:T19)</f>
        <v>17117</v>
      </c>
      <c r="U20" s="42">
        <f>SUM(U3:U19)</f>
        <v>399</v>
      </c>
      <c r="V20" s="42">
        <f>SUM(V3:V19)</f>
        <v>421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2000</v>
      </c>
      <c r="B23" s="48" t="s">
        <v>60</v>
      </c>
      <c r="C23" s="49"/>
      <c r="E23" s="781" t="s">
        <v>61</v>
      </c>
      <c r="F23" s="782"/>
      <c r="G23" s="50">
        <f>J20</f>
        <v>2000</v>
      </c>
      <c r="J23" s="47" t="s">
        <v>62</v>
      </c>
      <c r="K23" s="49">
        <f>J20</f>
        <v>2000</v>
      </c>
      <c r="M23" s="47" t="s">
        <v>62</v>
      </c>
      <c r="N23" s="49">
        <f>P20</f>
        <v>0</v>
      </c>
    </row>
    <row r="24" spans="1:22">
      <c r="A24" s="47"/>
      <c r="B24" s="51"/>
      <c r="C24" s="49"/>
      <c r="E24" s="783" t="s">
        <v>64</v>
      </c>
      <c r="F24" s="784"/>
      <c r="G24" s="49">
        <f>P20</f>
        <v>0</v>
      </c>
      <c r="J24" s="47" t="s">
        <v>65</v>
      </c>
      <c r="K24" s="49">
        <f>K20</f>
        <v>7500</v>
      </c>
      <c r="M24" s="47" t="s">
        <v>66</v>
      </c>
      <c r="N24" s="49">
        <f>Q20</f>
        <v>1884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2000</v>
      </c>
      <c r="J25" s="47" t="s">
        <v>37</v>
      </c>
      <c r="K25" s="49">
        <f>N20</f>
        <v>8723</v>
      </c>
      <c r="M25" s="47" t="s">
        <v>37</v>
      </c>
      <c r="N25" s="49">
        <f>U20</f>
        <v>399</v>
      </c>
    </row>
    <row r="26" spans="1:22">
      <c r="A26" s="47"/>
      <c r="B26" s="23"/>
      <c r="C26" s="49"/>
      <c r="J26" s="47" t="s">
        <v>68</v>
      </c>
      <c r="K26" s="49">
        <f>L20</f>
        <v>1800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20023</v>
      </c>
      <c r="M27" s="61" t="s">
        <v>920</v>
      </c>
      <c r="N27" s="49">
        <v>53</v>
      </c>
    </row>
    <row r="28" spans="1:22">
      <c r="A28" s="47"/>
      <c r="B28" s="23"/>
      <c r="C28" s="49"/>
      <c r="J28" s="56" t="s">
        <v>71</v>
      </c>
      <c r="K28" s="57">
        <f>M20</f>
        <v>12800</v>
      </c>
      <c r="M28" s="61" t="s">
        <v>51</v>
      </c>
      <c r="N28" s="49">
        <v>125</v>
      </c>
    </row>
    <row r="29" spans="1:22">
      <c r="A29" s="47"/>
      <c r="B29" s="23"/>
      <c r="C29" s="55"/>
      <c r="M29" s="61" t="s">
        <v>1665</v>
      </c>
      <c r="N29" s="49">
        <v>53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94</v>
      </c>
      <c r="N31" s="49">
        <v>63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58">
        <f>SUM(A23:A33)</f>
        <v>2000</v>
      </c>
      <c r="B34" s="59"/>
      <c r="C34" s="52" t="s">
        <v>55</v>
      </c>
      <c r="M34" s="54" t="s">
        <v>55</v>
      </c>
      <c r="N34" s="55">
        <f>SUM(N23:N33)</f>
        <v>2704</v>
      </c>
    </row>
    <row r="35" spans="1:14">
      <c r="M35" s="56" t="s">
        <v>71</v>
      </c>
      <c r="N35" s="57">
        <f>T20</f>
        <v>17117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EC54-F0F6-4097-977C-80B4D2C89539}">
  <dimension ref="A1:V40"/>
  <sheetViews>
    <sheetView topLeftCell="A26" workbookViewId="0">
      <selection activeCell="K5" sqref="K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2478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11643</v>
      </c>
      <c r="C3" s="90">
        <v>17</v>
      </c>
      <c r="D3" s="101" t="s">
        <v>443</v>
      </c>
      <c r="E3" s="91" t="s">
        <v>26</v>
      </c>
      <c r="F3" s="90" t="s">
        <v>2478</v>
      </c>
      <c r="G3" s="92" t="s">
        <v>2497</v>
      </c>
      <c r="H3" s="90" t="s">
        <v>2448</v>
      </c>
      <c r="I3" s="93" t="s">
        <v>2498</v>
      </c>
      <c r="J3" s="94">
        <v>1500</v>
      </c>
      <c r="K3" s="90"/>
      <c r="L3" s="90"/>
      <c r="M3" s="99"/>
      <c r="N3" s="90"/>
      <c r="O3" s="200">
        <v>15657</v>
      </c>
      <c r="P3" s="98">
        <v>300</v>
      </c>
      <c r="Q3" s="90"/>
      <c r="R3" s="90"/>
      <c r="S3" s="95"/>
      <c r="T3" s="99"/>
      <c r="U3" s="89"/>
      <c r="V3" s="147"/>
    </row>
    <row r="4" spans="1:22">
      <c r="A4" s="72">
        <v>2</v>
      </c>
      <c r="B4" s="73"/>
      <c r="C4" s="75">
        <v>6</v>
      </c>
      <c r="D4" s="121" t="s">
        <v>2499</v>
      </c>
      <c r="E4" s="105" t="s">
        <v>37</v>
      </c>
      <c r="F4" s="75" t="s">
        <v>2478</v>
      </c>
      <c r="G4" s="86" t="s">
        <v>2500</v>
      </c>
      <c r="H4" s="75" t="s">
        <v>2501</v>
      </c>
      <c r="I4" s="106" t="s">
        <v>28</v>
      </c>
      <c r="J4" s="107"/>
      <c r="K4" s="75">
        <v>1683</v>
      </c>
      <c r="L4" s="75"/>
      <c r="M4" s="108"/>
      <c r="N4" s="75">
        <v>1684</v>
      </c>
      <c r="O4" s="109">
        <v>15662</v>
      </c>
      <c r="P4" s="110"/>
      <c r="Q4" s="75"/>
      <c r="R4" s="75"/>
      <c r="S4" s="111">
        <v>105</v>
      </c>
      <c r="T4" s="108"/>
      <c r="U4" s="75"/>
      <c r="V4" s="112"/>
    </row>
    <row r="5" spans="1:22">
      <c r="A5" s="88">
        <v>3</v>
      </c>
      <c r="B5" s="89">
        <v>11652</v>
      </c>
      <c r="C5" s="90">
        <v>16</v>
      </c>
      <c r="D5" s="101" t="s">
        <v>2480</v>
      </c>
      <c r="E5" s="91" t="s">
        <v>26</v>
      </c>
      <c r="F5" s="90" t="s">
        <v>2478</v>
      </c>
      <c r="G5" s="92" t="s">
        <v>2502</v>
      </c>
      <c r="H5" s="90" t="s">
        <v>2448</v>
      </c>
      <c r="I5" s="93" t="s">
        <v>2503</v>
      </c>
      <c r="J5" s="94"/>
      <c r="K5" s="90">
        <v>1300</v>
      </c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72">
        <v>4</v>
      </c>
      <c r="B6" s="73">
        <v>93</v>
      </c>
      <c r="C6" s="122">
        <v>4</v>
      </c>
      <c r="D6" s="105" t="s">
        <v>2504</v>
      </c>
      <c r="E6" s="105" t="s">
        <v>37</v>
      </c>
      <c r="F6" s="75" t="s">
        <v>2478</v>
      </c>
      <c r="G6" s="86" t="s">
        <v>2505</v>
      </c>
      <c r="H6" s="75" t="s">
        <v>2448</v>
      </c>
      <c r="I6" s="106">
        <v>0.58333333333333337</v>
      </c>
      <c r="J6" s="107"/>
      <c r="K6" s="111"/>
      <c r="L6" s="111"/>
      <c r="M6" s="273"/>
      <c r="N6" s="75">
        <v>2298</v>
      </c>
      <c r="O6" s="139" t="s">
        <v>2506</v>
      </c>
      <c r="P6" s="110"/>
      <c r="Q6" s="75">
        <v>358</v>
      </c>
      <c r="R6" s="75"/>
      <c r="S6" s="111"/>
      <c r="T6" s="108"/>
      <c r="U6" s="75">
        <v>42</v>
      </c>
      <c r="V6" s="112"/>
    </row>
    <row r="7" spans="1:22">
      <c r="A7" s="72">
        <v>5</v>
      </c>
      <c r="B7" s="73">
        <v>92</v>
      </c>
      <c r="C7" s="75">
        <v>7</v>
      </c>
      <c r="D7" s="105" t="s">
        <v>2507</v>
      </c>
      <c r="E7" s="105" t="s">
        <v>37</v>
      </c>
      <c r="F7" s="75" t="s">
        <v>2478</v>
      </c>
      <c r="G7" s="86" t="s">
        <v>2508</v>
      </c>
      <c r="H7" s="75" t="s">
        <v>2448</v>
      </c>
      <c r="I7" s="189">
        <v>0.45833333333333331</v>
      </c>
      <c r="J7" s="107"/>
      <c r="K7" s="75"/>
      <c r="L7" s="75"/>
      <c r="M7" s="108"/>
      <c r="N7" s="75">
        <v>1791</v>
      </c>
      <c r="O7" s="109">
        <v>15660</v>
      </c>
      <c r="P7" s="110"/>
      <c r="Q7" s="75">
        <v>63</v>
      </c>
      <c r="R7" s="75"/>
      <c r="S7" s="111"/>
      <c r="T7" s="108" t="s">
        <v>92</v>
      </c>
      <c r="U7" s="75"/>
      <c r="V7" s="112"/>
    </row>
    <row r="8" spans="1:22">
      <c r="A8" s="88">
        <v>6</v>
      </c>
      <c r="B8" s="89">
        <v>11645</v>
      </c>
      <c r="C8" s="90">
        <v>17</v>
      </c>
      <c r="D8" s="101" t="s">
        <v>589</v>
      </c>
      <c r="E8" s="91" t="s">
        <v>26</v>
      </c>
      <c r="F8" s="90" t="s">
        <v>2478</v>
      </c>
      <c r="G8" s="92" t="s">
        <v>2509</v>
      </c>
      <c r="H8" s="90" t="s">
        <v>2478</v>
      </c>
      <c r="I8" s="93" t="s">
        <v>2510</v>
      </c>
      <c r="J8" s="94">
        <v>1300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231">
        <v>7</v>
      </c>
      <c r="B9" s="90">
        <v>11655</v>
      </c>
      <c r="C9" s="90">
        <v>11</v>
      </c>
      <c r="D9" s="101" t="s">
        <v>2511</v>
      </c>
      <c r="E9" s="91" t="s">
        <v>26</v>
      </c>
      <c r="F9" s="90" t="s">
        <v>2478</v>
      </c>
      <c r="G9" s="92" t="s">
        <v>2512</v>
      </c>
      <c r="H9" s="90" t="s">
        <v>2448</v>
      </c>
      <c r="I9" s="93" t="s">
        <v>2503</v>
      </c>
      <c r="J9" s="94"/>
      <c r="K9" s="90">
        <v>1800</v>
      </c>
      <c r="L9" s="90"/>
      <c r="M9" s="99"/>
      <c r="N9" s="90"/>
      <c r="O9" s="97"/>
      <c r="P9" s="98"/>
      <c r="Q9" s="90"/>
      <c r="R9" s="90"/>
      <c r="S9" s="95"/>
      <c r="T9" s="99"/>
      <c r="U9" s="90"/>
      <c r="V9" s="100"/>
    </row>
    <row r="10" spans="1:22">
      <c r="A10" s="231">
        <v>8</v>
      </c>
      <c r="B10" s="89">
        <v>11649</v>
      </c>
      <c r="C10" s="89" t="s">
        <v>2513</v>
      </c>
      <c r="D10" s="140" t="s">
        <v>2514</v>
      </c>
      <c r="E10" s="140" t="s">
        <v>26</v>
      </c>
      <c r="F10" s="89" t="s">
        <v>2478</v>
      </c>
      <c r="G10" s="203" t="s">
        <v>2443</v>
      </c>
      <c r="H10" s="89" t="s">
        <v>2448</v>
      </c>
      <c r="I10" s="141" t="s">
        <v>953</v>
      </c>
      <c r="J10" s="142"/>
      <c r="K10" s="89">
        <v>3300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231">
        <v>9</v>
      </c>
      <c r="B11" s="89">
        <v>11653</v>
      </c>
      <c r="C11" s="89">
        <v>8</v>
      </c>
      <c r="D11" s="204" t="s">
        <v>796</v>
      </c>
      <c r="E11" s="91" t="s">
        <v>26</v>
      </c>
      <c r="F11" s="90" t="s">
        <v>2478</v>
      </c>
      <c r="G11" s="203" t="s">
        <v>2515</v>
      </c>
      <c r="H11" s="90" t="s">
        <v>2448</v>
      </c>
      <c r="I11" s="141" t="s">
        <v>2516</v>
      </c>
      <c r="J11" s="142">
        <v>1500</v>
      </c>
      <c r="K11" s="89">
        <v>100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231">
        <v>10</v>
      </c>
      <c r="B12" s="89">
        <v>11650</v>
      </c>
      <c r="C12" s="89">
        <v>1</v>
      </c>
      <c r="D12" s="204" t="s">
        <v>191</v>
      </c>
      <c r="E12" s="140" t="s">
        <v>26</v>
      </c>
      <c r="F12" s="90" t="s">
        <v>2478</v>
      </c>
      <c r="G12" s="203">
        <v>0.91666666666666663</v>
      </c>
      <c r="H12" s="90" t="s">
        <v>2448</v>
      </c>
      <c r="I12" s="141" t="s">
        <v>2517</v>
      </c>
      <c r="J12" s="142"/>
      <c r="K12" s="89">
        <v>2400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231">
        <v>11</v>
      </c>
      <c r="B13" s="89">
        <v>11648</v>
      </c>
      <c r="C13" s="89">
        <v>5</v>
      </c>
      <c r="D13" s="140" t="s">
        <v>2518</v>
      </c>
      <c r="E13" s="140" t="s">
        <v>26</v>
      </c>
      <c r="F13" s="90" t="s">
        <v>2478</v>
      </c>
      <c r="G13" s="203">
        <v>0.91666666666666663</v>
      </c>
      <c r="H13" s="90" t="s">
        <v>2448</v>
      </c>
      <c r="I13" s="141">
        <v>0.41666666666666669</v>
      </c>
      <c r="J13" s="142"/>
      <c r="K13" s="89">
        <v>2500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231">
        <v>12</v>
      </c>
      <c r="B14" s="89">
        <v>11654</v>
      </c>
      <c r="C14" s="89">
        <v>19</v>
      </c>
      <c r="D14" s="140" t="s">
        <v>245</v>
      </c>
      <c r="E14" s="140" t="s">
        <v>26</v>
      </c>
      <c r="F14" s="90" t="s">
        <v>2478</v>
      </c>
      <c r="G14" s="203" t="s">
        <v>2368</v>
      </c>
      <c r="H14" s="90" t="s">
        <v>2448</v>
      </c>
      <c r="I14" s="141" t="s">
        <v>2519</v>
      </c>
      <c r="J14" s="142"/>
      <c r="K14" s="89">
        <v>1200</v>
      </c>
      <c r="L14" s="89"/>
      <c r="M14" s="143"/>
      <c r="N14" s="89"/>
      <c r="O14" s="144">
        <v>15661</v>
      </c>
      <c r="P14" s="145"/>
      <c r="Q14" s="89">
        <v>32</v>
      </c>
      <c r="R14" s="89"/>
      <c r="S14" s="89"/>
      <c r="T14" s="143"/>
      <c r="U14" s="89"/>
      <c r="V14" s="147"/>
    </row>
    <row r="15" spans="1:22">
      <c r="A15" s="231">
        <v>13</v>
      </c>
      <c r="B15" s="89">
        <v>11646</v>
      </c>
      <c r="C15" s="266">
        <v>14</v>
      </c>
      <c r="D15" s="204" t="s">
        <v>2520</v>
      </c>
      <c r="E15" s="140" t="s">
        <v>26</v>
      </c>
      <c r="F15" s="90" t="s">
        <v>2478</v>
      </c>
      <c r="G15" s="203" t="s">
        <v>2521</v>
      </c>
      <c r="H15" s="90" t="s">
        <v>2448</v>
      </c>
      <c r="I15" s="141">
        <v>0.33333333333333331</v>
      </c>
      <c r="J15" s="142"/>
      <c r="K15" s="89">
        <v>2800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ht="87">
      <c r="A16" s="231">
        <v>14</v>
      </c>
      <c r="B16" s="90"/>
      <c r="C16" s="513">
        <v>20</v>
      </c>
      <c r="D16" s="513" t="s">
        <v>1550</v>
      </c>
      <c r="E16" s="513" t="s">
        <v>26</v>
      </c>
      <c r="F16" s="542" t="s">
        <v>1522</v>
      </c>
      <c r="G16" s="543">
        <v>8.3333333333333329E-2</v>
      </c>
      <c r="H16" s="513" t="s">
        <v>2101</v>
      </c>
      <c r="I16" s="513" t="s">
        <v>28</v>
      </c>
      <c r="J16" s="513" t="s">
        <v>2189</v>
      </c>
      <c r="K16" s="513" t="s">
        <v>2189</v>
      </c>
      <c r="L16" s="513" t="s">
        <v>2189</v>
      </c>
      <c r="M16" s="544" t="s">
        <v>1551</v>
      </c>
      <c r="N16" s="545" t="s">
        <v>2189</v>
      </c>
      <c r="O16" s="545" t="s">
        <v>2493</v>
      </c>
      <c r="P16" s="513" t="s">
        <v>2189</v>
      </c>
      <c r="Q16" s="513" t="s">
        <v>2189</v>
      </c>
      <c r="R16" s="513" t="s">
        <v>2189</v>
      </c>
      <c r="S16" s="546" t="s">
        <v>2189</v>
      </c>
      <c r="T16" s="520">
        <v>16566</v>
      </c>
      <c r="U16" s="514" t="s">
        <v>2189</v>
      </c>
      <c r="V16" s="554"/>
    </row>
    <row r="17" spans="1:22">
      <c r="A17" s="128">
        <v>15</v>
      </c>
      <c r="B17" s="75" t="s">
        <v>2522</v>
      </c>
      <c r="C17" s="75" t="s">
        <v>2446</v>
      </c>
      <c r="D17" s="121" t="s">
        <v>2447</v>
      </c>
      <c r="E17" s="105" t="s">
        <v>37</v>
      </c>
      <c r="F17" s="75" t="s">
        <v>2424</v>
      </c>
      <c r="G17" s="86" t="s">
        <v>2224</v>
      </c>
      <c r="H17" s="75" t="s">
        <v>2448</v>
      </c>
      <c r="I17" s="106" t="s">
        <v>28</v>
      </c>
      <c r="J17" s="107"/>
      <c r="K17" s="75"/>
      <c r="L17" s="75"/>
      <c r="M17" s="108"/>
      <c r="N17" s="75">
        <v>12800</v>
      </c>
      <c r="O17" s="109" t="s">
        <v>2523</v>
      </c>
      <c r="P17" s="110"/>
      <c r="Q17" s="75">
        <v>551</v>
      </c>
      <c r="R17" s="75"/>
      <c r="S17" s="111"/>
      <c r="T17" s="108"/>
      <c r="U17" s="75">
        <v>1334</v>
      </c>
      <c r="V17" s="112"/>
    </row>
    <row r="18" spans="1:22" s="148" customFormat="1">
      <c r="A18" s="231"/>
      <c r="B18" s="90"/>
      <c r="C18" s="90"/>
      <c r="D18" s="101"/>
      <c r="E18" s="91"/>
      <c r="F18" s="90"/>
      <c r="G18" s="92"/>
      <c r="H18" s="90"/>
      <c r="I18" s="93"/>
      <c r="J18" s="94"/>
      <c r="K18" s="90"/>
      <c r="L18" s="90"/>
      <c r="M18" s="99"/>
      <c r="N18" s="90"/>
      <c r="O18" s="97"/>
      <c r="P18" s="98"/>
      <c r="Q18" s="90"/>
      <c r="R18" s="90"/>
      <c r="S18" s="95"/>
      <c r="T18" s="99"/>
      <c r="U18" s="90"/>
      <c r="V18" s="100"/>
    </row>
    <row r="19" spans="1:22" s="148" customFormat="1">
      <c r="A19" s="231"/>
      <c r="B19" s="90"/>
      <c r="C19" s="90"/>
      <c r="D19" s="101"/>
      <c r="E19" s="91"/>
      <c r="F19" s="90"/>
      <c r="G19" s="92"/>
      <c r="H19" s="90"/>
      <c r="I19" s="93"/>
      <c r="J19" s="94"/>
      <c r="K19" s="90"/>
      <c r="L19" s="90"/>
      <c r="M19" s="99"/>
      <c r="N19" s="90"/>
      <c r="O19" s="97"/>
      <c r="P19" s="98"/>
      <c r="Q19" s="90"/>
      <c r="R19" s="90"/>
      <c r="S19" s="95"/>
      <c r="T19" s="99"/>
      <c r="U19" s="90"/>
      <c r="V19" s="100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205"/>
      <c r="B21" s="206"/>
      <c r="C21" s="206"/>
      <c r="D21" s="207"/>
      <c r="E21" s="208"/>
      <c r="F21" s="206"/>
      <c r="G21" s="209"/>
      <c r="H21" s="206"/>
      <c r="I21" s="210"/>
      <c r="J21" s="211"/>
      <c r="K21" s="206"/>
      <c r="L21" s="206"/>
      <c r="M21" s="212"/>
      <c r="N21" s="206"/>
      <c r="O21" s="213"/>
      <c r="P21" s="214"/>
      <c r="Q21" s="206"/>
      <c r="R21" s="206"/>
      <c r="S21" s="215"/>
      <c r="T21" s="212"/>
      <c r="U21" s="206"/>
      <c r="V21" s="216"/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4300</v>
      </c>
      <c r="K22" s="42">
        <f>SUM(K3:K21)</f>
        <v>17083</v>
      </c>
      <c r="L22" s="42">
        <f>SUM(L3:L21)</f>
        <v>0</v>
      </c>
      <c r="M22" s="42">
        <f>SUM(M3:M21)</f>
        <v>0</v>
      </c>
      <c r="N22" s="42">
        <f>SUM(N3:N21)</f>
        <v>18573</v>
      </c>
      <c r="O22" s="42"/>
      <c r="P22" s="42">
        <f>SUM(P3:P21)</f>
        <v>300</v>
      </c>
      <c r="Q22" s="42">
        <f>SUM(Q3:Q21)</f>
        <v>1004</v>
      </c>
      <c r="R22" s="42">
        <f>SUM(R3:R21)</f>
        <v>0</v>
      </c>
      <c r="S22" s="42">
        <f>SUM(S3:S21)</f>
        <v>105</v>
      </c>
      <c r="T22" s="42">
        <f>SUM(T3:T21)</f>
        <v>16566</v>
      </c>
      <c r="U22" s="42">
        <f>SUM(U3:U21)</f>
        <v>1376</v>
      </c>
      <c r="V22" s="42">
        <f>SUM(V3:V21)</f>
        <v>0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791" t="s">
        <v>59</v>
      </c>
      <c r="N24" s="793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3100</v>
      </c>
      <c r="B25" s="48" t="s">
        <v>60</v>
      </c>
      <c r="C25" s="49"/>
      <c r="E25" s="781" t="s">
        <v>61</v>
      </c>
      <c r="F25" s="782"/>
      <c r="G25" s="50">
        <f>J22</f>
        <v>4300</v>
      </c>
      <c r="J25" s="47" t="s">
        <v>62</v>
      </c>
      <c r="K25" s="49">
        <f>J22</f>
        <v>4300</v>
      </c>
      <c r="M25" s="47" t="s">
        <v>62</v>
      </c>
      <c r="N25" s="49">
        <f>P22</f>
        <v>300</v>
      </c>
    </row>
    <row r="26" spans="1:22">
      <c r="A26" s="47">
        <v>1500</v>
      </c>
      <c r="B26" s="114" t="s">
        <v>60</v>
      </c>
      <c r="C26" s="49"/>
      <c r="E26" s="783" t="s">
        <v>64</v>
      </c>
      <c r="F26" s="784"/>
      <c r="G26" s="49">
        <f>P22</f>
        <v>300</v>
      </c>
      <c r="J26" s="47" t="s">
        <v>65</v>
      </c>
      <c r="K26" s="49">
        <f>K22</f>
        <v>17083</v>
      </c>
      <c r="M26" s="47" t="s">
        <v>66</v>
      </c>
      <c r="N26" s="49">
        <f>Q22</f>
        <v>1004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4600</v>
      </c>
      <c r="J27" s="47" t="s">
        <v>37</v>
      </c>
      <c r="K27" s="49">
        <f>N22</f>
        <v>18573</v>
      </c>
      <c r="M27" s="47" t="s">
        <v>37</v>
      </c>
      <c r="N27" s="49">
        <f>U22</f>
        <v>1376</v>
      </c>
    </row>
    <row r="28" spans="1:22">
      <c r="A28" s="47"/>
      <c r="B28" s="23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39956</v>
      </c>
      <c r="M29" s="61" t="s">
        <v>70</v>
      </c>
      <c r="N29" s="49">
        <v>0</v>
      </c>
    </row>
    <row r="30" spans="1:22">
      <c r="A30" s="47"/>
      <c r="B30" s="23"/>
      <c r="C30" s="49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>
      <c r="A31" s="47"/>
      <c r="B31" s="23"/>
      <c r="C31" s="55"/>
      <c r="M31" s="61" t="s">
        <v>72</v>
      </c>
      <c r="N31" s="49">
        <v>0</v>
      </c>
    </row>
    <row r="32" spans="1:22">
      <c r="A32" s="47"/>
      <c r="B32" s="23"/>
      <c r="C32" s="55"/>
      <c r="M32" s="47" t="s">
        <v>73</v>
      </c>
      <c r="N32" s="49">
        <v>0</v>
      </c>
    </row>
    <row r="33" spans="1:14">
      <c r="A33" s="47"/>
      <c r="B33" s="23"/>
      <c r="C33" s="55"/>
      <c r="D33" s="46"/>
      <c r="M33" s="61" t="s">
        <v>52</v>
      </c>
      <c r="N33" s="49">
        <v>0</v>
      </c>
    </row>
    <row r="34" spans="1:14">
      <c r="A34" s="47"/>
      <c r="B34" s="23"/>
      <c r="C34" s="55"/>
      <c r="D34" s="46"/>
      <c r="E34" s="46"/>
      <c r="M34" s="61" t="s">
        <v>53</v>
      </c>
      <c r="N34" s="49">
        <v>0</v>
      </c>
    </row>
    <row r="35" spans="1:14">
      <c r="A35" s="47"/>
      <c r="B35" s="23"/>
      <c r="C35" s="55"/>
      <c r="M35" s="61" t="s">
        <v>54</v>
      </c>
      <c r="N35" s="49">
        <v>0</v>
      </c>
    </row>
    <row r="36" spans="1:14">
      <c r="A36" s="58">
        <f>SUM(A25:A35)</f>
        <v>4600</v>
      </c>
      <c r="B36" s="59"/>
      <c r="C36" s="52" t="s">
        <v>55</v>
      </c>
      <c r="M36" s="54" t="s">
        <v>55</v>
      </c>
      <c r="N36" s="55">
        <f>SUM(N25:N35)</f>
        <v>2680</v>
      </c>
    </row>
    <row r="37" spans="1:14">
      <c r="M37" s="56" t="s">
        <v>71</v>
      </c>
      <c r="N37" s="57">
        <f>T22</f>
        <v>16566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1" name="Range1"/>
    <protectedRange sqref="A24:D39" name="Range2"/>
    <protectedRange sqref="P24:V36" name="Range3"/>
    <protectedRange sqref="M29:N31 M33:N37 M39:N40" name="Range4"/>
    <protectedRange sqref="A1:B1" name="Range5"/>
  </protectedRanges>
  <mergeCells count="11">
    <mergeCell ref="J1:N1"/>
    <mergeCell ref="P1:V1"/>
    <mergeCell ref="A24:C24"/>
    <mergeCell ref="J24:K24"/>
    <mergeCell ref="M24:N24"/>
    <mergeCell ref="E25:F25"/>
    <mergeCell ref="E26:F26"/>
    <mergeCell ref="E27:F27"/>
    <mergeCell ref="E29:G2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F8A7-84DE-48DB-A090-1551EE5A84BE}">
  <dimension ref="A1:V38"/>
  <sheetViews>
    <sheetView topLeftCell="A20" workbookViewId="0">
      <selection activeCell="M7" sqref="M7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2448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87">
      <c r="A3" s="231">
        <v>1</v>
      </c>
      <c r="B3" s="90"/>
      <c r="C3" s="513">
        <v>20</v>
      </c>
      <c r="D3" s="513" t="s">
        <v>1550</v>
      </c>
      <c r="E3" s="513" t="s">
        <v>26</v>
      </c>
      <c r="F3" s="542" t="s">
        <v>1522</v>
      </c>
      <c r="G3" s="543">
        <v>8.3333333333333329E-2</v>
      </c>
      <c r="H3" s="513" t="s">
        <v>2101</v>
      </c>
      <c r="I3" s="513" t="s">
        <v>28</v>
      </c>
      <c r="J3" s="513" t="s">
        <v>2189</v>
      </c>
      <c r="K3" s="513" t="s">
        <v>2189</v>
      </c>
      <c r="L3" s="513" t="s">
        <v>2189</v>
      </c>
      <c r="M3" s="544" t="s">
        <v>1551</v>
      </c>
      <c r="N3" s="545" t="s">
        <v>2189</v>
      </c>
      <c r="O3" s="545" t="s">
        <v>2524</v>
      </c>
      <c r="P3" s="513" t="s">
        <v>2189</v>
      </c>
      <c r="Q3" s="513" t="s">
        <v>2189</v>
      </c>
      <c r="R3" s="513" t="s">
        <v>2189</v>
      </c>
      <c r="S3" s="546" t="s">
        <v>2189</v>
      </c>
      <c r="T3" s="520">
        <v>16598</v>
      </c>
      <c r="U3" s="514" t="s">
        <v>2189</v>
      </c>
      <c r="V3" s="554"/>
    </row>
    <row r="4" spans="1:22">
      <c r="A4" s="128">
        <v>2</v>
      </c>
      <c r="B4" s="75"/>
      <c r="C4" s="75" t="s">
        <v>2525</v>
      </c>
      <c r="D4" s="121" t="s">
        <v>2447</v>
      </c>
      <c r="E4" s="105" t="s">
        <v>37</v>
      </c>
      <c r="F4" s="75" t="s">
        <v>2448</v>
      </c>
      <c r="G4" s="86">
        <v>0.5</v>
      </c>
      <c r="H4" s="75" t="s">
        <v>2526</v>
      </c>
      <c r="I4" s="106" t="s">
        <v>28</v>
      </c>
      <c r="J4" s="107"/>
      <c r="K4" s="75"/>
      <c r="L4" s="75"/>
      <c r="M4" s="108">
        <v>12800</v>
      </c>
      <c r="N4" s="75"/>
      <c r="O4" s="109" t="s">
        <v>2527</v>
      </c>
      <c r="P4" s="110"/>
      <c r="Q4" s="75"/>
      <c r="R4" s="75"/>
      <c r="S4" s="111">
        <v>315</v>
      </c>
      <c r="T4" s="108"/>
      <c r="U4" s="75"/>
      <c r="V4" s="112"/>
    </row>
    <row r="5" spans="1:22">
      <c r="A5" s="128">
        <v>3</v>
      </c>
      <c r="B5" s="75">
        <v>97</v>
      </c>
      <c r="C5" s="75">
        <v>6</v>
      </c>
      <c r="D5" s="121" t="s">
        <v>2499</v>
      </c>
      <c r="E5" s="105" t="s">
        <v>37</v>
      </c>
      <c r="F5" s="75" t="s">
        <v>2478</v>
      </c>
      <c r="G5" s="86" t="s">
        <v>2500</v>
      </c>
      <c r="H5" s="75" t="s">
        <v>2501</v>
      </c>
      <c r="I5" s="106">
        <v>0.29166666666666669</v>
      </c>
      <c r="J5" s="107"/>
      <c r="K5" s="75"/>
      <c r="L5" s="75"/>
      <c r="M5" s="108"/>
      <c r="N5" s="75"/>
      <c r="O5" s="109">
        <v>15662</v>
      </c>
      <c r="P5" s="110"/>
      <c r="Q5" s="75"/>
      <c r="R5" s="75"/>
      <c r="S5" s="111"/>
      <c r="T5" s="108"/>
      <c r="U5" s="75">
        <v>105</v>
      </c>
      <c r="V5" s="112"/>
    </row>
    <row r="6" spans="1:22">
      <c r="A6" s="231"/>
      <c r="B6" s="90">
        <v>11659</v>
      </c>
      <c r="C6" s="90">
        <v>8</v>
      </c>
      <c r="D6" s="91" t="s">
        <v>796</v>
      </c>
      <c r="E6" s="91" t="s">
        <v>26</v>
      </c>
      <c r="F6" s="90" t="s">
        <v>2448</v>
      </c>
      <c r="G6" s="92" t="s">
        <v>2528</v>
      </c>
      <c r="H6" s="90" t="s">
        <v>2501</v>
      </c>
      <c r="I6" s="93">
        <v>0.29166666666666669</v>
      </c>
      <c r="J6" s="94">
        <v>1500</v>
      </c>
      <c r="K6" s="90"/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>
      <c r="A7" s="88">
        <v>5</v>
      </c>
      <c r="B7" s="89">
        <v>11651</v>
      </c>
      <c r="C7" s="90">
        <v>12</v>
      </c>
      <c r="D7" s="91" t="s">
        <v>299</v>
      </c>
      <c r="E7" s="91" t="s">
        <v>26</v>
      </c>
      <c r="F7" s="90" t="s">
        <v>2448</v>
      </c>
      <c r="G7" s="92" t="s">
        <v>2529</v>
      </c>
      <c r="H7" s="90" t="s">
        <v>2448</v>
      </c>
      <c r="I7" s="93" t="s">
        <v>2458</v>
      </c>
      <c r="J7" s="94">
        <v>1500</v>
      </c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231">
        <v>6</v>
      </c>
      <c r="B8" s="90">
        <v>11657</v>
      </c>
      <c r="C8" s="90">
        <v>17</v>
      </c>
      <c r="D8" s="91" t="s">
        <v>2530</v>
      </c>
      <c r="E8" s="91" t="s">
        <v>26</v>
      </c>
      <c r="F8" s="90" t="s">
        <v>2448</v>
      </c>
      <c r="G8" s="92" t="s">
        <v>2497</v>
      </c>
      <c r="H8" s="90" t="s">
        <v>2448</v>
      </c>
      <c r="I8" s="93" t="s">
        <v>2489</v>
      </c>
      <c r="J8" s="94"/>
      <c r="K8" s="90">
        <v>1500</v>
      </c>
      <c r="L8" s="90"/>
      <c r="M8" s="99"/>
      <c r="N8" s="90"/>
      <c r="O8" s="97" t="s">
        <v>2531</v>
      </c>
      <c r="P8" s="98"/>
      <c r="Q8" s="90">
        <v>425</v>
      </c>
      <c r="R8" s="90"/>
      <c r="S8" s="95"/>
      <c r="T8" s="99"/>
      <c r="U8" s="90"/>
      <c r="V8" s="100"/>
    </row>
    <row r="9" spans="1:22">
      <c r="A9" s="88">
        <v>7</v>
      </c>
      <c r="B9" s="89">
        <v>11661</v>
      </c>
      <c r="C9" s="89">
        <v>10</v>
      </c>
      <c r="D9" s="140" t="s">
        <v>2532</v>
      </c>
      <c r="E9" s="91" t="s">
        <v>26</v>
      </c>
      <c r="F9" s="90" t="s">
        <v>2448</v>
      </c>
      <c r="G9" s="203">
        <v>0.54166666666666663</v>
      </c>
      <c r="H9" s="89" t="s">
        <v>2501</v>
      </c>
      <c r="I9" s="141" t="s">
        <v>2533</v>
      </c>
      <c r="J9" s="142"/>
      <c r="K9" s="89"/>
      <c r="L9" s="89">
        <v>1600</v>
      </c>
      <c r="M9" s="143"/>
      <c r="N9" s="89"/>
      <c r="O9" s="144">
        <v>15670</v>
      </c>
      <c r="P9" s="145"/>
      <c r="Q9" s="89">
        <v>63</v>
      </c>
      <c r="R9" s="89"/>
      <c r="S9" s="146"/>
      <c r="T9" s="143"/>
      <c r="U9" s="89"/>
      <c r="V9" s="147"/>
    </row>
    <row r="10" spans="1:22">
      <c r="A10" s="231">
        <v>8</v>
      </c>
      <c r="B10" s="90">
        <v>11662</v>
      </c>
      <c r="C10" s="90">
        <v>14</v>
      </c>
      <c r="D10" s="101" t="s">
        <v>2534</v>
      </c>
      <c r="E10" s="91" t="s">
        <v>26</v>
      </c>
      <c r="F10" s="90" t="s">
        <v>2448</v>
      </c>
      <c r="G10" s="92" t="s">
        <v>2535</v>
      </c>
      <c r="H10" s="90" t="s">
        <v>2501</v>
      </c>
      <c r="I10" s="93">
        <v>0.46458333333333335</v>
      </c>
      <c r="J10" s="94"/>
      <c r="K10" s="90">
        <v>3200</v>
      </c>
      <c r="L10" s="95"/>
      <c r="M10" s="202"/>
      <c r="N10" s="90"/>
      <c r="O10" s="200">
        <v>15671</v>
      </c>
      <c r="P10" s="98"/>
      <c r="Q10" s="90">
        <v>32</v>
      </c>
      <c r="R10" s="90"/>
      <c r="S10" s="95"/>
      <c r="T10" s="99"/>
      <c r="U10" s="90"/>
      <c r="V10" s="100"/>
    </row>
    <row r="11" spans="1:22">
      <c r="A11" s="88">
        <v>9</v>
      </c>
      <c r="B11" s="89">
        <v>11663</v>
      </c>
      <c r="C11" s="90">
        <v>11</v>
      </c>
      <c r="D11" s="91" t="s">
        <v>2536</v>
      </c>
      <c r="E11" s="91" t="s">
        <v>26</v>
      </c>
      <c r="F11" s="90" t="s">
        <v>2448</v>
      </c>
      <c r="G11" s="92" t="s">
        <v>2537</v>
      </c>
      <c r="H11" s="90" t="s">
        <v>2501</v>
      </c>
      <c r="I11" s="93">
        <v>0.5083333333333333</v>
      </c>
      <c r="J11" s="94">
        <v>1500</v>
      </c>
      <c r="K11" s="90">
        <v>300</v>
      </c>
      <c r="L11" s="89"/>
      <c r="M11" s="143"/>
      <c r="N11" s="89"/>
      <c r="O11" s="97" t="s">
        <v>2538</v>
      </c>
      <c r="P11" s="145">
        <v>100</v>
      </c>
      <c r="Q11" s="89">
        <v>58</v>
      </c>
      <c r="R11" s="89"/>
      <c r="S11" s="146"/>
      <c r="T11" s="143"/>
      <c r="U11" s="89"/>
      <c r="V11" s="147"/>
    </row>
    <row r="12" spans="1:22">
      <c r="A12" s="88">
        <v>10</v>
      </c>
      <c r="B12" s="89">
        <v>11660</v>
      </c>
      <c r="C12" s="89">
        <v>4</v>
      </c>
      <c r="D12" s="204" t="s">
        <v>852</v>
      </c>
      <c r="E12" s="140" t="s">
        <v>26</v>
      </c>
      <c r="F12" s="90" t="s">
        <v>2448</v>
      </c>
      <c r="G12" s="203">
        <v>0.91666666666666663</v>
      </c>
      <c r="H12" s="90" t="s">
        <v>2501</v>
      </c>
      <c r="I12" s="141" t="s">
        <v>2539</v>
      </c>
      <c r="J12" s="142">
        <v>2000</v>
      </c>
      <c r="K12" s="89"/>
      <c r="L12" s="89"/>
      <c r="M12" s="143"/>
      <c r="N12" s="89"/>
      <c r="O12" s="144">
        <v>15677</v>
      </c>
      <c r="P12" s="145">
        <v>116</v>
      </c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 t="s">
        <v>2194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>
        <v>15673</v>
      </c>
      <c r="P14" s="145"/>
      <c r="Q14" s="89"/>
      <c r="R14" s="89"/>
      <c r="S14" s="89"/>
      <c r="T14" s="143"/>
      <c r="U14" s="89"/>
      <c r="V14" s="147">
        <v>116</v>
      </c>
    </row>
    <row r="15" spans="1:22">
      <c r="A15" s="88"/>
      <c r="B15" s="89"/>
      <c r="C15" s="89"/>
      <c r="D15" s="204" t="s">
        <v>1665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>
        <v>15668</v>
      </c>
      <c r="P15" s="145"/>
      <c r="Q15" s="89"/>
      <c r="R15" s="89"/>
      <c r="S15" s="146"/>
      <c r="T15" s="143"/>
      <c r="U15" s="89"/>
      <c r="V15" s="147">
        <v>32</v>
      </c>
    </row>
    <row r="16" spans="1:22">
      <c r="A16" s="88"/>
      <c r="B16" s="89"/>
      <c r="C16" s="89"/>
      <c r="D16" s="204" t="s">
        <v>51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15674</v>
      </c>
      <c r="P16" s="145"/>
      <c r="Q16" s="89"/>
      <c r="R16" s="89"/>
      <c r="S16" s="146"/>
      <c r="T16" s="143"/>
      <c r="U16" s="89"/>
      <c r="V16" s="147">
        <v>42</v>
      </c>
    </row>
    <row r="17" spans="1:22">
      <c r="A17" s="88"/>
      <c r="B17" s="89"/>
      <c r="C17" s="89"/>
      <c r="D17" s="204" t="s">
        <v>53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15675</v>
      </c>
      <c r="P17" s="145"/>
      <c r="Q17" s="89"/>
      <c r="R17" s="89"/>
      <c r="S17" s="146"/>
      <c r="T17" s="143"/>
      <c r="U17" s="89"/>
      <c r="V17" s="147">
        <v>95</v>
      </c>
    </row>
    <row r="18" spans="1:22">
      <c r="A18" s="88"/>
      <c r="B18" s="89"/>
      <c r="C18" s="89"/>
      <c r="D18" s="204" t="s">
        <v>54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15676</v>
      </c>
      <c r="P18" s="145"/>
      <c r="Q18" s="89"/>
      <c r="R18" s="89"/>
      <c r="S18" s="146"/>
      <c r="T18" s="143"/>
      <c r="U18" s="89"/>
      <c r="V18" s="147">
        <v>32</v>
      </c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6500</v>
      </c>
      <c r="K20" s="42">
        <f>SUM(K3:K19)</f>
        <v>5000</v>
      </c>
      <c r="L20" s="42">
        <f>SUM(L3:L19)</f>
        <v>1600</v>
      </c>
      <c r="M20" s="42">
        <f>SUM(M3:M19)</f>
        <v>12800</v>
      </c>
      <c r="N20" s="42">
        <f>SUM(N3:N19)</f>
        <v>0</v>
      </c>
      <c r="O20" s="42"/>
      <c r="P20" s="42">
        <f>SUM(P3:P19)</f>
        <v>216</v>
      </c>
      <c r="Q20" s="42">
        <f>SUM(Q3:Q19)</f>
        <v>578</v>
      </c>
      <c r="R20" s="42">
        <f>SUM(R3:R19)</f>
        <v>0</v>
      </c>
      <c r="S20" s="42">
        <f>SUM(S3:S19)</f>
        <v>315</v>
      </c>
      <c r="T20" s="42">
        <f>SUM(T3:T19)</f>
        <v>16598</v>
      </c>
      <c r="U20" s="42">
        <f>SUM(U3:U19)</f>
        <v>105</v>
      </c>
      <c r="V20" s="42">
        <f>SUM(V3:V19)</f>
        <v>317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1500</v>
      </c>
      <c r="B23" s="48" t="s">
        <v>60</v>
      </c>
      <c r="C23" s="49"/>
      <c r="E23" s="781" t="s">
        <v>61</v>
      </c>
      <c r="F23" s="782"/>
      <c r="G23" s="50">
        <f>J20</f>
        <v>6500</v>
      </c>
      <c r="J23" s="47" t="s">
        <v>62</v>
      </c>
      <c r="K23" s="49">
        <f>J20</f>
        <v>6500</v>
      </c>
      <c r="M23" s="47" t="s">
        <v>62</v>
      </c>
      <c r="N23" s="49">
        <f>P20</f>
        <v>216</v>
      </c>
    </row>
    <row r="24" spans="1:22">
      <c r="A24" s="47">
        <v>1500</v>
      </c>
      <c r="B24" s="114" t="s">
        <v>60</v>
      </c>
      <c r="C24" s="49"/>
      <c r="E24" s="783" t="s">
        <v>64</v>
      </c>
      <c r="F24" s="784"/>
      <c r="G24" s="49">
        <f>P20</f>
        <v>216</v>
      </c>
      <c r="J24" s="47" t="s">
        <v>65</v>
      </c>
      <c r="K24" s="49">
        <f>K20</f>
        <v>5000</v>
      </c>
      <c r="M24" s="47" t="s">
        <v>66</v>
      </c>
      <c r="N24" s="49">
        <f>Q20</f>
        <v>578</v>
      </c>
    </row>
    <row r="25" spans="1:22">
      <c r="A25" s="47">
        <v>3500</v>
      </c>
      <c r="B25" s="114" t="s">
        <v>60</v>
      </c>
      <c r="C25" s="49"/>
      <c r="E25" s="796" t="s">
        <v>67</v>
      </c>
      <c r="F25" s="797"/>
      <c r="G25" s="52">
        <f>SUM(G23:G24)</f>
        <v>6716</v>
      </c>
      <c r="J25" s="47" t="s">
        <v>37</v>
      </c>
      <c r="K25" s="49">
        <f>N20</f>
        <v>0</v>
      </c>
      <c r="M25" s="47" t="s">
        <v>37</v>
      </c>
      <c r="N25" s="49">
        <f>U20</f>
        <v>105</v>
      </c>
    </row>
    <row r="26" spans="1:22">
      <c r="A26" s="47">
        <v>116</v>
      </c>
      <c r="B26" s="114" t="s">
        <v>60</v>
      </c>
      <c r="C26" s="49"/>
      <c r="J26" s="47" t="s">
        <v>68</v>
      </c>
      <c r="K26" s="49">
        <f>L20</f>
        <v>1600</v>
      </c>
      <c r="M26" s="47" t="s">
        <v>68</v>
      </c>
      <c r="N26" s="49">
        <f>R20</f>
        <v>0</v>
      </c>
    </row>
    <row r="27" spans="1:22">
      <c r="A27" s="47">
        <v>100</v>
      </c>
      <c r="B27" s="114" t="s">
        <v>60</v>
      </c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13100</v>
      </c>
      <c r="M27" s="61" t="s">
        <v>2194</v>
      </c>
      <c r="N27" s="49">
        <v>116</v>
      </c>
    </row>
    <row r="28" spans="1:22">
      <c r="A28" s="47"/>
      <c r="B28" s="23"/>
      <c r="C28" s="49"/>
      <c r="J28" s="56" t="s">
        <v>71</v>
      </c>
      <c r="K28" s="57">
        <f>M20</f>
        <v>12800</v>
      </c>
      <c r="M28" s="61" t="s">
        <v>51</v>
      </c>
      <c r="N28" s="49">
        <v>42</v>
      </c>
    </row>
    <row r="29" spans="1:22">
      <c r="A29" s="47"/>
      <c r="B29" s="23"/>
      <c r="C29" s="55"/>
      <c r="M29" s="61" t="s">
        <v>1665</v>
      </c>
      <c r="N29" s="49">
        <v>32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58">
        <f>SUM(A23:A33)</f>
        <v>6716</v>
      </c>
      <c r="B34" s="59"/>
      <c r="C34" s="52" t="s">
        <v>55</v>
      </c>
      <c r="M34" s="54" t="s">
        <v>55</v>
      </c>
      <c r="N34" s="55">
        <f>SUM(N23:N33)</f>
        <v>1216</v>
      </c>
    </row>
    <row r="35" spans="1:14">
      <c r="M35" s="56" t="s">
        <v>71</v>
      </c>
      <c r="N35" s="57">
        <f>T20</f>
        <v>16598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AB9D-1693-4437-82CB-C5706D61F9EE}">
  <dimension ref="A1:V38"/>
  <sheetViews>
    <sheetView topLeftCell="A12" workbookViewId="0">
      <selection activeCell="T13" sqref="T1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2501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11666</v>
      </c>
      <c r="C3" s="90">
        <v>16</v>
      </c>
      <c r="D3" s="101" t="s">
        <v>328</v>
      </c>
      <c r="E3" s="91" t="s">
        <v>26</v>
      </c>
      <c r="F3" s="90" t="s">
        <v>2501</v>
      </c>
      <c r="G3" s="92">
        <v>0.29166666666666669</v>
      </c>
      <c r="H3" s="90" t="s">
        <v>2501</v>
      </c>
      <c r="I3" s="93" t="s">
        <v>2540</v>
      </c>
      <c r="J3" s="94">
        <v>1000</v>
      </c>
      <c r="K3" s="90"/>
      <c r="L3" s="90"/>
      <c r="M3" s="99"/>
      <c r="N3" s="90"/>
      <c r="O3" s="200">
        <v>15682</v>
      </c>
      <c r="P3" s="98">
        <v>200</v>
      </c>
      <c r="Q3" s="90"/>
      <c r="R3" s="90"/>
      <c r="S3" s="95"/>
      <c r="T3" s="99"/>
      <c r="U3" s="89"/>
      <c r="V3" s="147"/>
    </row>
    <row r="4" spans="1:22">
      <c r="A4" s="88">
        <v>2</v>
      </c>
      <c r="B4" s="89">
        <v>11664</v>
      </c>
      <c r="C4" s="90">
        <v>3</v>
      </c>
      <c r="D4" s="101" t="s">
        <v>2541</v>
      </c>
      <c r="E4" s="91" t="s">
        <v>26</v>
      </c>
      <c r="F4" s="90" t="s">
        <v>2501</v>
      </c>
      <c r="G4" s="92">
        <v>0.5131944444444444</v>
      </c>
      <c r="H4" s="90" t="s">
        <v>2501</v>
      </c>
      <c r="I4" s="93">
        <v>0.53680555555555554</v>
      </c>
      <c r="J4" s="94">
        <v>1500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88">
        <v>3</v>
      </c>
      <c r="B5" s="89">
        <v>11665</v>
      </c>
      <c r="C5" s="90">
        <v>17</v>
      </c>
      <c r="D5" s="101" t="s">
        <v>2542</v>
      </c>
      <c r="E5" s="91" t="s">
        <v>26</v>
      </c>
      <c r="F5" s="90" t="s">
        <v>2501</v>
      </c>
      <c r="G5" s="92" t="s">
        <v>2543</v>
      </c>
      <c r="H5" s="90" t="s">
        <v>2501</v>
      </c>
      <c r="I5" s="93">
        <v>0.12708333333333333</v>
      </c>
      <c r="J5" s="94"/>
      <c r="K5" s="90">
        <v>1400</v>
      </c>
      <c r="L5" s="90"/>
      <c r="M5" s="99"/>
      <c r="N5" s="90"/>
      <c r="O5" s="200">
        <v>15681</v>
      </c>
      <c r="P5" s="98"/>
      <c r="Q5" s="90">
        <v>53</v>
      </c>
      <c r="R5" s="90"/>
      <c r="S5" s="95"/>
      <c r="T5" s="99"/>
      <c r="U5" s="90"/>
      <c r="V5" s="100"/>
    </row>
    <row r="6" spans="1:22">
      <c r="A6" s="88">
        <v>4</v>
      </c>
      <c r="B6" s="89">
        <v>11668</v>
      </c>
      <c r="C6" s="201">
        <v>3</v>
      </c>
      <c r="D6" s="91" t="s">
        <v>2544</v>
      </c>
      <c r="E6" s="91" t="s">
        <v>26</v>
      </c>
      <c r="F6" s="90" t="s">
        <v>2501</v>
      </c>
      <c r="G6" s="92" t="s">
        <v>2545</v>
      </c>
      <c r="H6" s="90" t="s">
        <v>2501</v>
      </c>
      <c r="I6" s="93">
        <v>0.68333333333333335</v>
      </c>
      <c r="J6" s="94">
        <v>1600</v>
      </c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88">
        <v>5</v>
      </c>
      <c r="B7" s="89">
        <v>11667</v>
      </c>
      <c r="C7" s="90">
        <v>4</v>
      </c>
      <c r="D7" s="91" t="s">
        <v>2546</v>
      </c>
      <c r="E7" s="91" t="s">
        <v>26</v>
      </c>
      <c r="F7" s="90" t="s">
        <v>2501</v>
      </c>
      <c r="G7" s="92">
        <v>0.61041666666666672</v>
      </c>
      <c r="H7" s="90" t="s">
        <v>2501</v>
      </c>
      <c r="I7" s="93" t="s">
        <v>2547</v>
      </c>
      <c r="J7" s="94"/>
      <c r="K7" s="90">
        <v>1700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88">
        <v>6</v>
      </c>
      <c r="B8" s="89">
        <v>11669</v>
      </c>
      <c r="C8" s="90">
        <v>11</v>
      </c>
      <c r="D8" s="101" t="s">
        <v>2480</v>
      </c>
      <c r="E8" s="91" t="s">
        <v>26</v>
      </c>
      <c r="F8" s="90" t="s">
        <v>2501</v>
      </c>
      <c r="G8" s="92">
        <v>0.68194444444444446</v>
      </c>
      <c r="H8" s="90" t="s">
        <v>2548</v>
      </c>
      <c r="I8" s="93">
        <v>0.375</v>
      </c>
      <c r="J8" s="94"/>
      <c r="K8" s="90">
        <v>1900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72">
        <v>7</v>
      </c>
      <c r="B9" s="73">
        <v>101</v>
      </c>
      <c r="C9" s="73">
        <v>4</v>
      </c>
      <c r="D9" s="74" t="s">
        <v>2549</v>
      </c>
      <c r="E9" s="74" t="s">
        <v>37</v>
      </c>
      <c r="F9" s="75" t="s">
        <v>2501</v>
      </c>
      <c r="G9" s="76">
        <v>0.77083333333333337</v>
      </c>
      <c r="H9" s="73" t="s">
        <v>2548</v>
      </c>
      <c r="I9" s="77" t="s">
        <v>28</v>
      </c>
      <c r="J9" s="78"/>
      <c r="K9" s="73"/>
      <c r="L9" s="73"/>
      <c r="M9" s="79"/>
      <c r="N9" s="73">
        <v>1843</v>
      </c>
      <c r="O9" s="80"/>
      <c r="P9" s="81"/>
      <c r="Q9" s="73"/>
      <c r="R9" s="73"/>
      <c r="S9" s="82"/>
      <c r="T9" s="79"/>
      <c r="U9" s="73"/>
      <c r="V9" s="83"/>
    </row>
    <row r="10" spans="1:22">
      <c r="A10" s="72">
        <v>8</v>
      </c>
      <c r="B10" s="73">
        <v>99</v>
      </c>
      <c r="C10" s="73">
        <v>6</v>
      </c>
      <c r="D10" s="74" t="s">
        <v>2550</v>
      </c>
      <c r="E10" s="74" t="s">
        <v>37</v>
      </c>
      <c r="F10" s="75" t="s">
        <v>2501</v>
      </c>
      <c r="G10" s="76">
        <v>0.70833333333333337</v>
      </c>
      <c r="H10" s="75" t="s">
        <v>2548</v>
      </c>
      <c r="I10" s="77">
        <v>0.4375</v>
      </c>
      <c r="J10" s="78"/>
      <c r="K10" s="73"/>
      <c r="L10" s="73"/>
      <c r="M10" s="79"/>
      <c r="N10" s="73">
        <v>1859</v>
      </c>
      <c r="O10" s="80">
        <v>15690</v>
      </c>
      <c r="P10" s="81"/>
      <c r="Q10" s="73"/>
      <c r="R10" s="73"/>
      <c r="S10" s="82"/>
      <c r="T10" s="79"/>
      <c r="U10" s="73">
        <v>189</v>
      </c>
      <c r="V10" s="83"/>
    </row>
    <row r="11" spans="1:22">
      <c r="A11" s="88">
        <v>9</v>
      </c>
      <c r="B11" s="89"/>
      <c r="C11" s="89">
        <v>16</v>
      </c>
      <c r="D11" s="204" t="s">
        <v>2551</v>
      </c>
      <c r="E11" s="140" t="s">
        <v>26</v>
      </c>
      <c r="F11" s="90" t="s">
        <v>2501</v>
      </c>
      <c r="G11" s="203" t="s">
        <v>2552</v>
      </c>
      <c r="H11" s="90" t="s">
        <v>2548</v>
      </c>
      <c r="I11" s="141" t="s">
        <v>28</v>
      </c>
      <c r="J11" s="142"/>
      <c r="K11" s="89">
        <v>1300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 ht="87">
      <c r="A12" s="231">
        <v>1</v>
      </c>
      <c r="B12" s="90"/>
      <c r="C12" s="513">
        <v>20</v>
      </c>
      <c r="D12" s="513" t="s">
        <v>1550</v>
      </c>
      <c r="E12" s="513" t="s">
        <v>26</v>
      </c>
      <c r="F12" s="542" t="s">
        <v>1522</v>
      </c>
      <c r="G12" s="543">
        <v>8.3333333333333329E-2</v>
      </c>
      <c r="H12" s="513" t="s">
        <v>2101</v>
      </c>
      <c r="I12" s="513" t="s">
        <v>28</v>
      </c>
      <c r="J12" s="513" t="s">
        <v>2189</v>
      </c>
      <c r="K12" s="513" t="s">
        <v>2189</v>
      </c>
      <c r="L12" s="513" t="s">
        <v>2189</v>
      </c>
      <c r="M12" s="544" t="s">
        <v>1551</v>
      </c>
      <c r="N12" s="545" t="s">
        <v>2189</v>
      </c>
      <c r="O12" s="545" t="s">
        <v>2553</v>
      </c>
      <c r="P12" s="513" t="s">
        <v>2189</v>
      </c>
      <c r="Q12" s="513" t="s">
        <v>2189</v>
      </c>
      <c r="R12" s="513" t="s">
        <v>2189</v>
      </c>
      <c r="S12" s="546" t="s">
        <v>2189</v>
      </c>
      <c r="T12" s="520">
        <v>16630</v>
      </c>
      <c r="U12" s="514" t="s">
        <v>2189</v>
      </c>
      <c r="V12" s="554"/>
    </row>
    <row r="13" spans="1:22">
      <c r="A13" s="128">
        <v>2</v>
      </c>
      <c r="B13" s="75"/>
      <c r="C13" s="75" t="s">
        <v>2525</v>
      </c>
      <c r="D13" s="121" t="s">
        <v>2447</v>
      </c>
      <c r="E13" s="105" t="s">
        <v>37</v>
      </c>
      <c r="F13" s="75" t="s">
        <v>2448</v>
      </c>
      <c r="G13" s="86">
        <v>0.5</v>
      </c>
      <c r="H13" s="75" t="s">
        <v>2526</v>
      </c>
      <c r="I13" s="106" t="s">
        <v>28</v>
      </c>
      <c r="J13" s="107"/>
      <c r="K13" s="75"/>
      <c r="L13" s="75"/>
      <c r="M13" s="108">
        <v>12800</v>
      </c>
      <c r="N13" s="75"/>
      <c r="O13" s="109" t="s">
        <v>2554</v>
      </c>
      <c r="P13" s="110"/>
      <c r="Q13" s="75"/>
      <c r="R13" s="75"/>
      <c r="S13" s="111">
        <v>315</v>
      </c>
      <c r="T13" s="108"/>
      <c r="U13" s="75"/>
      <c r="V13" s="112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>
        <v>1061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 t="s">
        <v>2555</v>
      </c>
      <c r="P16" s="145"/>
      <c r="Q16" s="89"/>
      <c r="R16" s="89"/>
      <c r="S16" s="146"/>
      <c r="T16" s="143">
        <v>589</v>
      </c>
      <c r="U16" s="89"/>
      <c r="V16" s="147"/>
    </row>
    <row r="17" spans="1:22">
      <c r="A17" s="88"/>
      <c r="B17" s="89"/>
      <c r="C17" s="89"/>
      <c r="D17" s="101" t="s">
        <v>796</v>
      </c>
      <c r="E17" s="91"/>
      <c r="F17" s="90"/>
      <c r="G17" s="92"/>
      <c r="H17" s="90"/>
      <c r="I17" s="93"/>
      <c r="J17" s="94"/>
      <c r="K17" s="90"/>
      <c r="L17" s="90"/>
      <c r="M17" s="99"/>
      <c r="N17" s="90"/>
      <c r="O17" s="97">
        <v>15680</v>
      </c>
      <c r="P17" s="98"/>
      <c r="Q17" s="90">
        <v>59</v>
      </c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2556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15685</v>
      </c>
      <c r="P18" s="145"/>
      <c r="Q18" s="89"/>
      <c r="R18" s="89"/>
      <c r="S18" s="146"/>
      <c r="T18" s="143"/>
      <c r="U18" s="89"/>
      <c r="V18" s="147">
        <v>32</v>
      </c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4100</v>
      </c>
      <c r="K20" s="42">
        <f>SUM(K3:K19)</f>
        <v>6300</v>
      </c>
      <c r="L20" s="42">
        <f>SUM(L3:L19)</f>
        <v>0</v>
      </c>
      <c r="M20" s="42">
        <f>SUM(M3:M19)</f>
        <v>12800</v>
      </c>
      <c r="N20" s="42">
        <f>SUM(N3:N19)</f>
        <v>3702</v>
      </c>
      <c r="O20" s="42"/>
      <c r="P20" s="42">
        <f>SUM(P3:P19)</f>
        <v>200</v>
      </c>
      <c r="Q20" s="42">
        <f>SUM(Q3:Q19)</f>
        <v>112</v>
      </c>
      <c r="R20" s="42">
        <f>SUM(R3:R19)</f>
        <v>0</v>
      </c>
      <c r="S20" s="42">
        <f>SUM(S3:S19)</f>
        <v>315</v>
      </c>
      <c r="T20" s="42">
        <f>SUM(T3:T19)</f>
        <v>17219</v>
      </c>
      <c r="U20" s="42">
        <f>SUM(U3:U19)</f>
        <v>189</v>
      </c>
      <c r="V20" s="42">
        <f>SUM(V3:V19)</f>
        <v>32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1000</v>
      </c>
      <c r="B23" s="48" t="s">
        <v>60</v>
      </c>
      <c r="C23" s="49"/>
      <c r="E23" s="781" t="s">
        <v>61</v>
      </c>
      <c r="F23" s="782"/>
      <c r="G23" s="50">
        <f>J20</f>
        <v>4100</v>
      </c>
      <c r="J23" s="47" t="s">
        <v>62</v>
      </c>
      <c r="K23" s="49">
        <f>J20</f>
        <v>4100</v>
      </c>
      <c r="M23" s="47" t="s">
        <v>62</v>
      </c>
      <c r="N23" s="49">
        <f>P20</f>
        <v>200</v>
      </c>
    </row>
    <row r="24" spans="1:22">
      <c r="A24" s="47">
        <v>1500</v>
      </c>
      <c r="B24" s="114" t="s">
        <v>60</v>
      </c>
      <c r="C24" s="49"/>
      <c r="E24" s="783" t="s">
        <v>64</v>
      </c>
      <c r="F24" s="784"/>
      <c r="G24" s="49">
        <f>P20</f>
        <v>200</v>
      </c>
      <c r="J24" s="47" t="s">
        <v>65</v>
      </c>
      <c r="K24" s="49">
        <f>K20</f>
        <v>6300</v>
      </c>
      <c r="M24" s="47" t="s">
        <v>66</v>
      </c>
      <c r="N24" s="49">
        <f>Q20</f>
        <v>112</v>
      </c>
    </row>
    <row r="25" spans="1:22">
      <c r="A25" s="47">
        <v>1800</v>
      </c>
      <c r="B25" s="114" t="s">
        <v>60</v>
      </c>
      <c r="C25" s="49"/>
      <c r="E25" s="796" t="s">
        <v>67</v>
      </c>
      <c r="F25" s="797"/>
      <c r="G25" s="52">
        <f>SUM(G23:G24)</f>
        <v>4300</v>
      </c>
      <c r="J25" s="47" t="s">
        <v>37</v>
      </c>
      <c r="K25" s="49">
        <f>N20</f>
        <v>3702</v>
      </c>
      <c r="M25" s="47" t="s">
        <v>37</v>
      </c>
      <c r="N25" s="49">
        <f>U20</f>
        <v>189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14102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12800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1665</v>
      </c>
      <c r="N31" s="49">
        <v>32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4300</v>
      </c>
      <c r="B34" s="59"/>
      <c r="C34" s="52" t="s">
        <v>55</v>
      </c>
      <c r="M34" s="54" t="s">
        <v>55</v>
      </c>
      <c r="N34" s="55">
        <f>SUM(N23:N33)</f>
        <v>533</v>
      </c>
    </row>
    <row r="35" spans="1:14">
      <c r="M35" s="56" t="s">
        <v>71</v>
      </c>
      <c r="N35" s="57">
        <f>T20</f>
        <v>17219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687C-0A88-4763-B683-8343BFFBC962}">
  <dimension ref="A1:V40"/>
  <sheetViews>
    <sheetView topLeftCell="A21" workbookViewId="0">
      <selection activeCell="N16" sqref="N1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2548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28">
        <v>1</v>
      </c>
      <c r="B3" s="75">
        <v>105</v>
      </c>
      <c r="C3" s="75">
        <v>4</v>
      </c>
      <c r="D3" s="105" t="s">
        <v>2549</v>
      </c>
      <c r="E3" s="105" t="s">
        <v>37</v>
      </c>
      <c r="F3" s="75" t="s">
        <v>2501</v>
      </c>
      <c r="G3" s="86">
        <v>0.77083333333333337</v>
      </c>
      <c r="H3" s="75" t="s">
        <v>2548</v>
      </c>
      <c r="I3" s="106" t="s">
        <v>2557</v>
      </c>
      <c r="J3" s="107"/>
      <c r="K3" s="75"/>
      <c r="L3" s="75"/>
      <c r="M3" s="108"/>
      <c r="N3" s="75">
        <v>1841</v>
      </c>
      <c r="O3" s="109"/>
      <c r="P3" s="110"/>
      <c r="Q3" s="75"/>
      <c r="R3" s="75"/>
      <c r="S3" s="111"/>
      <c r="T3" s="108"/>
      <c r="U3" s="75"/>
      <c r="V3" s="112"/>
    </row>
    <row r="4" spans="1:22">
      <c r="A4" s="231">
        <v>2</v>
      </c>
      <c r="B4" s="90">
        <v>11676</v>
      </c>
      <c r="C4" s="90">
        <v>16</v>
      </c>
      <c r="D4" s="101" t="s">
        <v>2551</v>
      </c>
      <c r="E4" s="91" t="s">
        <v>26</v>
      </c>
      <c r="F4" s="90" t="s">
        <v>2501</v>
      </c>
      <c r="G4" s="92" t="s">
        <v>2552</v>
      </c>
      <c r="H4" s="90" t="s">
        <v>2548</v>
      </c>
      <c r="I4" s="93">
        <v>0.45833333333333331</v>
      </c>
      <c r="J4" s="94"/>
      <c r="K4" s="90">
        <v>1300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 ht="87">
      <c r="A5" s="231">
        <v>3</v>
      </c>
      <c r="B5" s="90"/>
      <c r="C5" s="513">
        <v>20</v>
      </c>
      <c r="D5" s="513" t="s">
        <v>1550</v>
      </c>
      <c r="E5" s="513" t="s">
        <v>26</v>
      </c>
      <c r="F5" s="542" t="s">
        <v>1522</v>
      </c>
      <c r="G5" s="543">
        <v>8.3333333333333329E-2</v>
      </c>
      <c r="H5" s="513" t="s">
        <v>2101</v>
      </c>
      <c r="I5" s="513" t="s">
        <v>28</v>
      </c>
      <c r="J5" s="513" t="s">
        <v>2189</v>
      </c>
      <c r="K5" s="513" t="s">
        <v>2189</v>
      </c>
      <c r="L5" s="513" t="s">
        <v>2189</v>
      </c>
      <c r="M5" s="544" t="s">
        <v>1551</v>
      </c>
      <c r="N5" s="545" t="s">
        <v>2189</v>
      </c>
      <c r="O5" s="545" t="s">
        <v>2558</v>
      </c>
      <c r="P5" s="513" t="s">
        <v>2189</v>
      </c>
      <c r="Q5" s="513" t="s">
        <v>2189</v>
      </c>
      <c r="R5" s="513" t="s">
        <v>2189</v>
      </c>
      <c r="S5" s="546" t="s">
        <v>2189</v>
      </c>
      <c r="T5" s="520">
        <v>16693</v>
      </c>
      <c r="U5" s="514" t="s">
        <v>2189</v>
      </c>
      <c r="V5" s="554"/>
    </row>
    <row r="6" spans="1:22">
      <c r="A6" s="128">
        <v>4</v>
      </c>
      <c r="B6" s="75"/>
      <c r="C6" s="75" t="s">
        <v>2525</v>
      </c>
      <c r="D6" s="121" t="s">
        <v>2447</v>
      </c>
      <c r="E6" s="105" t="s">
        <v>37</v>
      </c>
      <c r="F6" s="75" t="s">
        <v>2448</v>
      </c>
      <c r="G6" s="86">
        <v>0.5</v>
      </c>
      <c r="H6" s="75" t="s">
        <v>2526</v>
      </c>
      <c r="I6" s="106" t="s">
        <v>28</v>
      </c>
      <c r="J6" s="107"/>
      <c r="K6" s="75"/>
      <c r="L6" s="75"/>
      <c r="M6" s="108">
        <v>12800</v>
      </c>
      <c r="N6" s="75"/>
      <c r="O6" s="109" t="s">
        <v>2559</v>
      </c>
      <c r="P6" s="110"/>
      <c r="Q6" s="75"/>
      <c r="R6" s="75"/>
      <c r="S6" s="111">
        <v>693</v>
      </c>
      <c r="T6" s="108"/>
      <c r="U6" s="75"/>
      <c r="V6" s="112"/>
    </row>
    <row r="7" spans="1:22">
      <c r="A7" s="72">
        <v>5</v>
      </c>
      <c r="B7" s="73">
        <v>106</v>
      </c>
      <c r="C7" s="75">
        <v>10</v>
      </c>
      <c r="D7" s="105" t="s">
        <v>2560</v>
      </c>
      <c r="E7" s="105" t="s">
        <v>26</v>
      </c>
      <c r="F7" s="75" t="s">
        <v>2548</v>
      </c>
      <c r="G7" s="86">
        <v>0.30416666666666664</v>
      </c>
      <c r="H7" s="75" t="s">
        <v>2561</v>
      </c>
      <c r="I7" s="106">
        <v>0.41666666666666669</v>
      </c>
      <c r="J7" s="107">
        <v>500</v>
      </c>
      <c r="K7" s="75"/>
      <c r="L7" s="75"/>
      <c r="M7" s="108"/>
      <c r="N7" s="75">
        <v>1859</v>
      </c>
      <c r="O7" s="109" t="s">
        <v>2562</v>
      </c>
      <c r="P7" s="110">
        <v>170</v>
      </c>
      <c r="Q7" s="75"/>
      <c r="R7" s="75"/>
      <c r="S7" s="111"/>
      <c r="T7" s="108"/>
      <c r="U7" s="75">
        <v>242</v>
      </c>
      <c r="V7" s="112"/>
    </row>
    <row r="8" spans="1:22">
      <c r="A8" s="88">
        <v>6</v>
      </c>
      <c r="B8" s="89">
        <v>11671</v>
      </c>
      <c r="C8" s="90">
        <v>11</v>
      </c>
      <c r="D8" s="101" t="s">
        <v>2563</v>
      </c>
      <c r="E8" s="91" t="s">
        <v>26</v>
      </c>
      <c r="F8" s="90" t="s">
        <v>2548</v>
      </c>
      <c r="G8" s="92">
        <v>0.46041666666666664</v>
      </c>
      <c r="H8" s="90" t="s">
        <v>2548</v>
      </c>
      <c r="I8" s="93" t="s">
        <v>2564</v>
      </c>
      <c r="J8" s="94">
        <v>1500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ht="29.25">
      <c r="A9" s="88">
        <v>7</v>
      </c>
      <c r="B9" s="89">
        <v>11672</v>
      </c>
      <c r="C9" s="89">
        <v>17</v>
      </c>
      <c r="D9" s="217" t="s">
        <v>2565</v>
      </c>
      <c r="E9" s="140" t="s">
        <v>26</v>
      </c>
      <c r="F9" s="90" t="s">
        <v>2548</v>
      </c>
      <c r="G9" s="203">
        <v>0.52083333333333337</v>
      </c>
      <c r="H9" s="90" t="s">
        <v>2548</v>
      </c>
      <c r="I9" s="141">
        <v>0.78402777777777777</v>
      </c>
      <c r="J9" s="142">
        <v>1500</v>
      </c>
      <c r="K9" s="89"/>
      <c r="L9" s="89"/>
      <c r="M9" s="143"/>
      <c r="N9" s="89"/>
      <c r="O9" s="144" t="s">
        <v>2566</v>
      </c>
      <c r="P9" s="145">
        <v>900</v>
      </c>
      <c r="Q9" s="89"/>
      <c r="R9" s="89"/>
      <c r="S9" s="146"/>
      <c r="T9" s="143"/>
      <c r="U9" s="89"/>
      <c r="V9" s="147"/>
    </row>
    <row r="10" spans="1:22">
      <c r="A10" s="88">
        <v>8</v>
      </c>
      <c r="B10" s="89">
        <v>11673</v>
      </c>
      <c r="C10" s="89">
        <v>19</v>
      </c>
      <c r="D10" s="140" t="s">
        <v>2567</v>
      </c>
      <c r="E10" s="91" t="s">
        <v>26</v>
      </c>
      <c r="F10" s="90" t="s">
        <v>2548</v>
      </c>
      <c r="G10" s="203">
        <v>0.52083333333333337</v>
      </c>
      <c r="H10" s="90" t="s">
        <v>2548</v>
      </c>
      <c r="I10" s="93">
        <v>0.78402777777777777</v>
      </c>
      <c r="J10" s="142">
        <v>1300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11674</v>
      </c>
      <c r="C11" s="89">
        <v>3</v>
      </c>
      <c r="D11" s="204" t="s">
        <v>2568</v>
      </c>
      <c r="E11" s="140" t="s">
        <v>26</v>
      </c>
      <c r="F11" s="90" t="s">
        <v>2548</v>
      </c>
      <c r="G11" s="203">
        <v>0.59375</v>
      </c>
      <c r="H11" s="90" t="s">
        <v>2548</v>
      </c>
      <c r="I11" s="141">
        <v>0.83333333333333337</v>
      </c>
      <c r="J11" s="142"/>
      <c r="K11" s="89"/>
      <c r="L11" s="89"/>
      <c r="M11" s="143"/>
      <c r="N11" s="89"/>
      <c r="O11" s="144"/>
      <c r="P11" s="145"/>
      <c r="Q11" s="89">
        <v>210</v>
      </c>
      <c r="R11" s="89"/>
      <c r="S11" s="146"/>
      <c r="T11" s="143"/>
      <c r="U11" s="89"/>
      <c r="V11" s="147"/>
    </row>
    <row r="12" spans="1:22">
      <c r="A12" s="88">
        <v>10</v>
      </c>
      <c r="B12" s="89">
        <v>11679</v>
      </c>
      <c r="C12" s="89">
        <v>5</v>
      </c>
      <c r="D12" s="204" t="s">
        <v>2569</v>
      </c>
      <c r="E12" s="91" t="s">
        <v>26</v>
      </c>
      <c r="F12" s="90" t="s">
        <v>2548</v>
      </c>
      <c r="G12" s="203" t="s">
        <v>2241</v>
      </c>
      <c r="H12" s="90" t="s">
        <v>2561</v>
      </c>
      <c r="I12" s="141" t="s">
        <v>2570</v>
      </c>
      <c r="J12" s="142">
        <v>1500</v>
      </c>
      <c r="K12" s="89">
        <v>1300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>
        <v>11</v>
      </c>
      <c r="B13" s="89">
        <v>11675</v>
      </c>
      <c r="C13" s="89">
        <v>12</v>
      </c>
      <c r="D13" s="140" t="s">
        <v>33</v>
      </c>
      <c r="E13" s="140" t="s">
        <v>26</v>
      </c>
      <c r="F13" s="90" t="s">
        <v>2548</v>
      </c>
      <c r="G13" s="203" t="s">
        <v>2571</v>
      </c>
      <c r="H13" s="90" t="s">
        <v>2548</v>
      </c>
      <c r="I13" s="141">
        <v>0.83333333333333337</v>
      </c>
      <c r="J13" s="142">
        <v>1500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128">
        <v>12</v>
      </c>
      <c r="B14" s="75"/>
      <c r="C14" s="75">
        <v>11</v>
      </c>
      <c r="D14" s="121" t="s">
        <v>2572</v>
      </c>
      <c r="E14" s="105" t="s">
        <v>37</v>
      </c>
      <c r="F14" s="75" t="s">
        <v>2548</v>
      </c>
      <c r="G14" s="86">
        <v>0.875</v>
      </c>
      <c r="H14" s="75" t="s">
        <v>2526</v>
      </c>
      <c r="I14" s="106" t="s">
        <v>28</v>
      </c>
      <c r="J14" s="107"/>
      <c r="K14" s="75"/>
      <c r="L14" s="75"/>
      <c r="M14" s="108"/>
      <c r="N14" s="75" t="s">
        <v>2573</v>
      </c>
      <c r="O14" s="109"/>
      <c r="P14" s="110"/>
      <c r="Q14" s="75"/>
      <c r="R14" s="75"/>
      <c r="S14" s="111"/>
      <c r="T14" s="108"/>
      <c r="U14" s="75"/>
      <c r="V14" s="112"/>
    </row>
    <row r="15" spans="1:22">
      <c r="A15" s="88">
        <v>13</v>
      </c>
      <c r="B15" s="89"/>
      <c r="C15" s="89">
        <v>3</v>
      </c>
      <c r="D15" s="204" t="s">
        <v>2574</v>
      </c>
      <c r="E15" s="140" t="s">
        <v>26</v>
      </c>
      <c r="F15" s="89" t="s">
        <v>2561</v>
      </c>
      <c r="G15" s="203">
        <v>0</v>
      </c>
      <c r="H15" s="89" t="s">
        <v>2050</v>
      </c>
      <c r="I15" s="141" t="s">
        <v>28</v>
      </c>
      <c r="J15" s="142"/>
      <c r="K15" s="89">
        <v>1800</v>
      </c>
      <c r="L15" s="89"/>
      <c r="M15" s="143">
        <v>1800</v>
      </c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231"/>
      <c r="B16" s="90"/>
      <c r="C16" s="90"/>
      <c r="D16" s="101">
        <v>1061</v>
      </c>
      <c r="E16" s="91"/>
      <c r="F16" s="90"/>
      <c r="G16" s="92"/>
      <c r="H16" s="90"/>
      <c r="I16" s="93"/>
      <c r="J16" s="94"/>
      <c r="K16" s="90"/>
      <c r="L16" s="90"/>
      <c r="M16" s="99"/>
      <c r="N16" s="90"/>
      <c r="O16" s="97" t="s">
        <v>2575</v>
      </c>
      <c r="P16" s="98"/>
      <c r="Q16" s="90">
        <v>621</v>
      </c>
      <c r="R16" s="90"/>
      <c r="S16" s="95"/>
      <c r="T16" s="99" t="s">
        <v>92</v>
      </c>
      <c r="U16" s="90"/>
      <c r="V16" s="100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231"/>
      <c r="B18" s="90"/>
      <c r="C18" s="90"/>
      <c r="D18" s="101" t="s">
        <v>602</v>
      </c>
      <c r="E18" s="91"/>
      <c r="F18" s="90"/>
      <c r="G18" s="92"/>
      <c r="H18" s="90"/>
      <c r="I18" s="93"/>
      <c r="J18" s="94"/>
      <c r="K18" s="90"/>
      <c r="L18" s="90"/>
      <c r="M18" s="99"/>
      <c r="N18" s="90"/>
      <c r="O18" s="97">
        <v>15694</v>
      </c>
      <c r="P18" s="98"/>
      <c r="Q18" s="90"/>
      <c r="R18" s="90"/>
      <c r="S18" s="95"/>
      <c r="T18" s="99"/>
      <c r="U18" s="90"/>
      <c r="V18" s="100">
        <v>79</v>
      </c>
    </row>
    <row r="19" spans="1:22">
      <c r="A19" s="231"/>
      <c r="B19" s="90"/>
      <c r="C19" s="90"/>
      <c r="D19" s="101" t="s">
        <v>51</v>
      </c>
      <c r="E19" s="91"/>
      <c r="F19" s="90"/>
      <c r="G19" s="92"/>
      <c r="H19" s="90"/>
      <c r="I19" s="93"/>
      <c r="J19" s="94"/>
      <c r="K19" s="90"/>
      <c r="L19" s="90"/>
      <c r="M19" s="99"/>
      <c r="N19" s="90"/>
      <c r="O19" s="97">
        <v>15695</v>
      </c>
      <c r="P19" s="98"/>
      <c r="Q19" s="90"/>
      <c r="R19" s="90"/>
      <c r="S19" s="95"/>
      <c r="T19" s="99"/>
      <c r="U19" s="90"/>
      <c r="V19" s="100">
        <v>125</v>
      </c>
    </row>
    <row r="20" spans="1:22">
      <c r="A20" s="231"/>
      <c r="B20" s="90"/>
      <c r="C20" s="90"/>
      <c r="D20" s="101" t="s">
        <v>1022</v>
      </c>
      <c r="E20" s="91"/>
      <c r="F20" s="90"/>
      <c r="G20" s="92"/>
      <c r="H20" s="90"/>
      <c r="I20" s="93"/>
      <c r="J20" s="94"/>
      <c r="K20" s="90"/>
      <c r="L20" s="90"/>
      <c r="M20" s="99"/>
      <c r="N20" s="90"/>
      <c r="O20" s="97">
        <v>15696</v>
      </c>
      <c r="P20" s="98"/>
      <c r="Q20" s="90"/>
      <c r="R20" s="90"/>
      <c r="S20" s="95"/>
      <c r="T20" s="99"/>
      <c r="U20" s="90"/>
      <c r="V20" s="100">
        <v>95</v>
      </c>
    </row>
    <row r="21" spans="1:22">
      <c r="A21" s="205"/>
      <c r="B21" s="206"/>
      <c r="C21" s="206"/>
      <c r="D21" s="207" t="s">
        <v>2576</v>
      </c>
      <c r="E21" s="208"/>
      <c r="F21" s="206"/>
      <c r="G21" s="209"/>
      <c r="H21" s="206"/>
      <c r="I21" s="210"/>
      <c r="J21" s="211"/>
      <c r="K21" s="206"/>
      <c r="L21" s="206"/>
      <c r="M21" s="212"/>
      <c r="N21" s="206"/>
      <c r="O21" s="213">
        <v>15697</v>
      </c>
      <c r="P21" s="214"/>
      <c r="Q21" s="206"/>
      <c r="R21" s="206"/>
      <c r="S21" s="215"/>
      <c r="T21" s="212"/>
      <c r="U21" s="206"/>
      <c r="V21" s="216">
        <v>32</v>
      </c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7800</v>
      </c>
      <c r="K22" s="42">
        <f>SUM(K3:K21)</f>
        <v>4400</v>
      </c>
      <c r="L22" s="42">
        <f>SUM(L3:L21)</f>
        <v>0</v>
      </c>
      <c r="M22" s="42">
        <f>SUM(M3:M21)</f>
        <v>14600</v>
      </c>
      <c r="N22" s="42">
        <f>SUM(N3:N21)</f>
        <v>3700</v>
      </c>
      <c r="O22" s="42"/>
      <c r="P22" s="42">
        <f>SUM(P3:P21)</f>
        <v>1070</v>
      </c>
      <c r="Q22" s="42">
        <f>SUM(Q3:Q21)</f>
        <v>831</v>
      </c>
      <c r="R22" s="42">
        <f>SUM(R3:R21)</f>
        <v>0</v>
      </c>
      <c r="S22" s="42">
        <f>SUM(S3:S21)</f>
        <v>693</v>
      </c>
      <c r="T22" s="42">
        <f>SUM(T3:T21)</f>
        <v>16693</v>
      </c>
      <c r="U22" s="42">
        <f>SUM(U3:U21)</f>
        <v>242</v>
      </c>
      <c r="V22" s="42">
        <f>SUM(V3:V21)</f>
        <v>331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791" t="s">
        <v>59</v>
      </c>
      <c r="N24" s="793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1000</v>
      </c>
      <c r="B25" s="48" t="s">
        <v>60</v>
      </c>
      <c r="C25" s="49"/>
      <c r="E25" s="781" t="s">
        <v>61</v>
      </c>
      <c r="F25" s="782"/>
      <c r="G25" s="50">
        <f>J22</f>
        <v>7800</v>
      </c>
      <c r="J25" s="47" t="s">
        <v>62</v>
      </c>
      <c r="K25" s="49">
        <f>J22</f>
        <v>7800</v>
      </c>
      <c r="M25" s="47" t="s">
        <v>62</v>
      </c>
      <c r="N25" s="49">
        <f>P22</f>
        <v>1070</v>
      </c>
    </row>
    <row r="26" spans="1:22">
      <c r="A26" s="47">
        <v>2800</v>
      </c>
      <c r="B26" s="114" t="s">
        <v>60</v>
      </c>
      <c r="C26" s="49"/>
      <c r="E26" s="783" t="s">
        <v>64</v>
      </c>
      <c r="F26" s="784"/>
      <c r="G26" s="49">
        <f>P22</f>
        <v>1070</v>
      </c>
      <c r="J26" s="47" t="s">
        <v>65</v>
      </c>
      <c r="K26" s="49">
        <f>K22</f>
        <v>4400</v>
      </c>
      <c r="M26" s="47" t="s">
        <v>66</v>
      </c>
      <c r="N26" s="49">
        <f>Q22</f>
        <v>831</v>
      </c>
    </row>
    <row r="27" spans="1:22">
      <c r="A27" s="47">
        <v>1500</v>
      </c>
      <c r="B27" s="114" t="s">
        <v>60</v>
      </c>
      <c r="C27" s="49"/>
      <c r="E27" s="796" t="s">
        <v>67</v>
      </c>
      <c r="F27" s="797"/>
      <c r="G27" s="52">
        <f>SUM(G25:G26)</f>
        <v>8870</v>
      </c>
      <c r="J27" s="47" t="s">
        <v>37</v>
      </c>
      <c r="K27" s="49">
        <f>N22</f>
        <v>3700</v>
      </c>
      <c r="M27" s="47" t="s">
        <v>37</v>
      </c>
      <c r="N27" s="49">
        <f>U22</f>
        <v>242</v>
      </c>
    </row>
    <row r="28" spans="1:22">
      <c r="A28" s="47">
        <v>1000</v>
      </c>
      <c r="B28" s="119" t="s">
        <v>2577</v>
      </c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>
        <v>2400</v>
      </c>
      <c r="B29" s="119" t="s">
        <v>2578</v>
      </c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15900</v>
      </c>
      <c r="M29" s="61" t="s">
        <v>70</v>
      </c>
      <c r="N29" s="49">
        <v>0</v>
      </c>
    </row>
    <row r="30" spans="1:22">
      <c r="A30" s="47">
        <v>170</v>
      </c>
      <c r="B30" s="160" t="s">
        <v>2578</v>
      </c>
      <c r="C30" s="49"/>
      <c r="J30" s="56" t="s">
        <v>71</v>
      </c>
      <c r="K30" s="57">
        <f>M22</f>
        <v>14600</v>
      </c>
      <c r="M30" s="61" t="s">
        <v>51</v>
      </c>
      <c r="N30" s="49">
        <v>125</v>
      </c>
    </row>
    <row r="31" spans="1:22">
      <c r="A31" s="47"/>
      <c r="B31" s="23"/>
      <c r="C31" s="55"/>
      <c r="M31" s="61" t="s">
        <v>602</v>
      </c>
      <c r="N31" s="49">
        <v>79</v>
      </c>
    </row>
    <row r="32" spans="1:22">
      <c r="A32" s="47"/>
      <c r="B32" s="23"/>
      <c r="C32" s="55"/>
      <c r="M32" s="47" t="s">
        <v>73</v>
      </c>
      <c r="N32" s="49">
        <v>0</v>
      </c>
    </row>
    <row r="33" spans="1:14">
      <c r="A33" s="47"/>
      <c r="B33" s="23"/>
      <c r="C33" s="55"/>
      <c r="D33" s="46"/>
      <c r="M33" s="61" t="s">
        <v>52</v>
      </c>
      <c r="N33" s="49">
        <v>0</v>
      </c>
    </row>
    <row r="34" spans="1:14">
      <c r="A34" s="47"/>
      <c r="B34" s="23"/>
      <c r="C34" s="55"/>
      <c r="D34" s="46"/>
      <c r="E34" s="46"/>
      <c r="M34" s="61" t="s">
        <v>53</v>
      </c>
      <c r="N34" s="49">
        <v>95</v>
      </c>
    </row>
    <row r="35" spans="1:14">
      <c r="A35" s="47"/>
      <c r="B35" s="23"/>
      <c r="C35" s="55"/>
      <c r="M35" s="61" t="s">
        <v>54</v>
      </c>
      <c r="N35" s="49">
        <v>32</v>
      </c>
    </row>
    <row r="36" spans="1:14">
      <c r="A36" s="58">
        <f>SUM(A25:A35)</f>
        <v>8870</v>
      </c>
      <c r="B36" s="59"/>
      <c r="C36" s="52" t="s">
        <v>55</v>
      </c>
      <c r="M36" s="54" t="s">
        <v>55</v>
      </c>
      <c r="N36" s="55">
        <f>SUM(N25:N35)</f>
        <v>2474</v>
      </c>
    </row>
    <row r="37" spans="1:14">
      <c r="M37" s="56" t="s">
        <v>71</v>
      </c>
      <c r="N37" s="57">
        <f>T22</f>
        <v>16693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21" name="Range1"/>
    <protectedRange sqref="A24:D39" name="Range2"/>
    <protectedRange sqref="P24:V36" name="Range3"/>
    <protectedRange sqref="M29:N31 M33:N37 M39:N40" name="Range4"/>
    <protectedRange sqref="A1:B1" name="Range5"/>
  </protectedRanges>
  <mergeCells count="11">
    <mergeCell ref="J1:N1"/>
    <mergeCell ref="P1:V1"/>
    <mergeCell ref="A24:C24"/>
    <mergeCell ref="J24:K24"/>
    <mergeCell ref="M24:N24"/>
    <mergeCell ref="E25:F25"/>
    <mergeCell ref="E26:F26"/>
    <mergeCell ref="E27:F27"/>
    <mergeCell ref="E29:G2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DAC2-F706-4AF1-9D04-785B66544612}">
  <dimension ref="A1:V38"/>
  <sheetViews>
    <sheetView topLeftCell="A23" workbookViewId="0">
      <selection activeCell="I5" sqref="I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2561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11685</v>
      </c>
      <c r="C3" s="90">
        <v>17</v>
      </c>
      <c r="D3" s="101" t="s">
        <v>332</v>
      </c>
      <c r="E3" s="91" t="s">
        <v>26</v>
      </c>
      <c r="F3" s="90" t="s">
        <v>2561</v>
      </c>
      <c r="G3" s="92" t="s">
        <v>2579</v>
      </c>
      <c r="H3" s="90" t="s">
        <v>2526</v>
      </c>
      <c r="I3" s="93">
        <v>0.41666666666666669</v>
      </c>
      <c r="J3" s="94"/>
      <c r="K3" s="90">
        <v>1500</v>
      </c>
      <c r="L3" s="90"/>
      <c r="M3" s="99"/>
      <c r="N3" s="90"/>
      <c r="O3" s="200"/>
      <c r="P3" s="98"/>
      <c r="Q3" s="90"/>
      <c r="R3" s="90"/>
      <c r="S3" s="95"/>
      <c r="T3" s="99"/>
      <c r="U3" s="89"/>
      <c r="V3" s="147"/>
    </row>
    <row r="4" spans="1:22">
      <c r="A4" s="72">
        <v>2</v>
      </c>
      <c r="B4" s="73">
        <v>110</v>
      </c>
      <c r="C4" s="75">
        <v>1</v>
      </c>
      <c r="D4" s="121" t="s">
        <v>2549</v>
      </c>
      <c r="E4" s="105" t="s">
        <v>37</v>
      </c>
      <c r="F4" s="75" t="s">
        <v>2561</v>
      </c>
      <c r="G4" s="86" t="s">
        <v>2580</v>
      </c>
      <c r="H4" s="75" t="s">
        <v>2526</v>
      </c>
      <c r="I4" s="106">
        <v>0.41666666666666669</v>
      </c>
      <c r="J4" s="107"/>
      <c r="K4" s="75"/>
      <c r="L4" s="75"/>
      <c r="M4" s="108"/>
      <c r="N4" s="75">
        <v>2518</v>
      </c>
      <c r="O4" s="109"/>
      <c r="P4" s="110"/>
      <c r="Q4" s="75"/>
      <c r="R4" s="75"/>
      <c r="S4" s="111"/>
      <c r="T4" s="108"/>
      <c r="U4" s="75"/>
      <c r="V4" s="112"/>
    </row>
    <row r="5" spans="1:22">
      <c r="A5" s="88">
        <v>3</v>
      </c>
      <c r="B5" s="89">
        <v>11680</v>
      </c>
      <c r="C5" s="90">
        <v>16</v>
      </c>
      <c r="D5" s="101" t="s">
        <v>2581</v>
      </c>
      <c r="E5" s="91" t="s">
        <v>26</v>
      </c>
      <c r="F5" s="90" t="s">
        <v>2561</v>
      </c>
      <c r="G5" s="92" t="s">
        <v>2442</v>
      </c>
      <c r="H5" s="90" t="s">
        <v>2526</v>
      </c>
      <c r="I5" s="93">
        <v>0.375</v>
      </c>
      <c r="J5" s="94">
        <v>1300</v>
      </c>
      <c r="K5" s="90"/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88">
        <v>4</v>
      </c>
      <c r="B6" s="89"/>
      <c r="C6" s="201" t="s">
        <v>2582</v>
      </c>
      <c r="D6" s="91" t="s">
        <v>2583</v>
      </c>
      <c r="E6" s="91" t="s">
        <v>26</v>
      </c>
      <c r="F6" s="90" t="s">
        <v>2561</v>
      </c>
      <c r="G6" s="92">
        <v>0.75</v>
      </c>
      <c r="H6" s="90" t="s">
        <v>2584</v>
      </c>
      <c r="I6" s="93" t="s">
        <v>28</v>
      </c>
      <c r="J6" s="94" t="s">
        <v>87</v>
      </c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 ht="87">
      <c r="A7" s="231">
        <v>3</v>
      </c>
      <c r="B7" s="90"/>
      <c r="C7" s="513">
        <v>20</v>
      </c>
      <c r="D7" s="513" t="s">
        <v>1550</v>
      </c>
      <c r="E7" s="513" t="s">
        <v>26</v>
      </c>
      <c r="F7" s="542" t="s">
        <v>1522</v>
      </c>
      <c r="G7" s="543">
        <v>8.3333333333333329E-2</v>
      </c>
      <c r="H7" s="513" t="s">
        <v>2101</v>
      </c>
      <c r="I7" s="513" t="s">
        <v>28</v>
      </c>
      <c r="J7" s="513" t="s">
        <v>2189</v>
      </c>
      <c r="K7" s="513" t="s">
        <v>2189</v>
      </c>
      <c r="L7" s="513" t="s">
        <v>2189</v>
      </c>
      <c r="M7" s="544" t="s">
        <v>1551</v>
      </c>
      <c r="N7" s="545" t="s">
        <v>2189</v>
      </c>
      <c r="O7" s="545" t="s">
        <v>2585</v>
      </c>
      <c r="P7" s="513" t="s">
        <v>2189</v>
      </c>
      <c r="Q7" s="513" t="s">
        <v>2189</v>
      </c>
      <c r="R7" s="513" t="s">
        <v>2189</v>
      </c>
      <c r="S7" s="546" t="s">
        <v>2189</v>
      </c>
      <c r="T7" s="520">
        <v>16977</v>
      </c>
      <c r="U7" s="514" t="s">
        <v>2189</v>
      </c>
      <c r="V7" s="554"/>
    </row>
    <row r="8" spans="1:22">
      <c r="A8" s="128">
        <v>4</v>
      </c>
      <c r="B8" s="75">
        <v>108</v>
      </c>
      <c r="C8" s="75" t="s">
        <v>2525</v>
      </c>
      <c r="D8" s="121" t="s">
        <v>2447</v>
      </c>
      <c r="E8" s="105" t="s">
        <v>37</v>
      </c>
      <c r="F8" s="75" t="s">
        <v>2448</v>
      </c>
      <c r="G8" s="86">
        <v>0.5</v>
      </c>
      <c r="H8" s="75" t="s">
        <v>2526</v>
      </c>
      <c r="I8" s="106">
        <v>0.375</v>
      </c>
      <c r="J8" s="107"/>
      <c r="K8" s="75"/>
      <c r="L8" s="75"/>
      <c r="M8" s="108"/>
      <c r="N8" s="75">
        <v>12800</v>
      </c>
      <c r="O8" s="109" t="s">
        <v>2559</v>
      </c>
      <c r="P8" s="110"/>
      <c r="Q8" s="75"/>
      <c r="R8" s="75"/>
      <c r="S8" s="111"/>
      <c r="T8" s="108"/>
      <c r="U8" s="75">
        <v>1040</v>
      </c>
      <c r="V8" s="112"/>
    </row>
    <row r="9" spans="1:22">
      <c r="A9" s="128">
        <v>12</v>
      </c>
      <c r="B9" s="75">
        <v>111</v>
      </c>
      <c r="C9" s="75" t="s">
        <v>2586</v>
      </c>
      <c r="D9" s="121" t="s">
        <v>2572</v>
      </c>
      <c r="E9" s="105" t="s">
        <v>37</v>
      </c>
      <c r="F9" s="75" t="s">
        <v>2548</v>
      </c>
      <c r="G9" s="86">
        <v>0.875</v>
      </c>
      <c r="H9" s="75" t="s">
        <v>2526</v>
      </c>
      <c r="I9" s="106">
        <v>0.45833333333333331</v>
      </c>
      <c r="J9" s="107"/>
      <c r="K9" s="75"/>
      <c r="L9" s="75"/>
      <c r="M9" s="108"/>
      <c r="N9" s="75">
        <v>9200</v>
      </c>
      <c r="O9" s="109"/>
      <c r="P9" s="110"/>
      <c r="Q9" s="75"/>
      <c r="R9" s="75"/>
      <c r="S9" s="111"/>
      <c r="T9" s="108"/>
      <c r="U9" s="75"/>
      <c r="V9" s="112"/>
    </row>
    <row r="10" spans="1:22">
      <c r="A10" s="231">
        <v>13</v>
      </c>
      <c r="B10" s="90">
        <v>11682</v>
      </c>
      <c r="C10" s="90">
        <v>3</v>
      </c>
      <c r="D10" s="101" t="s">
        <v>2574</v>
      </c>
      <c r="E10" s="91" t="s">
        <v>26</v>
      </c>
      <c r="F10" s="90" t="s">
        <v>2561</v>
      </c>
      <c r="G10" s="92">
        <v>0</v>
      </c>
      <c r="H10" s="90" t="s">
        <v>2050</v>
      </c>
      <c r="I10" s="93">
        <v>0.45833333333333331</v>
      </c>
      <c r="J10" s="94"/>
      <c r="K10" s="90">
        <v>1800</v>
      </c>
      <c r="L10" s="90"/>
      <c r="M10" s="99" t="s">
        <v>92</v>
      </c>
      <c r="N10" s="90"/>
      <c r="O10" s="97" t="s">
        <v>2587</v>
      </c>
      <c r="P10" s="98"/>
      <c r="Q10" s="90">
        <v>473</v>
      </c>
      <c r="R10" s="90"/>
      <c r="S10" s="95"/>
      <c r="T10" s="99"/>
      <c r="U10" s="90"/>
      <c r="V10" s="100"/>
    </row>
    <row r="11" spans="1:22">
      <c r="A11" s="88"/>
      <c r="B11" s="89"/>
      <c r="C11" s="89"/>
      <c r="D11" s="204"/>
      <c r="E11" s="140"/>
      <c r="F11" s="90"/>
      <c r="G11" s="203"/>
      <c r="H11" s="90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 t="s">
        <v>2194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>
        <v>15707</v>
      </c>
      <c r="P15" s="145"/>
      <c r="Q15" s="89"/>
      <c r="R15" s="89"/>
      <c r="S15" s="146"/>
      <c r="T15" s="143"/>
      <c r="U15" s="89"/>
      <c r="V15" s="147">
        <v>13</v>
      </c>
    </row>
    <row r="16" spans="1:22">
      <c r="A16" s="88"/>
      <c r="B16" s="89"/>
      <c r="C16" s="89"/>
      <c r="D16" s="204" t="s">
        <v>93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15708</v>
      </c>
      <c r="P16" s="145"/>
      <c r="Q16" s="89"/>
      <c r="R16" s="89"/>
      <c r="S16" s="146"/>
      <c r="T16" s="143"/>
      <c r="U16" s="89"/>
      <c r="V16" s="147">
        <v>21</v>
      </c>
    </row>
    <row r="17" spans="1:22">
      <c r="A17" s="88"/>
      <c r="B17" s="89"/>
      <c r="C17" s="89"/>
      <c r="D17" s="204" t="s">
        <v>53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15709</v>
      </c>
      <c r="P17" s="145"/>
      <c r="Q17" s="89"/>
      <c r="R17" s="89"/>
      <c r="S17" s="146"/>
      <c r="T17" s="143"/>
      <c r="U17" s="89"/>
      <c r="V17" s="147">
        <v>95</v>
      </c>
    </row>
    <row r="18" spans="1:22">
      <c r="A18" s="88"/>
      <c r="B18" s="89"/>
      <c r="C18" s="89"/>
      <c r="D18" s="204" t="s">
        <v>2576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15710</v>
      </c>
      <c r="P18" s="145"/>
      <c r="Q18" s="89"/>
      <c r="R18" s="89"/>
      <c r="S18" s="146"/>
      <c r="T18" s="143"/>
      <c r="U18" s="89"/>
      <c r="V18" s="147">
        <v>32</v>
      </c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1300</v>
      </c>
      <c r="K20" s="42">
        <f>SUM(K3:K19)</f>
        <v>3300</v>
      </c>
      <c r="L20" s="42">
        <f>SUM(L3:L19)</f>
        <v>0</v>
      </c>
      <c r="M20" s="42">
        <f>SUM(M3:M19)</f>
        <v>0</v>
      </c>
      <c r="N20" s="42">
        <f>SUM(N3:N19)</f>
        <v>24518</v>
      </c>
      <c r="O20" s="42"/>
      <c r="P20" s="42">
        <f>SUM(P3:P19)</f>
        <v>0</v>
      </c>
      <c r="Q20" s="42">
        <f>SUM(Q3:Q19)</f>
        <v>473</v>
      </c>
      <c r="R20" s="42">
        <f>SUM(R3:R19)</f>
        <v>0</v>
      </c>
      <c r="S20" s="42">
        <f>SUM(S3:S19)</f>
        <v>0</v>
      </c>
      <c r="T20" s="42">
        <f>SUM(T3:T19)</f>
        <v>16977</v>
      </c>
      <c r="U20" s="42">
        <f>SUM(U3:U19)</f>
        <v>1040</v>
      </c>
      <c r="V20" s="42">
        <f>SUM(V3:V19)</f>
        <v>161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500</v>
      </c>
      <c r="B23" s="48" t="s">
        <v>60</v>
      </c>
      <c r="C23" s="49"/>
      <c r="E23" s="781" t="s">
        <v>61</v>
      </c>
      <c r="F23" s="782"/>
      <c r="G23" s="50">
        <f>J20</f>
        <v>1300</v>
      </c>
      <c r="J23" s="47" t="s">
        <v>62</v>
      </c>
      <c r="K23" s="49">
        <f>J20</f>
        <v>1300</v>
      </c>
      <c r="M23" s="47" t="s">
        <v>62</v>
      </c>
      <c r="N23" s="49">
        <f>P20</f>
        <v>0</v>
      </c>
    </row>
    <row r="24" spans="1:22">
      <c r="A24" s="47">
        <v>800</v>
      </c>
      <c r="B24" s="114" t="s">
        <v>60</v>
      </c>
      <c r="C24" s="49"/>
      <c r="E24" s="783" t="s">
        <v>64</v>
      </c>
      <c r="F24" s="784"/>
      <c r="G24" s="49">
        <f>P20</f>
        <v>0</v>
      </c>
      <c r="J24" s="47" t="s">
        <v>65</v>
      </c>
      <c r="K24" s="49">
        <f>K20</f>
        <v>3300</v>
      </c>
      <c r="M24" s="47" t="s">
        <v>66</v>
      </c>
      <c r="N24" s="49">
        <f>Q20</f>
        <v>473</v>
      </c>
    </row>
    <row r="25" spans="1:22">
      <c r="A25" s="47"/>
      <c r="B25" s="23"/>
      <c r="C25" s="49"/>
      <c r="E25" s="796" t="s">
        <v>67</v>
      </c>
      <c r="F25" s="797"/>
      <c r="G25" s="52">
        <f>SUM(G23:G24)</f>
        <v>1300</v>
      </c>
      <c r="J25" s="47" t="s">
        <v>37</v>
      </c>
      <c r="K25" s="49">
        <f>N20</f>
        <v>24518</v>
      </c>
      <c r="M25" s="47" t="s">
        <v>37</v>
      </c>
      <c r="N25" s="49">
        <f>U20</f>
        <v>1040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29118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2194</v>
      </c>
      <c r="N28" s="49">
        <v>13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21</v>
      </c>
    </row>
    <row r="31" spans="1:22">
      <c r="A31" s="47"/>
      <c r="B31" s="23"/>
      <c r="C31" s="55"/>
      <c r="D31" s="46"/>
      <c r="M31" s="61" t="s">
        <v>52</v>
      </c>
      <c r="N31" s="49"/>
    </row>
    <row r="32" spans="1:22">
      <c r="A32" s="47"/>
      <c r="B32" s="23"/>
      <c r="C32" s="55"/>
      <c r="D32" s="46"/>
      <c r="E32" s="46"/>
      <c r="M32" s="61" t="s">
        <v>53</v>
      </c>
      <c r="N32" s="49">
        <v>95</v>
      </c>
    </row>
    <row r="33" spans="1:14">
      <c r="A33" s="47"/>
      <c r="B33" s="23"/>
      <c r="C33" s="55"/>
      <c r="M33" s="61" t="s">
        <v>54</v>
      </c>
      <c r="N33" s="49">
        <v>32</v>
      </c>
    </row>
    <row r="34" spans="1:14">
      <c r="A34" s="58">
        <f>SUM(A23:A33)</f>
        <v>1300</v>
      </c>
      <c r="B34" s="59"/>
      <c r="C34" s="52" t="s">
        <v>55</v>
      </c>
      <c r="M34" s="54" t="s">
        <v>55</v>
      </c>
      <c r="N34" s="55">
        <f>SUM(N23:N33)</f>
        <v>1674</v>
      </c>
    </row>
    <row r="35" spans="1:14">
      <c r="M35" s="56" t="s">
        <v>71</v>
      </c>
      <c r="N35" s="57">
        <f>T20</f>
        <v>16977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6CA4-BBAA-4BF8-B3E3-622E2E68930D}">
  <dimension ref="A1:V34"/>
  <sheetViews>
    <sheetView topLeftCell="A14" workbookViewId="0">
      <selection activeCell="J6" sqref="J6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3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3.285156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0" t="s">
        <v>2526</v>
      </c>
      <c r="B1" s="801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558" customFormat="1" ht="18.75" customHeight="1">
      <c r="A3" s="124">
        <v>1</v>
      </c>
      <c r="B3" s="559"/>
      <c r="C3" s="560"/>
      <c r="D3" s="561" t="s">
        <v>244</v>
      </c>
      <c r="E3" s="562" t="s">
        <v>26</v>
      </c>
      <c r="F3" s="559" t="s">
        <v>2526</v>
      </c>
      <c r="G3" s="563" t="s">
        <v>2588</v>
      </c>
      <c r="H3" s="559" t="s">
        <v>2526</v>
      </c>
      <c r="I3" s="564" t="s">
        <v>2589</v>
      </c>
      <c r="J3" s="565">
        <v>1000</v>
      </c>
      <c r="K3" s="559"/>
      <c r="L3" s="559"/>
      <c r="M3" s="566"/>
      <c r="N3" s="559"/>
      <c r="O3" s="567"/>
      <c r="P3" s="568"/>
      <c r="Q3" s="559"/>
      <c r="R3" s="559"/>
      <c r="S3" s="569"/>
      <c r="T3" s="566"/>
      <c r="U3" s="559"/>
      <c r="V3" s="570"/>
    </row>
    <row r="4" spans="1:22">
      <c r="A4" s="88">
        <v>2</v>
      </c>
      <c r="B4" s="89">
        <v>11686</v>
      </c>
      <c r="C4" s="90">
        <v>16</v>
      </c>
      <c r="D4" s="101" t="s">
        <v>2590</v>
      </c>
      <c r="E4" s="91" t="s">
        <v>26</v>
      </c>
      <c r="F4" s="90" t="s">
        <v>2591</v>
      </c>
      <c r="G4" s="92" t="s">
        <v>2592</v>
      </c>
      <c r="H4" s="90" t="s">
        <v>2526</v>
      </c>
      <c r="I4" s="93" t="s">
        <v>2593</v>
      </c>
      <c r="J4" s="94"/>
      <c r="K4" s="90">
        <v>1300</v>
      </c>
      <c r="L4" s="90"/>
      <c r="M4" s="99"/>
      <c r="N4" s="90"/>
      <c r="O4" s="200"/>
      <c r="P4" s="98"/>
      <c r="Q4" s="90"/>
      <c r="R4" s="90"/>
      <c r="S4" s="95"/>
      <c r="T4" s="99"/>
      <c r="U4" s="89"/>
      <c r="V4" s="147"/>
    </row>
    <row r="5" spans="1:22" ht="29.25">
      <c r="A5" s="124">
        <v>3</v>
      </c>
      <c r="B5" s="89">
        <v>11691</v>
      </c>
      <c r="C5" s="90">
        <v>3</v>
      </c>
      <c r="D5" s="101" t="s">
        <v>2594</v>
      </c>
      <c r="E5" s="91" t="s">
        <v>26</v>
      </c>
      <c r="F5" s="90" t="s">
        <v>2591</v>
      </c>
      <c r="G5" s="92" t="s">
        <v>2595</v>
      </c>
      <c r="H5" s="90" t="s">
        <v>2584</v>
      </c>
      <c r="I5" s="572" t="s">
        <v>2596</v>
      </c>
      <c r="J5" s="94"/>
      <c r="K5" s="90">
        <v>2500</v>
      </c>
      <c r="L5" s="90"/>
      <c r="M5" s="99"/>
      <c r="N5" s="90"/>
      <c r="O5" s="97"/>
      <c r="P5" s="98"/>
      <c r="Q5" s="90"/>
      <c r="R5" s="90"/>
      <c r="S5" s="95"/>
      <c r="T5" s="99"/>
      <c r="U5" s="90"/>
      <c r="V5" s="100"/>
    </row>
    <row r="6" spans="1:22">
      <c r="A6" s="88">
        <v>4</v>
      </c>
      <c r="B6" s="89">
        <v>11688</v>
      </c>
      <c r="C6" s="557" t="s">
        <v>2597</v>
      </c>
      <c r="D6" s="101" t="s">
        <v>2598</v>
      </c>
      <c r="E6" s="91" t="s">
        <v>26</v>
      </c>
      <c r="F6" s="90" t="s">
        <v>2526</v>
      </c>
      <c r="G6" s="92" t="s">
        <v>2199</v>
      </c>
      <c r="H6" s="90" t="s">
        <v>2584</v>
      </c>
      <c r="I6" s="93">
        <v>0.45833333333333331</v>
      </c>
      <c r="J6" s="94"/>
      <c r="K6" s="90">
        <v>8500</v>
      </c>
      <c r="L6" s="90"/>
      <c r="M6" s="99"/>
      <c r="N6" s="90"/>
      <c r="O6" s="200" t="s">
        <v>2599</v>
      </c>
      <c r="P6" s="98"/>
      <c r="Q6" s="90">
        <v>1460</v>
      </c>
      <c r="R6" s="90"/>
      <c r="S6" s="95"/>
      <c r="T6" s="99"/>
      <c r="U6" s="90"/>
      <c r="V6" s="100"/>
    </row>
    <row r="7" spans="1:22">
      <c r="A7" s="124">
        <v>5</v>
      </c>
      <c r="B7" s="89">
        <v>11689</v>
      </c>
      <c r="C7" s="201">
        <v>16</v>
      </c>
      <c r="D7" s="91" t="s">
        <v>2600</v>
      </c>
      <c r="E7" s="91" t="s">
        <v>26</v>
      </c>
      <c r="F7" s="90" t="s">
        <v>2526</v>
      </c>
      <c r="G7" s="92" t="s">
        <v>2601</v>
      </c>
      <c r="H7" s="90" t="s">
        <v>2584</v>
      </c>
      <c r="I7" s="93">
        <v>0.45833333333333331</v>
      </c>
      <c r="J7" s="94"/>
      <c r="K7" s="95">
        <v>1300</v>
      </c>
      <c r="L7" s="95"/>
      <c r="M7" s="202"/>
      <c r="N7" s="90"/>
      <c r="O7" s="200">
        <v>15717</v>
      </c>
      <c r="P7" s="98"/>
      <c r="Q7" s="90">
        <v>30</v>
      </c>
      <c r="R7" s="90"/>
      <c r="S7" s="95"/>
      <c r="T7" s="99"/>
      <c r="U7" s="90"/>
      <c r="V7" s="100"/>
    </row>
    <row r="8" spans="1:22">
      <c r="A8" s="88">
        <v>6</v>
      </c>
      <c r="B8" s="89">
        <v>11690</v>
      </c>
      <c r="C8" s="90">
        <v>11</v>
      </c>
      <c r="D8" s="91" t="s">
        <v>2602</v>
      </c>
      <c r="E8" s="91" t="s">
        <v>26</v>
      </c>
      <c r="F8" s="90" t="s">
        <v>2526</v>
      </c>
      <c r="G8" s="92" t="s">
        <v>2495</v>
      </c>
      <c r="H8" s="90" t="s">
        <v>2584</v>
      </c>
      <c r="I8" s="93" t="s">
        <v>2497</v>
      </c>
      <c r="J8" s="94">
        <v>1300</v>
      </c>
      <c r="K8" s="90">
        <v>500</v>
      </c>
      <c r="L8" s="90"/>
      <c r="M8" s="99"/>
      <c r="N8" s="90"/>
      <c r="O8" s="97">
        <v>15719</v>
      </c>
      <c r="P8" s="98">
        <v>120</v>
      </c>
      <c r="Q8" s="90"/>
      <c r="R8" s="90"/>
      <c r="S8" s="95"/>
      <c r="T8" s="99"/>
      <c r="U8" s="90"/>
      <c r="V8" s="100"/>
    </row>
    <row r="9" spans="1:22">
      <c r="A9" s="124">
        <v>7</v>
      </c>
      <c r="B9" s="90">
        <v>11687</v>
      </c>
      <c r="C9" s="201" t="s">
        <v>2582</v>
      </c>
      <c r="D9" s="91" t="s">
        <v>2583</v>
      </c>
      <c r="E9" s="91" t="s">
        <v>26</v>
      </c>
      <c r="F9" s="90" t="s">
        <v>2561</v>
      </c>
      <c r="G9" s="92">
        <v>0.75</v>
      </c>
      <c r="H9" s="90" t="s">
        <v>2584</v>
      </c>
      <c r="I9" s="93" t="s">
        <v>28</v>
      </c>
      <c r="J9" s="94">
        <v>0</v>
      </c>
      <c r="K9" s="95"/>
      <c r="L9" s="95"/>
      <c r="M9" s="202"/>
      <c r="N9" s="90"/>
      <c r="O9" s="200"/>
      <c r="P9" s="98"/>
      <c r="Q9" s="90"/>
      <c r="R9" s="90"/>
      <c r="S9" s="95"/>
      <c r="T9" s="99"/>
      <c r="U9" s="90"/>
      <c r="V9" s="100"/>
    </row>
    <row r="10" spans="1:22" ht="87">
      <c r="A10" s="88">
        <v>8</v>
      </c>
      <c r="B10" s="90"/>
      <c r="C10" s="513">
        <v>20</v>
      </c>
      <c r="D10" s="513" t="s">
        <v>1550</v>
      </c>
      <c r="E10" s="513" t="s">
        <v>26</v>
      </c>
      <c r="F10" s="542" t="s">
        <v>1522</v>
      </c>
      <c r="G10" s="543">
        <v>8.3333333333333329E-2</v>
      </c>
      <c r="H10" s="513" t="s">
        <v>2101</v>
      </c>
      <c r="I10" s="513" t="s">
        <v>28</v>
      </c>
      <c r="J10" s="513" t="s">
        <v>2189</v>
      </c>
      <c r="K10" s="513" t="s">
        <v>2189</v>
      </c>
      <c r="L10" s="513" t="s">
        <v>2189</v>
      </c>
      <c r="M10" s="544" t="s">
        <v>1551</v>
      </c>
      <c r="N10" s="545" t="s">
        <v>2189</v>
      </c>
      <c r="O10" s="545" t="s">
        <v>2585</v>
      </c>
      <c r="P10" s="513" t="s">
        <v>2189</v>
      </c>
      <c r="Q10" s="513" t="s">
        <v>2189</v>
      </c>
      <c r="R10" s="513" t="s">
        <v>2189</v>
      </c>
      <c r="S10" s="546" t="s">
        <v>2189</v>
      </c>
      <c r="T10" s="520">
        <v>16977</v>
      </c>
      <c r="U10" s="514" t="s">
        <v>2189</v>
      </c>
      <c r="V10" s="554"/>
    </row>
    <row r="11" spans="1:22">
      <c r="A11" s="124"/>
      <c r="B11" s="89"/>
      <c r="C11" s="89"/>
      <c r="D11" s="140"/>
      <c r="E11" s="140"/>
      <c r="F11" s="89"/>
      <c r="G11" s="203"/>
      <c r="H11" s="89"/>
      <c r="I11" s="141"/>
      <c r="J11" s="142"/>
      <c r="K11" s="89"/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/>
      <c r="B12" s="89"/>
      <c r="C12" s="89"/>
      <c r="D12" s="204"/>
      <c r="E12" s="140"/>
      <c r="F12" s="90"/>
      <c r="G12" s="203"/>
      <c r="H12" s="90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124"/>
      <c r="B13" s="89"/>
      <c r="C13" s="89"/>
      <c r="D13" s="204" t="s">
        <v>2194</v>
      </c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>
        <v>15717</v>
      </c>
      <c r="P13" s="145"/>
      <c r="Q13" s="89"/>
      <c r="R13" s="89"/>
      <c r="S13" s="146"/>
      <c r="T13" s="143"/>
      <c r="U13" s="89"/>
      <c r="V13" s="147">
        <v>13</v>
      </c>
    </row>
    <row r="14" spans="1:22">
      <c r="A14" s="88"/>
      <c r="B14" s="89"/>
      <c r="C14" s="89"/>
      <c r="D14" s="140" t="s">
        <v>1022</v>
      </c>
      <c r="E14" s="140"/>
      <c r="F14" s="90"/>
      <c r="G14" s="203"/>
      <c r="H14" s="90"/>
      <c r="I14" s="141"/>
      <c r="J14" s="142"/>
      <c r="K14" s="89"/>
      <c r="L14" s="89"/>
      <c r="M14" s="143"/>
      <c r="N14" s="89"/>
      <c r="O14" s="144">
        <v>15715</v>
      </c>
      <c r="P14" s="145"/>
      <c r="Q14" s="89"/>
      <c r="R14" s="89"/>
      <c r="S14" s="146"/>
      <c r="T14" s="143"/>
      <c r="U14" s="89"/>
      <c r="V14" s="147">
        <v>95</v>
      </c>
    </row>
    <row r="15" spans="1:22">
      <c r="A15" s="205"/>
      <c r="B15" s="206"/>
      <c r="C15" s="206"/>
      <c r="D15" s="207" t="s">
        <v>2359</v>
      </c>
      <c r="E15" s="208"/>
      <c r="F15" s="206"/>
      <c r="G15" s="209"/>
      <c r="H15" s="206"/>
      <c r="I15" s="210"/>
      <c r="J15" s="211"/>
      <c r="K15" s="206"/>
      <c r="L15" s="206"/>
      <c r="M15" s="212"/>
      <c r="N15" s="206"/>
      <c r="O15" s="213">
        <v>15716</v>
      </c>
      <c r="P15" s="214"/>
      <c r="Q15" s="206"/>
      <c r="R15" s="206"/>
      <c r="S15" s="215"/>
      <c r="T15" s="212"/>
      <c r="U15" s="206"/>
      <c r="V15" s="216">
        <v>32</v>
      </c>
    </row>
    <row r="16" spans="1:22">
      <c r="A16" s="36" t="s">
        <v>55</v>
      </c>
      <c r="B16" s="37"/>
      <c r="C16" s="37"/>
      <c r="D16" s="38"/>
      <c r="E16" s="39"/>
      <c r="F16" s="37"/>
      <c r="G16" s="40"/>
      <c r="H16" s="37"/>
      <c r="I16" s="41"/>
      <c r="J16" s="42">
        <f>SUM(J3:J15)</f>
        <v>2300</v>
      </c>
      <c r="K16" s="42">
        <f>SUM(K3:K15)</f>
        <v>14100</v>
      </c>
      <c r="L16" s="42">
        <f>SUM(L3:L15)</f>
        <v>0</v>
      </c>
      <c r="M16" s="42">
        <f>SUM(M3:M15)</f>
        <v>0</v>
      </c>
      <c r="N16" s="42">
        <f>SUM(N3:N15)</f>
        <v>0</v>
      </c>
      <c r="O16" s="42"/>
      <c r="P16" s="42">
        <f>SUM(P4:P15)</f>
        <v>120</v>
      </c>
      <c r="Q16" s="42">
        <f>SUM(Q4:Q15)</f>
        <v>1490</v>
      </c>
      <c r="R16" s="42">
        <f>SUM(R4:R15)</f>
        <v>0</v>
      </c>
      <c r="S16" s="42">
        <f>SUM(S4:S15)</f>
        <v>0</v>
      </c>
      <c r="T16" s="42">
        <f>SUM(T4:T15)</f>
        <v>16977</v>
      </c>
      <c r="U16" s="42">
        <f>SUM(U4:U15)</f>
        <v>0</v>
      </c>
      <c r="V16" s="42">
        <f>SUM(V4:V15)</f>
        <v>140</v>
      </c>
    </row>
    <row r="18" spans="1:22">
      <c r="A18" s="791" t="s">
        <v>56</v>
      </c>
      <c r="B18" s="792"/>
      <c r="C18" s="793"/>
      <c r="E18" s="43" t="s">
        <v>57</v>
      </c>
      <c r="F18" s="44"/>
      <c r="G18" s="45"/>
      <c r="J18" s="794" t="s">
        <v>58</v>
      </c>
      <c r="K18" s="795"/>
      <c r="M18" s="791" t="s">
        <v>59</v>
      </c>
      <c r="N18" s="793"/>
      <c r="O18" s="46"/>
      <c r="P18" s="46"/>
      <c r="Q18" s="46"/>
      <c r="R18" s="46"/>
      <c r="S18" s="46"/>
      <c r="T18" s="46"/>
      <c r="U18" s="46"/>
      <c r="V18" s="46"/>
    </row>
    <row r="19" spans="1:22">
      <c r="A19" s="47">
        <v>1000</v>
      </c>
      <c r="B19" s="48" t="s">
        <v>60</v>
      </c>
      <c r="C19" s="49"/>
      <c r="E19" s="781" t="s">
        <v>61</v>
      </c>
      <c r="F19" s="782"/>
      <c r="G19" s="50">
        <f>J16</f>
        <v>2300</v>
      </c>
      <c r="J19" s="47" t="s">
        <v>62</v>
      </c>
      <c r="K19" s="49">
        <f>J16</f>
        <v>2300</v>
      </c>
      <c r="M19" s="47" t="s">
        <v>62</v>
      </c>
      <c r="N19" s="49">
        <f>P16</f>
        <v>120</v>
      </c>
    </row>
    <row r="20" spans="1:22">
      <c r="A20" s="47">
        <v>1300</v>
      </c>
      <c r="B20" s="48" t="s">
        <v>60</v>
      </c>
      <c r="C20" s="49"/>
      <c r="E20" s="783" t="s">
        <v>64</v>
      </c>
      <c r="F20" s="784"/>
      <c r="G20" s="49">
        <f>P16</f>
        <v>120</v>
      </c>
      <c r="J20" s="47" t="s">
        <v>65</v>
      </c>
      <c r="K20" s="49">
        <f>K16</f>
        <v>14100</v>
      </c>
      <c r="M20" s="47" t="s">
        <v>66</v>
      </c>
      <c r="N20" s="49">
        <f>Q16</f>
        <v>1490</v>
      </c>
    </row>
    <row r="21" spans="1:22">
      <c r="A21" s="47">
        <v>120</v>
      </c>
      <c r="B21" s="114" t="s">
        <v>60</v>
      </c>
      <c r="C21" s="49"/>
      <c r="E21" s="796" t="s">
        <v>67</v>
      </c>
      <c r="F21" s="797"/>
      <c r="G21" s="52">
        <f>SUM(G19:G20)</f>
        <v>2420</v>
      </c>
      <c r="J21" s="47" t="s">
        <v>37</v>
      </c>
      <c r="K21" s="49">
        <f>N16</f>
        <v>0</v>
      </c>
      <c r="M21" s="47" t="s">
        <v>37</v>
      </c>
      <c r="N21" s="49">
        <f>U16</f>
        <v>0</v>
      </c>
    </row>
    <row r="22" spans="1:22">
      <c r="A22" s="47"/>
      <c r="B22" s="23"/>
      <c r="C22" s="49"/>
      <c r="J22" s="47" t="s">
        <v>68</v>
      </c>
      <c r="K22" s="49">
        <f>L16</f>
        <v>0</v>
      </c>
      <c r="M22" s="47" t="s">
        <v>68</v>
      </c>
      <c r="N22" s="49">
        <f>R16</f>
        <v>0</v>
      </c>
    </row>
    <row r="23" spans="1:22">
      <c r="A23" s="47"/>
      <c r="B23" s="23"/>
      <c r="C23" s="49"/>
      <c r="E23" s="798" t="s">
        <v>69</v>
      </c>
      <c r="F23" s="799"/>
      <c r="G23" s="799"/>
      <c r="H23" s="53">
        <f>G21-A30</f>
        <v>0</v>
      </c>
      <c r="J23" s="54" t="s">
        <v>55</v>
      </c>
      <c r="K23" s="55">
        <f>SUM(K19:K22)</f>
        <v>16400</v>
      </c>
      <c r="M23" s="61" t="s">
        <v>70</v>
      </c>
      <c r="N23" s="49">
        <v>0</v>
      </c>
    </row>
    <row r="24" spans="1:22">
      <c r="A24" s="47"/>
      <c r="B24" s="23"/>
      <c r="C24" s="49"/>
      <c r="D24" s="230" t="s">
        <v>2603</v>
      </c>
      <c r="J24" s="56" t="s">
        <v>71</v>
      </c>
      <c r="K24" s="57">
        <f>M16</f>
        <v>0</v>
      </c>
      <c r="M24" s="61" t="s">
        <v>2194</v>
      </c>
      <c r="N24" s="49">
        <v>13</v>
      </c>
    </row>
    <row r="25" spans="1:22">
      <c r="A25" s="47"/>
      <c r="B25" s="23"/>
      <c r="C25" s="55"/>
      <c r="D25" s="230" t="s">
        <v>2604</v>
      </c>
      <c r="M25" s="61" t="s">
        <v>72</v>
      </c>
      <c r="N25" s="49">
        <v>0</v>
      </c>
    </row>
    <row r="26" spans="1:22">
      <c r="A26" s="47"/>
      <c r="B26" s="23"/>
      <c r="C26" s="55"/>
      <c r="D26" s="230" t="s">
        <v>2605</v>
      </c>
      <c r="M26" s="47" t="s">
        <v>73</v>
      </c>
      <c r="N26" s="49">
        <v>0</v>
      </c>
    </row>
    <row r="27" spans="1:22">
      <c r="A27" s="47"/>
      <c r="B27" s="23"/>
      <c r="C27" s="55"/>
      <c r="D27" s="571" t="s">
        <v>2606</v>
      </c>
      <c r="M27" s="61" t="s">
        <v>52</v>
      </c>
      <c r="N27" s="49">
        <v>0</v>
      </c>
    </row>
    <row r="28" spans="1:22">
      <c r="A28" s="47"/>
      <c r="B28" s="23"/>
      <c r="C28" s="55"/>
      <c r="D28" s="46"/>
      <c r="E28" s="46"/>
      <c r="M28" s="61" t="s">
        <v>53</v>
      </c>
      <c r="N28" s="49">
        <v>95</v>
      </c>
    </row>
    <row r="29" spans="1:22">
      <c r="A29" s="47"/>
      <c r="B29" s="23"/>
      <c r="C29" s="55"/>
      <c r="M29" s="61" t="s">
        <v>54</v>
      </c>
      <c r="N29" s="49">
        <v>32</v>
      </c>
    </row>
    <row r="30" spans="1:22">
      <c r="A30" s="58">
        <f>SUM(A19:A29)</f>
        <v>2420</v>
      </c>
      <c r="B30" s="59"/>
      <c r="C30" s="52" t="s">
        <v>55</v>
      </c>
      <c r="M30" s="54" t="s">
        <v>55</v>
      </c>
      <c r="N30" s="55">
        <f>SUM(N19:N29)</f>
        <v>1750</v>
      </c>
    </row>
    <row r="31" spans="1:22">
      <c r="M31" s="56" t="s">
        <v>71</v>
      </c>
      <c r="N31" s="57">
        <f>T16</f>
        <v>16977</v>
      </c>
    </row>
    <row r="34" spans="13:13">
      <c r="M34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4:V4 B5:V13 A6 A8 A10 A12 A14:V15" name="Range1"/>
    <protectedRange sqref="A18:D33" name="Range2"/>
    <protectedRange sqref="P18:V30" name="Range3"/>
    <protectedRange sqref="M23:N25 M27:N31 M33:N34" name="Range4"/>
    <protectedRange sqref="A1:B1" name="Range5"/>
  </protectedRanges>
  <mergeCells count="11">
    <mergeCell ref="J1:N1"/>
    <mergeCell ref="P1:V1"/>
    <mergeCell ref="A18:C18"/>
    <mergeCell ref="J18:K18"/>
    <mergeCell ref="M18:N18"/>
    <mergeCell ref="E19:F19"/>
    <mergeCell ref="E20:F20"/>
    <mergeCell ref="E21:F21"/>
    <mergeCell ref="E23:G2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703B-8076-4422-9AF3-95077855D45C}">
  <dimension ref="A1:V38"/>
  <sheetViews>
    <sheetView topLeftCell="E12" workbookViewId="0">
      <selection activeCell="F5" sqref="F5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7">
        <v>46143</v>
      </c>
      <c r="B1" s="808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>
        <v>11697</v>
      </c>
      <c r="C3" s="90">
        <v>17</v>
      </c>
      <c r="D3" s="101" t="s">
        <v>2607</v>
      </c>
      <c r="E3" s="91" t="s">
        <v>26</v>
      </c>
      <c r="F3" s="557">
        <v>46027</v>
      </c>
      <c r="G3" s="92" t="s">
        <v>2608</v>
      </c>
      <c r="H3" s="90" t="s">
        <v>2584</v>
      </c>
      <c r="I3" s="93" t="s">
        <v>2489</v>
      </c>
      <c r="J3" s="94"/>
      <c r="K3" s="90">
        <v>1200</v>
      </c>
      <c r="L3" s="90"/>
      <c r="M3" s="99"/>
      <c r="N3" s="90"/>
      <c r="O3" s="200">
        <v>15720</v>
      </c>
      <c r="P3" s="98"/>
      <c r="Q3" s="90">
        <v>200</v>
      </c>
      <c r="R3" s="90"/>
      <c r="S3" s="95"/>
      <c r="T3" s="99"/>
      <c r="U3" s="89"/>
      <c r="V3" s="147"/>
    </row>
    <row r="4" spans="1:22">
      <c r="A4" s="88">
        <v>2</v>
      </c>
      <c r="B4" s="89">
        <v>11694</v>
      </c>
      <c r="C4" s="90">
        <v>12</v>
      </c>
      <c r="D4" s="101" t="s">
        <v>2609</v>
      </c>
      <c r="E4" s="91" t="s">
        <v>26</v>
      </c>
      <c r="F4" s="557">
        <v>46027</v>
      </c>
      <c r="G4" s="92" t="s">
        <v>2610</v>
      </c>
      <c r="H4" s="90" t="s">
        <v>2584</v>
      </c>
      <c r="I4" s="93" t="s">
        <v>2611</v>
      </c>
      <c r="J4" s="94">
        <v>1500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231">
        <v>3</v>
      </c>
      <c r="B5" s="89">
        <v>11698</v>
      </c>
      <c r="C5" s="90">
        <v>10</v>
      </c>
      <c r="D5" s="101" t="s">
        <v>2612</v>
      </c>
      <c r="E5" s="91" t="s">
        <v>26</v>
      </c>
      <c r="F5" s="557">
        <v>46027</v>
      </c>
      <c r="G5" s="92" t="s">
        <v>2198</v>
      </c>
      <c r="H5" s="90" t="s">
        <v>2584</v>
      </c>
      <c r="I5" s="93" t="s">
        <v>2613</v>
      </c>
      <c r="J5" s="94">
        <v>1500</v>
      </c>
      <c r="K5" s="90"/>
      <c r="L5" s="90"/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>
      <c r="A6" s="231">
        <v>4</v>
      </c>
      <c r="B6" s="89">
        <v>11692</v>
      </c>
      <c r="C6" s="201">
        <v>4</v>
      </c>
      <c r="D6" s="91" t="s">
        <v>2614</v>
      </c>
      <c r="E6" s="91" t="s">
        <v>26</v>
      </c>
      <c r="F6" s="557">
        <v>46027</v>
      </c>
      <c r="G6" s="92" t="s">
        <v>2557</v>
      </c>
      <c r="H6" s="90" t="s">
        <v>2584</v>
      </c>
      <c r="I6" s="93" t="s">
        <v>2615</v>
      </c>
      <c r="J6" s="94"/>
      <c r="K6" s="95">
        <v>1700</v>
      </c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231">
        <v>5</v>
      </c>
      <c r="B7" s="89">
        <v>11696</v>
      </c>
      <c r="C7" s="90">
        <v>19</v>
      </c>
      <c r="D7" s="91" t="s">
        <v>2616</v>
      </c>
      <c r="E7" s="91" t="s">
        <v>26</v>
      </c>
      <c r="F7" s="557">
        <v>46027</v>
      </c>
      <c r="G7" s="92" t="s">
        <v>2617</v>
      </c>
      <c r="H7" s="90" t="s">
        <v>2584</v>
      </c>
      <c r="I7" s="93" t="s">
        <v>2618</v>
      </c>
      <c r="J7" s="94">
        <v>1000</v>
      </c>
      <c r="K7" s="90">
        <v>200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231">
        <v>6</v>
      </c>
      <c r="B8" s="89">
        <v>11693</v>
      </c>
      <c r="C8" s="90">
        <v>6</v>
      </c>
      <c r="D8" s="101" t="s">
        <v>2619</v>
      </c>
      <c r="E8" s="91" t="s">
        <v>26</v>
      </c>
      <c r="F8" s="557">
        <v>46027</v>
      </c>
      <c r="G8" s="92" t="s">
        <v>2617</v>
      </c>
      <c r="H8" s="90" t="s">
        <v>2584</v>
      </c>
      <c r="I8" s="93" t="s">
        <v>2620</v>
      </c>
      <c r="J8" s="94">
        <v>1700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231">
        <v>7</v>
      </c>
      <c r="B9" s="89">
        <v>11695</v>
      </c>
      <c r="C9" s="89">
        <v>16</v>
      </c>
      <c r="D9" s="140" t="s">
        <v>2621</v>
      </c>
      <c r="E9" s="91" t="s">
        <v>26</v>
      </c>
      <c r="F9" s="557">
        <v>46027</v>
      </c>
      <c r="G9" s="203" t="s">
        <v>2622</v>
      </c>
      <c r="H9" s="89" t="s">
        <v>2584</v>
      </c>
      <c r="I9" s="141" t="s">
        <v>2623</v>
      </c>
      <c r="J9" s="142"/>
      <c r="K9" s="89">
        <v>1500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231">
        <v>8</v>
      </c>
      <c r="B10" s="89">
        <v>11699</v>
      </c>
      <c r="C10" s="89">
        <v>17</v>
      </c>
      <c r="D10" s="140" t="s">
        <v>2109</v>
      </c>
      <c r="E10" s="91" t="s">
        <v>26</v>
      </c>
      <c r="F10" s="557">
        <v>46027</v>
      </c>
      <c r="G10" s="203" t="s">
        <v>2624</v>
      </c>
      <c r="H10" s="89" t="s">
        <v>2625</v>
      </c>
      <c r="I10" s="141" t="s">
        <v>530</v>
      </c>
      <c r="J10" s="142">
        <v>1500</v>
      </c>
      <c r="K10" s="89"/>
      <c r="L10" s="89"/>
      <c r="M10" s="143"/>
      <c r="N10" s="89"/>
      <c r="O10" s="144">
        <v>15721</v>
      </c>
      <c r="P10" s="145">
        <v>32</v>
      </c>
      <c r="Q10" s="89"/>
      <c r="R10" s="89"/>
      <c r="S10" s="146"/>
      <c r="T10" s="143"/>
      <c r="U10" s="89"/>
      <c r="V10" s="147"/>
    </row>
    <row r="11" spans="1:22">
      <c r="A11" s="231">
        <v>9</v>
      </c>
      <c r="B11" s="73">
        <v>119</v>
      </c>
      <c r="C11" s="118">
        <v>6</v>
      </c>
      <c r="D11" s="85" t="s">
        <v>2549</v>
      </c>
      <c r="E11" s="105" t="s">
        <v>26</v>
      </c>
      <c r="F11" s="302">
        <v>46027</v>
      </c>
      <c r="G11" s="76" t="s">
        <v>2626</v>
      </c>
      <c r="H11" s="75" t="s">
        <v>2625</v>
      </c>
      <c r="I11" s="77">
        <v>0.41666666666666669</v>
      </c>
      <c r="J11" s="78"/>
      <c r="K11" s="73"/>
      <c r="L11" s="73"/>
      <c r="M11" s="79"/>
      <c r="N11" s="73">
        <v>1859</v>
      </c>
      <c r="O11" s="80">
        <v>15723</v>
      </c>
      <c r="P11" s="81"/>
      <c r="Q11" s="73"/>
      <c r="R11" s="73"/>
      <c r="S11" s="82"/>
      <c r="T11" s="79"/>
      <c r="U11" s="73">
        <v>126</v>
      </c>
      <c r="V11" s="83"/>
    </row>
    <row r="12" spans="1:22" ht="87">
      <c r="A12" s="231">
        <v>10</v>
      </c>
      <c r="B12" s="90"/>
      <c r="C12" s="513">
        <v>20</v>
      </c>
      <c r="D12" s="513" t="s">
        <v>1550</v>
      </c>
      <c r="E12" s="513" t="s">
        <v>26</v>
      </c>
      <c r="F12" s="542" t="s">
        <v>1522</v>
      </c>
      <c r="G12" s="543">
        <v>8.3333333333333329E-2</v>
      </c>
      <c r="H12" s="513" t="s">
        <v>2101</v>
      </c>
      <c r="I12" s="513" t="s">
        <v>28</v>
      </c>
      <c r="J12" s="513" t="s">
        <v>2189</v>
      </c>
      <c r="K12" s="513" t="s">
        <v>2189</v>
      </c>
      <c r="L12" s="513" t="s">
        <v>2189</v>
      </c>
      <c r="M12" s="544" t="s">
        <v>1551</v>
      </c>
      <c r="N12" s="545" t="s">
        <v>2189</v>
      </c>
      <c r="O12" s="545" t="s">
        <v>2627</v>
      </c>
      <c r="P12" s="513" t="s">
        <v>2189</v>
      </c>
      <c r="Q12" s="513" t="s">
        <v>2189</v>
      </c>
      <c r="R12" s="513" t="s">
        <v>2189</v>
      </c>
      <c r="S12" s="546" t="s">
        <v>2189</v>
      </c>
      <c r="T12" s="520">
        <v>17040</v>
      </c>
      <c r="U12" s="514" t="s">
        <v>2189</v>
      </c>
      <c r="V12" s="554"/>
    </row>
    <row r="13" spans="1:22">
      <c r="A13" s="88"/>
      <c r="B13" s="89"/>
      <c r="C13" s="89"/>
      <c r="D13" s="140"/>
      <c r="E13" s="140"/>
      <c r="F13" s="90"/>
      <c r="G13" s="203"/>
      <c r="H13" s="90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/>
      <c r="B14" s="89"/>
      <c r="C14" s="89"/>
      <c r="D14" s="140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89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 t="s">
        <v>2628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>
        <v>30</v>
      </c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/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205"/>
      <c r="B19" s="206"/>
      <c r="C19" s="206"/>
      <c r="D19" s="207"/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/>
      <c r="P19" s="214"/>
      <c r="Q19" s="206"/>
      <c r="R19" s="206"/>
      <c r="S19" s="215"/>
      <c r="T19" s="212"/>
      <c r="U19" s="206"/>
      <c r="V19" s="216"/>
    </row>
    <row r="20" spans="1:22">
      <c r="A20" s="36" t="s">
        <v>55</v>
      </c>
      <c r="B20" s="37"/>
      <c r="C20" s="37"/>
      <c r="D20" s="38"/>
      <c r="E20" s="39"/>
      <c r="F20" s="37"/>
      <c r="G20" s="40"/>
      <c r="H20" s="37"/>
      <c r="I20" s="41"/>
      <c r="J20" s="42">
        <f>SUM(J3:J19)</f>
        <v>7200</v>
      </c>
      <c r="K20" s="42">
        <f>SUM(K3:K19)</f>
        <v>4600</v>
      </c>
      <c r="L20" s="42">
        <f>SUM(L3:L19)</f>
        <v>0</v>
      </c>
      <c r="M20" s="42">
        <f>SUM(M3:M19)</f>
        <v>0</v>
      </c>
      <c r="N20" s="42">
        <f>SUM(N3:N19)</f>
        <v>1859</v>
      </c>
      <c r="O20" s="42"/>
      <c r="P20" s="42">
        <f>SUM(P3:P19)</f>
        <v>32</v>
      </c>
      <c r="Q20" s="42">
        <f>SUM(Q3:Q19)</f>
        <v>230</v>
      </c>
      <c r="R20" s="42">
        <f>SUM(R3:R19)</f>
        <v>0</v>
      </c>
      <c r="S20" s="42">
        <f>SUM(S3:S19)</f>
        <v>0</v>
      </c>
      <c r="T20" s="42">
        <f>SUM(T3:T19)</f>
        <v>17040</v>
      </c>
      <c r="U20" s="42">
        <f>SUM(U3:U19)</f>
        <v>126</v>
      </c>
      <c r="V20" s="42">
        <f>SUM(V3:V19)</f>
        <v>0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791" t="s">
        <v>59</v>
      </c>
      <c r="N22" s="793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3000</v>
      </c>
      <c r="B23" s="48" t="s">
        <v>60</v>
      </c>
      <c r="C23" s="49"/>
      <c r="E23" s="781" t="s">
        <v>61</v>
      </c>
      <c r="F23" s="782"/>
      <c r="G23" s="50">
        <f>J20</f>
        <v>7200</v>
      </c>
      <c r="J23" s="47" t="s">
        <v>62</v>
      </c>
      <c r="K23" s="49">
        <f>J20</f>
        <v>7200</v>
      </c>
      <c r="M23" s="47" t="s">
        <v>62</v>
      </c>
      <c r="N23" s="49">
        <f>P20</f>
        <v>32</v>
      </c>
    </row>
    <row r="24" spans="1:22">
      <c r="A24" s="47">
        <v>2700</v>
      </c>
      <c r="B24" s="114" t="s">
        <v>60</v>
      </c>
      <c r="C24" s="49"/>
      <c r="E24" s="783" t="s">
        <v>64</v>
      </c>
      <c r="F24" s="784"/>
      <c r="G24" s="49">
        <f>P20</f>
        <v>32</v>
      </c>
      <c r="J24" s="47" t="s">
        <v>65</v>
      </c>
      <c r="K24" s="49">
        <f>K20</f>
        <v>4600</v>
      </c>
      <c r="M24" s="47" t="s">
        <v>66</v>
      </c>
      <c r="N24" s="49">
        <f>Q20</f>
        <v>230</v>
      </c>
    </row>
    <row r="25" spans="1:22">
      <c r="A25" s="47">
        <v>1500</v>
      </c>
      <c r="B25" s="114" t="s">
        <v>60</v>
      </c>
      <c r="C25" s="49"/>
      <c r="E25" s="796" t="s">
        <v>67</v>
      </c>
      <c r="F25" s="797"/>
      <c r="G25" s="52">
        <f>SUM(G23:G24)</f>
        <v>7232</v>
      </c>
      <c r="J25" s="47" t="s">
        <v>37</v>
      </c>
      <c r="K25" s="49">
        <f>N20</f>
        <v>1859</v>
      </c>
      <c r="M25" s="47" t="s">
        <v>37</v>
      </c>
      <c r="N25" s="49">
        <f>U20</f>
        <v>126</v>
      </c>
    </row>
    <row r="26" spans="1:22">
      <c r="A26" s="47">
        <v>32</v>
      </c>
      <c r="B26" s="114" t="s">
        <v>60</v>
      </c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13659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0</v>
      </c>
    </row>
    <row r="30" spans="1:22">
      <c r="A30" s="47"/>
      <c r="B30" s="23"/>
      <c r="C30" s="55"/>
      <c r="M30" s="47" t="s">
        <v>73</v>
      </c>
      <c r="N30" s="49">
        <v>0</v>
      </c>
    </row>
    <row r="31" spans="1:22">
      <c r="A31" s="47"/>
      <c r="B31" s="23"/>
      <c r="C31" s="55"/>
      <c r="D31" s="46"/>
      <c r="M31" s="61" t="s">
        <v>52</v>
      </c>
      <c r="N31" s="49">
        <v>0</v>
      </c>
    </row>
    <row r="32" spans="1:22">
      <c r="A32" s="47"/>
      <c r="B32" s="23"/>
      <c r="C32" s="55"/>
      <c r="D32" s="46"/>
      <c r="E32" s="46"/>
      <c r="M32" s="61" t="s">
        <v>53</v>
      </c>
      <c r="N32" s="49">
        <v>0</v>
      </c>
    </row>
    <row r="33" spans="1:14">
      <c r="A33" s="47"/>
      <c r="B33" s="23"/>
      <c r="C33" s="55"/>
      <c r="M33" s="61" t="s">
        <v>54</v>
      </c>
      <c r="N33" s="49">
        <v>0</v>
      </c>
    </row>
    <row r="34" spans="1:14">
      <c r="A34" s="58">
        <f>SUM(A23:A33)</f>
        <v>7232</v>
      </c>
      <c r="B34" s="59"/>
      <c r="C34" s="52" t="s">
        <v>55</v>
      </c>
      <c r="M34" s="54" t="s">
        <v>55</v>
      </c>
      <c r="N34" s="55">
        <f>SUM(N23:N33)</f>
        <v>388</v>
      </c>
    </row>
    <row r="35" spans="1:14">
      <c r="M35" s="56" t="s">
        <v>71</v>
      </c>
      <c r="N35" s="57">
        <f>T20</f>
        <v>17040</v>
      </c>
    </row>
    <row r="38" spans="1:14">
      <c r="M38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Columns="0" insertRows="0" selectLockedCells="1"/>
  <protectedRanges>
    <protectedRange sqref="A3:V19" name="Range1"/>
    <protectedRange sqref="A22:D37" name="Range2"/>
    <protectedRange sqref="P22:V34" name="Range3"/>
    <protectedRange sqref="M27:N29 M31:N35 M37:N38" name="Range4"/>
    <protectedRange sqref="A1:B1" name="Range5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4B88-54AC-4E5D-89A4-F1FA295A189D}">
  <dimension ref="A1:V40"/>
  <sheetViews>
    <sheetView topLeftCell="C3" workbookViewId="0">
      <selection activeCell="O3" sqref="O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9">
        <v>46144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ht="87">
      <c r="A3" s="88">
        <v>1</v>
      </c>
      <c r="B3" s="89"/>
      <c r="C3" s="90">
        <v>20</v>
      </c>
      <c r="D3" s="101" t="s">
        <v>1550</v>
      </c>
      <c r="E3" s="91" t="s">
        <v>26</v>
      </c>
      <c r="F3" s="557" t="s">
        <v>1522</v>
      </c>
      <c r="G3" s="92">
        <v>8.3333333333333329E-2</v>
      </c>
      <c r="H3" s="90" t="s">
        <v>2101</v>
      </c>
      <c r="I3" s="93" t="s">
        <v>28</v>
      </c>
      <c r="J3" s="94" t="s">
        <v>2189</v>
      </c>
      <c r="K3" s="90" t="s">
        <v>2189</v>
      </c>
      <c r="L3" s="90" t="s">
        <v>2189</v>
      </c>
      <c r="M3" s="99" t="s">
        <v>1551</v>
      </c>
      <c r="N3" s="90" t="s">
        <v>2189</v>
      </c>
      <c r="O3" s="200" t="s">
        <v>2629</v>
      </c>
      <c r="P3" s="98" t="s">
        <v>2189</v>
      </c>
      <c r="Q3" s="90" t="s">
        <v>2189</v>
      </c>
      <c r="R3" s="90" t="s">
        <v>2189</v>
      </c>
      <c r="S3" s="95" t="s">
        <v>2189</v>
      </c>
      <c r="T3" s="99">
        <v>17334</v>
      </c>
      <c r="U3" s="89" t="s">
        <v>2189</v>
      </c>
      <c r="V3" s="147"/>
    </row>
    <row r="4" spans="1:22">
      <c r="A4" s="88">
        <v>2</v>
      </c>
      <c r="B4" s="89">
        <v>11703</v>
      </c>
      <c r="C4" s="90">
        <v>12</v>
      </c>
      <c r="D4" s="101" t="s">
        <v>2496</v>
      </c>
      <c r="E4" s="91" t="s">
        <v>26</v>
      </c>
      <c r="F4" s="557" t="s">
        <v>2625</v>
      </c>
      <c r="G4" s="92" t="s">
        <v>2630</v>
      </c>
      <c r="H4" s="90" t="s">
        <v>2625</v>
      </c>
      <c r="I4" s="93" t="s">
        <v>2631</v>
      </c>
      <c r="J4" s="94"/>
      <c r="K4" s="90">
        <v>1500</v>
      </c>
      <c r="L4" s="90"/>
      <c r="M4" s="99"/>
      <c r="N4" s="90"/>
      <c r="O4" s="97">
        <v>15725</v>
      </c>
      <c r="P4" s="98"/>
      <c r="Q4" s="90">
        <v>126</v>
      </c>
      <c r="R4" s="90"/>
      <c r="S4" s="95"/>
      <c r="T4" s="99"/>
      <c r="U4" s="90"/>
      <c r="V4" s="100"/>
    </row>
    <row r="5" spans="1:22">
      <c r="A5" s="88">
        <v>3</v>
      </c>
      <c r="B5" s="89">
        <v>11701</v>
      </c>
      <c r="C5" s="90">
        <v>16</v>
      </c>
      <c r="D5" s="101" t="s">
        <v>97</v>
      </c>
      <c r="E5" s="91" t="s">
        <v>26</v>
      </c>
      <c r="F5" s="557" t="s">
        <v>2625</v>
      </c>
      <c r="G5" s="92" t="s">
        <v>2198</v>
      </c>
      <c r="H5" s="90" t="s">
        <v>2625</v>
      </c>
      <c r="I5" s="93" t="s">
        <v>2615</v>
      </c>
      <c r="J5" s="94"/>
      <c r="K5" s="90">
        <v>1200</v>
      </c>
      <c r="L5" s="90"/>
      <c r="M5" s="99"/>
      <c r="N5" s="90"/>
      <c r="O5" s="200">
        <v>15724</v>
      </c>
      <c r="P5" s="98"/>
      <c r="Q5" s="90">
        <v>131</v>
      </c>
      <c r="R5" s="90"/>
      <c r="S5" s="95"/>
      <c r="T5" s="99"/>
      <c r="U5" s="90"/>
      <c r="V5" s="100"/>
    </row>
    <row r="6" spans="1:22">
      <c r="A6" s="72">
        <v>4</v>
      </c>
      <c r="B6" s="73">
        <v>121</v>
      </c>
      <c r="C6" s="122">
        <v>3</v>
      </c>
      <c r="D6" s="105" t="s">
        <v>33</v>
      </c>
      <c r="E6" s="105" t="s">
        <v>37</v>
      </c>
      <c r="F6" s="302" t="s">
        <v>2625</v>
      </c>
      <c r="G6" s="86" t="s">
        <v>2632</v>
      </c>
      <c r="H6" s="75" t="s">
        <v>2633</v>
      </c>
      <c r="I6" s="106">
        <v>0.33333333333333331</v>
      </c>
      <c r="J6" s="107"/>
      <c r="K6" s="111"/>
      <c r="L6" s="111"/>
      <c r="M6" s="273"/>
      <c r="N6" s="75">
        <v>2001</v>
      </c>
      <c r="O6" s="139"/>
      <c r="P6" s="110"/>
      <c r="Q6" s="75"/>
      <c r="R6" s="75"/>
      <c r="S6" s="111"/>
      <c r="T6" s="108"/>
      <c r="U6" s="75"/>
      <c r="V6" s="112"/>
    </row>
    <row r="7" spans="1:22">
      <c r="A7" s="88">
        <v>5</v>
      </c>
      <c r="B7" s="89">
        <v>11702</v>
      </c>
      <c r="C7" s="90">
        <v>17</v>
      </c>
      <c r="D7" s="91" t="s">
        <v>2634</v>
      </c>
      <c r="E7" s="91" t="s">
        <v>26</v>
      </c>
      <c r="F7" s="557" t="s">
        <v>2625</v>
      </c>
      <c r="G7" s="92">
        <v>0.5</v>
      </c>
      <c r="H7" s="90" t="s">
        <v>2625</v>
      </c>
      <c r="I7" s="93" t="s">
        <v>2635</v>
      </c>
      <c r="J7" s="94">
        <v>1000</v>
      </c>
      <c r="K7" s="90">
        <v>200</v>
      </c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</row>
    <row r="8" spans="1:22">
      <c r="A8" s="72">
        <v>6</v>
      </c>
      <c r="B8" s="73">
        <v>120</v>
      </c>
      <c r="C8" s="75">
        <v>2</v>
      </c>
      <c r="D8" s="121" t="s">
        <v>2636</v>
      </c>
      <c r="E8" s="105" t="s">
        <v>37</v>
      </c>
      <c r="F8" s="302" t="s">
        <v>2625</v>
      </c>
      <c r="G8" s="86" t="s">
        <v>2637</v>
      </c>
      <c r="H8" s="75" t="s">
        <v>2633</v>
      </c>
      <c r="I8" s="106">
        <v>0.25</v>
      </c>
      <c r="J8" s="107"/>
      <c r="K8" s="75">
        <v>968</v>
      </c>
      <c r="L8" s="75"/>
      <c r="M8" s="108"/>
      <c r="N8" s="75">
        <v>968</v>
      </c>
      <c r="O8" s="109">
        <v>15727</v>
      </c>
      <c r="P8" s="110"/>
      <c r="Q8" s="75">
        <v>32</v>
      </c>
      <c r="R8" s="75"/>
      <c r="S8" s="111"/>
      <c r="T8" s="108"/>
      <c r="U8" s="75"/>
      <c r="V8" s="112"/>
    </row>
    <row r="9" spans="1:22">
      <c r="A9" s="88">
        <v>7</v>
      </c>
      <c r="B9" s="89"/>
      <c r="C9" s="90">
        <v>5</v>
      </c>
      <c r="D9" s="101" t="s">
        <v>2638</v>
      </c>
      <c r="E9" s="91" t="s">
        <v>26</v>
      </c>
      <c r="F9" s="557" t="s">
        <v>2625</v>
      </c>
      <c r="G9" s="92" t="s">
        <v>2639</v>
      </c>
      <c r="H9" s="90" t="s">
        <v>2640</v>
      </c>
      <c r="I9" s="93" t="s">
        <v>28</v>
      </c>
      <c r="J9" s="94"/>
      <c r="K9" s="90">
        <v>5500</v>
      </c>
      <c r="L9" s="90"/>
      <c r="M9" s="99">
        <v>5500</v>
      </c>
      <c r="N9" s="90"/>
      <c r="O9" s="97">
        <v>15735</v>
      </c>
      <c r="P9" s="98"/>
      <c r="Q9" s="90"/>
      <c r="R9" s="90"/>
      <c r="S9" s="95"/>
      <c r="T9" s="99">
        <v>240</v>
      </c>
      <c r="U9" s="90"/>
      <c r="V9" s="100"/>
    </row>
    <row r="10" spans="1:22">
      <c r="A10" s="88">
        <v>8</v>
      </c>
      <c r="B10" s="89">
        <v>11715</v>
      </c>
      <c r="C10" s="89">
        <v>7</v>
      </c>
      <c r="D10" s="140" t="s">
        <v>2641</v>
      </c>
      <c r="E10" s="91" t="s">
        <v>26</v>
      </c>
      <c r="F10" s="557" t="s">
        <v>2625</v>
      </c>
      <c r="G10" s="203" t="s">
        <v>2642</v>
      </c>
      <c r="H10" s="89" t="s">
        <v>2633</v>
      </c>
      <c r="I10" s="141" t="s">
        <v>2258</v>
      </c>
      <c r="J10" s="142"/>
      <c r="K10" s="89">
        <v>2200</v>
      </c>
      <c r="L10" s="89"/>
      <c r="M10" s="143"/>
      <c r="N10" s="89"/>
      <c r="O10" s="144" t="s">
        <v>2643</v>
      </c>
      <c r="P10" s="145"/>
      <c r="Q10" s="89">
        <v>320</v>
      </c>
      <c r="R10" s="89"/>
      <c r="S10" s="146"/>
      <c r="T10" s="143">
        <v>260</v>
      </c>
      <c r="U10" s="89"/>
      <c r="V10" s="147"/>
    </row>
    <row r="11" spans="1:22">
      <c r="A11" s="88">
        <v>9</v>
      </c>
      <c r="B11" s="89">
        <v>11709</v>
      </c>
      <c r="C11" s="89">
        <v>12</v>
      </c>
      <c r="D11" s="140" t="s">
        <v>2644</v>
      </c>
      <c r="E11" s="91" t="s">
        <v>26</v>
      </c>
      <c r="F11" s="557" t="s">
        <v>2625</v>
      </c>
      <c r="G11" s="203" t="s">
        <v>2645</v>
      </c>
      <c r="H11" s="89" t="s">
        <v>2633</v>
      </c>
      <c r="I11" s="141">
        <v>0.375</v>
      </c>
      <c r="J11" s="142"/>
      <c r="K11" s="89">
        <v>1700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88">
        <v>10</v>
      </c>
      <c r="B12" s="89">
        <v>11708</v>
      </c>
      <c r="C12" s="266">
        <v>8</v>
      </c>
      <c r="D12" s="204" t="s">
        <v>2646</v>
      </c>
      <c r="E12" s="91" t="s">
        <v>26</v>
      </c>
      <c r="F12" s="557" t="s">
        <v>2625</v>
      </c>
      <c r="G12" s="203" t="s">
        <v>2443</v>
      </c>
      <c r="H12" s="90" t="s">
        <v>2633</v>
      </c>
      <c r="I12" s="141">
        <v>0.33333333333333331</v>
      </c>
      <c r="J12" s="142"/>
      <c r="K12" s="89">
        <v>1800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>
      <c r="A13" s="72">
        <v>11</v>
      </c>
      <c r="B13" s="73">
        <v>122</v>
      </c>
      <c r="C13" s="73">
        <v>11</v>
      </c>
      <c r="D13" s="85" t="s">
        <v>2647</v>
      </c>
      <c r="E13" s="74" t="s">
        <v>37</v>
      </c>
      <c r="F13" s="75" t="s">
        <v>2625</v>
      </c>
      <c r="G13" s="76" t="s">
        <v>2442</v>
      </c>
      <c r="H13" s="75" t="s">
        <v>2633</v>
      </c>
      <c r="I13" s="77" t="s">
        <v>2648</v>
      </c>
      <c r="J13" s="78"/>
      <c r="K13" s="73">
        <v>500</v>
      </c>
      <c r="L13" s="73"/>
      <c r="M13" s="79"/>
      <c r="N13" s="73">
        <v>1790</v>
      </c>
      <c r="O13" s="80" t="s">
        <v>2649</v>
      </c>
      <c r="P13" s="81"/>
      <c r="Q13" s="73">
        <v>84</v>
      </c>
      <c r="R13" s="73"/>
      <c r="S13" s="82"/>
      <c r="T13" s="79">
        <v>84</v>
      </c>
      <c r="U13" s="73">
        <v>306</v>
      </c>
      <c r="V13" s="83"/>
    </row>
    <row r="14" spans="1:22">
      <c r="A14" s="88">
        <v>12</v>
      </c>
      <c r="B14" s="89">
        <v>11712</v>
      </c>
      <c r="C14" s="89">
        <v>4</v>
      </c>
      <c r="D14" s="140" t="s">
        <v>2650</v>
      </c>
      <c r="E14" s="140" t="s">
        <v>26</v>
      </c>
      <c r="F14" s="90" t="s">
        <v>2625</v>
      </c>
      <c r="G14" s="203" t="s">
        <v>2426</v>
      </c>
      <c r="H14" s="90" t="s">
        <v>2633</v>
      </c>
      <c r="I14" s="141">
        <v>0.33333333333333331</v>
      </c>
      <c r="J14" s="142"/>
      <c r="K14" s="89">
        <v>1800</v>
      </c>
      <c r="L14" s="89"/>
      <c r="M14" s="143"/>
      <c r="N14" s="89"/>
      <c r="O14" s="144">
        <v>15738</v>
      </c>
      <c r="P14" s="145"/>
      <c r="Q14" s="89">
        <v>320</v>
      </c>
      <c r="R14" s="89"/>
      <c r="S14" s="146"/>
      <c r="T14" s="143"/>
      <c r="U14" s="89"/>
      <c r="V14" s="147"/>
    </row>
    <row r="15" spans="1:22">
      <c r="A15" s="88">
        <v>13</v>
      </c>
      <c r="B15" s="89">
        <v>11711</v>
      </c>
      <c r="C15" s="89">
        <v>17</v>
      </c>
      <c r="D15" s="140" t="s">
        <v>2651</v>
      </c>
      <c r="E15" s="140" t="s">
        <v>26</v>
      </c>
      <c r="F15" s="89" t="s">
        <v>2625</v>
      </c>
      <c r="G15" s="203" t="s">
        <v>2652</v>
      </c>
      <c r="H15" s="89" t="s">
        <v>2633</v>
      </c>
      <c r="I15" s="141">
        <v>0.41666666666666669</v>
      </c>
      <c r="J15" s="142"/>
      <c r="K15" s="89">
        <v>1300</v>
      </c>
      <c r="L15" s="89"/>
      <c r="M15" s="143"/>
      <c r="N15" s="89"/>
      <c r="O15" s="144">
        <v>15737</v>
      </c>
      <c r="P15" s="145"/>
      <c r="Q15" s="89">
        <v>30</v>
      </c>
      <c r="R15" s="89"/>
      <c r="S15" s="89"/>
      <c r="T15" s="143"/>
      <c r="U15" s="89"/>
      <c r="V15" s="147"/>
    </row>
    <row r="16" spans="1:22">
      <c r="A16" s="88">
        <v>14</v>
      </c>
      <c r="B16" s="89">
        <v>11710</v>
      </c>
      <c r="C16" s="89">
        <v>16</v>
      </c>
      <c r="D16" s="204" t="s">
        <v>2653</v>
      </c>
      <c r="E16" s="140" t="s">
        <v>26</v>
      </c>
      <c r="F16" s="89" t="s">
        <v>2625</v>
      </c>
      <c r="G16" s="203">
        <v>0.95833333333333337</v>
      </c>
      <c r="H16" s="89" t="s">
        <v>2633</v>
      </c>
      <c r="I16" s="141">
        <v>0.41666666666666669</v>
      </c>
      <c r="J16" s="142">
        <v>1300</v>
      </c>
      <c r="K16" s="89"/>
      <c r="L16" s="89"/>
      <c r="M16" s="143"/>
      <c r="N16" s="89"/>
      <c r="O16" s="144">
        <v>15732</v>
      </c>
      <c r="P16" s="145"/>
      <c r="Q16" s="89">
        <v>60</v>
      </c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289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15734</v>
      </c>
      <c r="P18" s="145"/>
      <c r="Q18" s="89"/>
      <c r="R18" s="89"/>
      <c r="S18" s="146"/>
      <c r="T18" s="143"/>
      <c r="U18" s="89"/>
      <c r="V18" s="147">
        <v>30</v>
      </c>
    </row>
    <row r="19" spans="1:22">
      <c r="A19" s="88"/>
      <c r="B19" s="89"/>
      <c r="C19" s="89"/>
      <c r="D19" s="204" t="s">
        <v>2194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15729</v>
      </c>
      <c r="P19" s="145"/>
      <c r="Q19" s="89"/>
      <c r="R19" s="89"/>
      <c r="S19" s="146"/>
      <c r="T19" s="143"/>
      <c r="U19" s="89"/>
      <c r="V19" s="147">
        <v>53</v>
      </c>
    </row>
    <row r="20" spans="1:22">
      <c r="A20" s="88"/>
      <c r="B20" s="89"/>
      <c r="C20" s="89"/>
      <c r="D20" s="204" t="s">
        <v>53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>
        <v>15730</v>
      </c>
      <c r="P20" s="145"/>
      <c r="Q20" s="89"/>
      <c r="R20" s="89"/>
      <c r="S20" s="146"/>
      <c r="T20" s="143"/>
      <c r="U20" s="89"/>
      <c r="V20" s="147">
        <v>90</v>
      </c>
    </row>
    <row r="21" spans="1:22">
      <c r="A21" s="205"/>
      <c r="B21" s="206"/>
      <c r="C21" s="206"/>
      <c r="D21" s="207" t="s">
        <v>54</v>
      </c>
      <c r="E21" s="208"/>
      <c r="F21" s="206"/>
      <c r="G21" s="209"/>
      <c r="H21" s="206"/>
      <c r="I21" s="210"/>
      <c r="J21" s="211"/>
      <c r="K21" s="206"/>
      <c r="L21" s="206"/>
      <c r="M21" s="212"/>
      <c r="N21" s="206"/>
      <c r="O21" s="213">
        <v>15731</v>
      </c>
      <c r="P21" s="214"/>
      <c r="Q21" s="206"/>
      <c r="R21" s="206"/>
      <c r="S21" s="215"/>
      <c r="T21" s="212"/>
      <c r="U21" s="206"/>
      <c r="V21" s="216">
        <v>30</v>
      </c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2300</v>
      </c>
      <c r="K22" s="42">
        <f>SUM(K3:K21)</f>
        <v>18668</v>
      </c>
      <c r="L22" s="42">
        <f>SUM(L3:L21)</f>
        <v>0</v>
      </c>
      <c r="M22" s="42">
        <f>SUM(M3:M21)</f>
        <v>5500</v>
      </c>
      <c r="N22" s="42">
        <f>SUM(N3:N21)</f>
        <v>4759</v>
      </c>
      <c r="O22" s="42"/>
      <c r="P22" s="42">
        <f>SUM(P3:P21)</f>
        <v>0</v>
      </c>
      <c r="Q22" s="42">
        <f>SUM(Q3:Q21)</f>
        <v>1103</v>
      </c>
      <c r="R22" s="42">
        <f>SUM(R3:R21)</f>
        <v>0</v>
      </c>
      <c r="S22" s="42">
        <f>SUM(S3:S21)</f>
        <v>0</v>
      </c>
      <c r="T22" s="42">
        <f>SUM(T3:T21)</f>
        <v>17918</v>
      </c>
      <c r="U22" s="42">
        <f>SUM(U3:U21)</f>
        <v>306</v>
      </c>
      <c r="V22" s="42">
        <f>SUM(V3:V21)</f>
        <v>203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1000</v>
      </c>
      <c r="B25" s="48" t="s">
        <v>60</v>
      </c>
      <c r="C25" s="49"/>
      <c r="E25" s="781" t="s">
        <v>61</v>
      </c>
      <c r="F25" s="782"/>
      <c r="G25" s="50">
        <f>J22</f>
        <v>2300</v>
      </c>
      <c r="J25" s="47" t="s">
        <v>62</v>
      </c>
      <c r="K25" s="49">
        <f>J22</f>
        <v>2300</v>
      </c>
      <c r="M25" s="47" t="s">
        <v>62</v>
      </c>
      <c r="N25" s="49">
        <f>P22</f>
        <v>0</v>
      </c>
    </row>
    <row r="26" spans="1:22">
      <c r="A26" s="47">
        <v>1300</v>
      </c>
      <c r="B26" s="114" t="s">
        <v>60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18668</v>
      </c>
      <c r="M26" s="47" t="s">
        <v>66</v>
      </c>
      <c r="N26" s="49">
        <f>Q22</f>
        <v>1103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2300</v>
      </c>
      <c r="J27" s="47" t="s">
        <v>37</v>
      </c>
      <c r="K27" s="49">
        <f>N22</f>
        <v>4759</v>
      </c>
      <c r="M27" s="47" t="s">
        <v>37</v>
      </c>
      <c r="N27" s="49">
        <f>U22</f>
        <v>306</v>
      </c>
    </row>
    <row r="28" spans="1:22">
      <c r="A28" s="47"/>
      <c r="B28" s="23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25727</v>
      </c>
      <c r="M29" s="61" t="s">
        <v>70</v>
      </c>
      <c r="N29" s="49">
        <v>0</v>
      </c>
    </row>
    <row r="30" spans="1:22">
      <c r="A30" s="47"/>
      <c r="B30" s="23"/>
      <c r="C30" s="49"/>
      <c r="J30" s="56" t="s">
        <v>71</v>
      </c>
      <c r="K30" s="57">
        <f>M22</f>
        <v>5500</v>
      </c>
      <c r="M30" s="61" t="s">
        <v>51</v>
      </c>
      <c r="N30" s="49">
        <v>30</v>
      </c>
    </row>
    <row r="31" spans="1:22">
      <c r="A31" s="47"/>
      <c r="B31" s="23"/>
      <c r="C31" s="55"/>
      <c r="M31" s="61" t="s">
        <v>72</v>
      </c>
      <c r="N31" s="49">
        <v>0</v>
      </c>
    </row>
    <row r="32" spans="1:22">
      <c r="A32" s="47"/>
      <c r="B32" s="23"/>
      <c r="C32" s="55"/>
      <c r="M32" s="47" t="s">
        <v>2194</v>
      </c>
      <c r="N32" s="49">
        <v>53</v>
      </c>
    </row>
    <row r="33" spans="1:14">
      <c r="A33" s="47"/>
      <c r="B33" s="23"/>
      <c r="C33" s="55"/>
      <c r="D33" s="46"/>
      <c r="M33" s="47" t="s">
        <v>2654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602</v>
      </c>
      <c r="N34" s="49">
        <v>0</v>
      </c>
    </row>
    <row r="35" spans="1:14">
      <c r="A35" s="47"/>
      <c r="B35" s="23"/>
      <c r="C35" s="55"/>
      <c r="M35" s="573" t="s">
        <v>52</v>
      </c>
      <c r="N35" s="50">
        <v>90</v>
      </c>
    </row>
    <row r="36" spans="1:14">
      <c r="A36" s="58">
        <f>SUM(A25:A35)</f>
        <v>2300</v>
      </c>
      <c r="B36" s="59"/>
      <c r="C36" s="52" t="s">
        <v>55</v>
      </c>
      <c r="M36" s="61" t="s">
        <v>53</v>
      </c>
      <c r="N36" s="49">
        <v>30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1612</v>
      </c>
    </row>
    <row r="39" spans="1:14">
      <c r="M39" s="56" t="s">
        <v>71</v>
      </c>
      <c r="N39" s="57">
        <f>T22</f>
        <v>17918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Rows="0" deleteRows="0"/>
  <protectedRanges>
    <protectedRange sqref="A3:V21" name="Range1"/>
    <protectedRange sqref="A24:D39" name="Range2"/>
    <protectedRange sqref="P24:V36" name="Range3"/>
    <protectedRange sqref="A1:B1" name="Range5"/>
    <protectedRange sqref="M29:N37" name="Range6"/>
  </protectedRanges>
  <mergeCells count="11">
    <mergeCell ref="J1:N1"/>
    <mergeCell ref="P1:V1"/>
    <mergeCell ref="A24:C24"/>
    <mergeCell ref="J24:K24"/>
    <mergeCell ref="M24:N24"/>
    <mergeCell ref="E25:F25"/>
    <mergeCell ref="E26:F26"/>
    <mergeCell ref="E27:F27"/>
    <mergeCell ref="E29:G2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BC0E-445F-46FA-8386-37461879C312}">
  <dimension ref="A1:V40"/>
  <sheetViews>
    <sheetView topLeftCell="E15" workbookViewId="0">
      <selection activeCell="H10" sqref="H10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9">
        <v>46145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88">
        <v>1</v>
      </c>
      <c r="B3" s="89"/>
      <c r="C3" s="90">
        <v>8</v>
      </c>
      <c r="D3" s="101" t="s">
        <v>2655</v>
      </c>
      <c r="E3" s="91" t="s">
        <v>26</v>
      </c>
      <c r="F3" s="557" t="s">
        <v>2633</v>
      </c>
      <c r="G3" s="92" t="s">
        <v>2656</v>
      </c>
      <c r="H3" s="90" t="s">
        <v>2657</v>
      </c>
      <c r="I3" s="93" t="s">
        <v>28</v>
      </c>
      <c r="J3" s="94"/>
      <c r="K3" s="90">
        <v>4500</v>
      </c>
      <c r="L3" s="90"/>
      <c r="M3" s="99">
        <v>4500</v>
      </c>
      <c r="N3" s="90"/>
      <c r="O3" s="200" t="s">
        <v>2658</v>
      </c>
      <c r="P3" s="98"/>
      <c r="Q3" s="90"/>
      <c r="R3" s="90"/>
      <c r="S3" s="95"/>
      <c r="T3" s="99">
        <v>110</v>
      </c>
      <c r="U3" s="89"/>
      <c r="V3" s="147"/>
    </row>
    <row r="4" spans="1:22">
      <c r="A4" s="88">
        <v>2</v>
      </c>
      <c r="B4" s="89"/>
      <c r="C4" s="90">
        <v>1</v>
      </c>
      <c r="D4" s="101" t="s">
        <v>2659</v>
      </c>
      <c r="E4" s="91" t="s">
        <v>26</v>
      </c>
      <c r="F4" s="557" t="s">
        <v>2633</v>
      </c>
      <c r="G4" s="92" t="s">
        <v>2660</v>
      </c>
      <c r="H4" s="90" t="s">
        <v>2661</v>
      </c>
      <c r="I4" s="93" t="s">
        <v>28</v>
      </c>
      <c r="J4" s="94">
        <v>2500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72">
        <v>3</v>
      </c>
      <c r="B5" s="73">
        <v>130</v>
      </c>
      <c r="C5" s="75">
        <v>10</v>
      </c>
      <c r="D5" s="121" t="s">
        <v>2662</v>
      </c>
      <c r="E5" s="105" t="s">
        <v>37</v>
      </c>
      <c r="F5" s="302" t="s">
        <v>2633</v>
      </c>
      <c r="G5" s="86">
        <v>0.33333333333333331</v>
      </c>
      <c r="H5" s="75" t="s">
        <v>2661</v>
      </c>
      <c r="I5" s="106" t="s">
        <v>2663</v>
      </c>
      <c r="J5" s="107"/>
      <c r="K5" s="75"/>
      <c r="L5" s="75"/>
      <c r="M5" s="108"/>
      <c r="N5" s="75">
        <v>1920</v>
      </c>
      <c r="O5" s="139"/>
      <c r="P5" s="110"/>
      <c r="Q5" s="75"/>
      <c r="R5" s="75"/>
      <c r="S5" s="111"/>
      <c r="T5" s="108"/>
      <c r="U5" s="75"/>
      <c r="V5" s="112"/>
    </row>
    <row r="6" spans="1:22">
      <c r="A6" s="88">
        <v>4</v>
      </c>
      <c r="B6" s="89">
        <v>11714</v>
      </c>
      <c r="C6" s="201">
        <v>3</v>
      </c>
      <c r="D6" s="91" t="s">
        <v>589</v>
      </c>
      <c r="E6" s="91" t="s">
        <v>26</v>
      </c>
      <c r="F6" s="557" t="s">
        <v>2633</v>
      </c>
      <c r="G6" s="574" t="s">
        <v>2635</v>
      </c>
      <c r="H6" s="90" t="s">
        <v>2633</v>
      </c>
      <c r="I6" s="93" t="s">
        <v>2199</v>
      </c>
      <c r="J6" s="94">
        <v>1500</v>
      </c>
      <c r="K6" s="95"/>
      <c r="L6" s="95"/>
      <c r="M6" s="202"/>
      <c r="N6" s="90"/>
      <c r="O6" s="200"/>
      <c r="P6" s="98"/>
      <c r="Q6" s="90"/>
      <c r="R6" s="90"/>
      <c r="S6" s="95"/>
      <c r="T6" s="99"/>
      <c r="U6" s="90"/>
      <c r="V6" s="100"/>
    </row>
    <row r="7" spans="1:22">
      <c r="A7" s="72">
        <v>5</v>
      </c>
      <c r="B7" s="73"/>
      <c r="C7" s="75">
        <v>2</v>
      </c>
      <c r="D7" s="105" t="s">
        <v>2664</v>
      </c>
      <c r="E7" s="105" t="s">
        <v>37</v>
      </c>
      <c r="F7" s="302" t="s">
        <v>2633</v>
      </c>
      <c r="G7" s="86" t="s">
        <v>2665</v>
      </c>
      <c r="H7" s="75" t="s">
        <v>2666</v>
      </c>
      <c r="I7" s="106" t="s">
        <v>28</v>
      </c>
      <c r="J7" s="107"/>
      <c r="K7" s="75"/>
      <c r="L7" s="75"/>
      <c r="M7" s="108"/>
      <c r="N7" s="75">
        <v>11158</v>
      </c>
      <c r="O7" s="109"/>
      <c r="P7" s="110"/>
      <c r="Q7" s="75"/>
      <c r="R7" s="75"/>
      <c r="S7" s="111"/>
      <c r="T7" s="108"/>
      <c r="U7" s="75"/>
      <c r="V7" s="112"/>
    </row>
    <row r="8" spans="1:22">
      <c r="A8" s="88">
        <v>6</v>
      </c>
      <c r="B8" s="89">
        <v>11720</v>
      </c>
      <c r="C8" s="90">
        <v>12</v>
      </c>
      <c r="D8" s="101" t="s">
        <v>1270</v>
      </c>
      <c r="E8" s="91" t="s">
        <v>26</v>
      </c>
      <c r="F8" s="557" t="s">
        <v>2633</v>
      </c>
      <c r="G8" s="92" t="s">
        <v>2258</v>
      </c>
      <c r="H8" s="90" t="s">
        <v>2661</v>
      </c>
      <c r="I8" s="93" t="s">
        <v>2458</v>
      </c>
      <c r="J8" s="94">
        <v>1900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72">
        <v>7</v>
      </c>
      <c r="B9" s="73"/>
      <c r="C9" s="75">
        <v>11</v>
      </c>
      <c r="D9" s="121" t="s">
        <v>2667</v>
      </c>
      <c r="E9" s="105" t="s">
        <v>37</v>
      </c>
      <c r="F9" s="302" t="s">
        <v>2633</v>
      </c>
      <c r="G9" s="86" t="s">
        <v>2668</v>
      </c>
      <c r="H9" s="75" t="s">
        <v>2669</v>
      </c>
      <c r="I9" s="106" t="s">
        <v>28</v>
      </c>
      <c r="J9" s="107"/>
      <c r="K9" s="75"/>
      <c r="L9" s="75"/>
      <c r="M9" s="108"/>
      <c r="N9" s="75">
        <v>3897</v>
      </c>
      <c r="O9" s="109"/>
      <c r="P9" s="110"/>
      <c r="Q9" s="75"/>
      <c r="R9" s="75"/>
      <c r="S9" s="111"/>
      <c r="T9" s="108"/>
      <c r="U9" s="75"/>
      <c r="V9" s="112"/>
    </row>
    <row r="10" spans="1:22">
      <c r="A10" s="88">
        <v>8</v>
      </c>
      <c r="B10" s="89">
        <v>11718</v>
      </c>
      <c r="C10" s="89">
        <v>7</v>
      </c>
      <c r="D10" s="140" t="s">
        <v>328</v>
      </c>
      <c r="E10" s="91" t="s">
        <v>26</v>
      </c>
      <c r="F10" s="557" t="s">
        <v>2633</v>
      </c>
      <c r="G10" s="203" t="s">
        <v>2670</v>
      </c>
      <c r="H10" s="89" t="s">
        <v>2661</v>
      </c>
      <c r="I10" s="141" t="s">
        <v>2671</v>
      </c>
      <c r="J10" s="142"/>
      <c r="K10" s="89">
        <v>1800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88">
        <v>9</v>
      </c>
      <c r="B11" s="89">
        <v>11717</v>
      </c>
      <c r="C11" s="89">
        <v>6</v>
      </c>
      <c r="D11" s="217" t="s">
        <v>2672</v>
      </c>
      <c r="E11" s="91" t="s">
        <v>26</v>
      </c>
      <c r="F11" s="557" t="s">
        <v>2633</v>
      </c>
      <c r="G11" s="203" t="s">
        <v>2673</v>
      </c>
      <c r="H11" s="89" t="s">
        <v>2661</v>
      </c>
      <c r="I11" s="141">
        <v>0.33333333333333331</v>
      </c>
      <c r="J11" s="142"/>
      <c r="K11" s="89">
        <v>2000</v>
      </c>
      <c r="L11" s="89"/>
      <c r="M11" s="143"/>
      <c r="N11" s="89"/>
      <c r="O11" s="144"/>
      <c r="P11" s="145"/>
      <c r="Q11" s="89"/>
      <c r="R11" s="89"/>
      <c r="S11" s="146"/>
      <c r="T11" s="143"/>
      <c r="U11" s="89"/>
      <c r="V11" s="147"/>
    </row>
    <row r="12" spans="1:22">
      <c r="A12" s="72">
        <v>10</v>
      </c>
      <c r="B12" s="73"/>
      <c r="C12" s="118">
        <v>14</v>
      </c>
      <c r="D12" s="85" t="s">
        <v>2674</v>
      </c>
      <c r="E12" s="105" t="s">
        <v>37</v>
      </c>
      <c r="F12" s="302" t="s">
        <v>2633</v>
      </c>
      <c r="G12" s="76" t="s">
        <v>2675</v>
      </c>
      <c r="H12" s="75" t="s">
        <v>2669</v>
      </c>
      <c r="I12" s="77" t="s">
        <v>28</v>
      </c>
      <c r="J12" s="78"/>
      <c r="K12" s="73"/>
      <c r="L12" s="73"/>
      <c r="M12" s="79"/>
      <c r="N12" s="73">
        <v>5583</v>
      </c>
      <c r="O12" s="80"/>
      <c r="P12" s="81"/>
      <c r="Q12" s="73"/>
      <c r="R12" s="73"/>
      <c r="S12" s="82"/>
      <c r="T12" s="79"/>
      <c r="U12" s="73"/>
      <c r="V12" s="83"/>
    </row>
    <row r="13" spans="1:22">
      <c r="A13" s="88">
        <v>12</v>
      </c>
      <c r="B13" s="89">
        <v>11719</v>
      </c>
      <c r="C13" s="89" t="s">
        <v>2676</v>
      </c>
      <c r="D13" s="204" t="s">
        <v>2677</v>
      </c>
      <c r="E13" s="140" t="s">
        <v>26</v>
      </c>
      <c r="F13" s="90" t="s">
        <v>2633</v>
      </c>
      <c r="G13" s="203" t="s">
        <v>2678</v>
      </c>
      <c r="H13" s="90" t="s">
        <v>2661</v>
      </c>
      <c r="I13" s="141" t="s">
        <v>2679</v>
      </c>
      <c r="J13" s="142"/>
      <c r="K13" s="89">
        <v>2600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88">
        <v>13</v>
      </c>
      <c r="B14" s="89"/>
      <c r="C14" s="90">
        <v>5</v>
      </c>
      <c r="D14" s="101" t="s">
        <v>2638</v>
      </c>
      <c r="E14" s="91" t="s">
        <v>26</v>
      </c>
      <c r="F14" s="557" t="s">
        <v>2625</v>
      </c>
      <c r="G14" s="92" t="s">
        <v>2639</v>
      </c>
      <c r="H14" s="90" t="s">
        <v>2640</v>
      </c>
      <c r="I14" s="93" t="s">
        <v>28</v>
      </c>
      <c r="J14" s="94"/>
      <c r="K14" s="90"/>
      <c r="L14" s="90"/>
      <c r="M14" s="99">
        <v>5500</v>
      </c>
      <c r="N14" s="90"/>
      <c r="O14" s="97" t="s">
        <v>2680</v>
      </c>
      <c r="P14" s="98"/>
      <c r="Q14" s="90"/>
      <c r="R14" s="90"/>
      <c r="S14" s="95"/>
      <c r="T14" s="99">
        <v>890</v>
      </c>
      <c r="U14" s="90"/>
      <c r="V14" s="100"/>
    </row>
    <row r="15" spans="1:22" ht="87">
      <c r="A15" s="231">
        <v>14</v>
      </c>
      <c r="B15" s="90"/>
      <c r="C15" s="90">
        <v>20</v>
      </c>
      <c r="D15" s="101" t="s">
        <v>1550</v>
      </c>
      <c r="E15" s="91" t="s">
        <v>26</v>
      </c>
      <c r="F15" s="557" t="s">
        <v>1522</v>
      </c>
      <c r="G15" s="92">
        <v>8.3333333333333329E-2</v>
      </c>
      <c r="H15" s="90" t="s">
        <v>2101</v>
      </c>
      <c r="I15" s="93" t="s">
        <v>28</v>
      </c>
      <c r="J15" s="94" t="s">
        <v>2189</v>
      </c>
      <c r="K15" s="201" t="s">
        <v>2681</v>
      </c>
      <c r="L15" s="90" t="s">
        <v>2189</v>
      </c>
      <c r="M15" s="99" t="s">
        <v>1551</v>
      </c>
      <c r="N15" s="90" t="s">
        <v>2189</v>
      </c>
      <c r="O15" s="200" t="s">
        <v>2629</v>
      </c>
      <c r="P15" s="98" t="s">
        <v>2189</v>
      </c>
      <c r="Q15" s="90" t="s">
        <v>2189</v>
      </c>
      <c r="R15" s="90" t="s">
        <v>2189</v>
      </c>
      <c r="S15" s="95" t="s">
        <v>2189</v>
      </c>
      <c r="T15" s="99">
        <v>17334</v>
      </c>
      <c r="U15" s="90" t="s">
        <v>2189</v>
      </c>
      <c r="V15" s="100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/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/>
      <c r="B18" s="89"/>
      <c r="C18" s="89"/>
      <c r="D18" s="204" t="s">
        <v>94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15740</v>
      </c>
      <c r="P18" s="145"/>
      <c r="Q18" s="89"/>
      <c r="R18" s="89"/>
      <c r="S18" s="146"/>
      <c r="T18" s="143"/>
      <c r="U18" s="89"/>
      <c r="V18" s="147">
        <v>80</v>
      </c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205"/>
      <c r="B21" s="206"/>
      <c r="C21" s="206"/>
      <c r="D21" s="207"/>
      <c r="E21" s="208"/>
      <c r="F21" s="206"/>
      <c r="G21" s="209"/>
      <c r="H21" s="206"/>
      <c r="I21" s="210"/>
      <c r="J21" s="211"/>
      <c r="K21" s="206"/>
      <c r="L21" s="206"/>
      <c r="M21" s="212"/>
      <c r="N21" s="206"/>
      <c r="O21" s="213"/>
      <c r="P21" s="214"/>
      <c r="Q21" s="206"/>
      <c r="R21" s="206"/>
      <c r="S21" s="215"/>
      <c r="T21" s="212"/>
      <c r="U21" s="206"/>
      <c r="V21" s="216"/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5900</v>
      </c>
      <c r="K22" s="42">
        <f>SUM(K3:K21)</f>
        <v>10900</v>
      </c>
      <c r="L22" s="42">
        <f>SUM(L3:L21)</f>
        <v>0</v>
      </c>
      <c r="M22" s="42">
        <f>SUM(M3:M21)</f>
        <v>10000</v>
      </c>
      <c r="N22" s="42">
        <f>SUM(N3:N21)</f>
        <v>22558</v>
      </c>
      <c r="O22" s="42"/>
      <c r="P22" s="42">
        <f>SUM(P3:P21)</f>
        <v>0</v>
      </c>
      <c r="Q22" s="42">
        <f>SUM(Q3:Q21)</f>
        <v>0</v>
      </c>
      <c r="R22" s="42">
        <f>SUM(R3:R21)</f>
        <v>0</v>
      </c>
      <c r="S22" s="42">
        <f>SUM(S3:S21)</f>
        <v>0</v>
      </c>
      <c r="T22" s="42">
        <f>SUM(T3:T21)</f>
        <v>18334</v>
      </c>
      <c r="U22" s="42">
        <f>SUM(U3:U21)</f>
        <v>0</v>
      </c>
      <c r="V22" s="42">
        <f>SUM(V3:V21)</f>
        <v>80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2500</v>
      </c>
      <c r="B25" s="48" t="s">
        <v>60</v>
      </c>
      <c r="C25" s="49"/>
      <c r="E25" s="781" t="s">
        <v>61</v>
      </c>
      <c r="F25" s="782"/>
      <c r="G25" s="50">
        <f>J22</f>
        <v>5900</v>
      </c>
      <c r="J25" s="47" t="s">
        <v>62</v>
      </c>
      <c r="K25" s="49">
        <f>J22</f>
        <v>5900</v>
      </c>
      <c r="M25" s="47" t="s">
        <v>62</v>
      </c>
      <c r="N25" s="49">
        <f>P22</f>
        <v>0</v>
      </c>
    </row>
    <row r="26" spans="1:22">
      <c r="A26" s="47">
        <v>3400</v>
      </c>
      <c r="B26" s="114" t="s">
        <v>60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10900</v>
      </c>
      <c r="M26" s="47" t="s">
        <v>66</v>
      </c>
      <c r="N26" s="49">
        <f>Q22</f>
        <v>0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5900</v>
      </c>
      <c r="J27" s="47" t="s">
        <v>37</v>
      </c>
      <c r="K27" s="49">
        <f>N22</f>
        <v>22558</v>
      </c>
      <c r="M27" s="47" t="s">
        <v>37</v>
      </c>
      <c r="N27" s="49">
        <f>U22</f>
        <v>0</v>
      </c>
    </row>
    <row r="28" spans="1:22">
      <c r="A28" s="47"/>
      <c r="B28" s="23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39358</v>
      </c>
      <c r="M29" s="61" t="s">
        <v>70</v>
      </c>
      <c r="N29" s="49">
        <v>0</v>
      </c>
    </row>
    <row r="30" spans="1:22">
      <c r="A30" s="47"/>
      <c r="B30" s="23"/>
      <c r="C30" s="49"/>
      <c r="J30" s="56" t="s">
        <v>71</v>
      </c>
      <c r="K30" s="57">
        <f>M22</f>
        <v>10000</v>
      </c>
      <c r="M30" s="61" t="s">
        <v>51</v>
      </c>
      <c r="N30" s="49">
        <v>0</v>
      </c>
    </row>
    <row r="31" spans="1:22">
      <c r="A31" s="47"/>
      <c r="B31" s="23"/>
      <c r="C31" s="55"/>
      <c r="M31" s="61" t="s">
        <v>72</v>
      </c>
      <c r="N31" s="49">
        <v>0</v>
      </c>
    </row>
    <row r="32" spans="1:22">
      <c r="A32" s="47"/>
      <c r="B32" s="23"/>
      <c r="C32" s="55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80</v>
      </c>
    </row>
    <row r="34" spans="1:14">
      <c r="A34" s="47"/>
      <c r="B34" s="23"/>
      <c r="C34" s="55"/>
      <c r="D34" s="46"/>
      <c r="E34" s="46"/>
      <c r="M34" s="47" t="s">
        <v>602</v>
      </c>
      <c r="N34" s="49">
        <v>0</v>
      </c>
    </row>
    <row r="35" spans="1:14">
      <c r="A35" s="47"/>
      <c r="B35" s="23"/>
      <c r="C35" s="55"/>
      <c r="M35" s="573" t="s">
        <v>52</v>
      </c>
      <c r="N35" s="50">
        <v>0</v>
      </c>
    </row>
    <row r="36" spans="1:14">
      <c r="A36" s="58">
        <f>SUM(A25:A35)</f>
        <v>5900</v>
      </c>
      <c r="B36" s="59"/>
      <c r="C36" s="52" t="s">
        <v>55</v>
      </c>
      <c r="M36" s="61" t="s">
        <v>53</v>
      </c>
      <c r="N36" s="49">
        <v>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80</v>
      </c>
    </row>
    <row r="39" spans="1:14">
      <c r="M39" s="56" t="s">
        <v>71</v>
      </c>
      <c r="N39" s="57">
        <f>T22</f>
        <v>18334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Rows="0" deleteRows="0"/>
  <protectedRanges>
    <protectedRange sqref="A3:V21" name="Range1"/>
    <protectedRange sqref="A24:D39" name="Range2"/>
    <protectedRange sqref="P24:V36" name="Range3"/>
    <protectedRange sqref="A1:B1" name="Range5"/>
    <protectedRange sqref="M29:N37" name="Range6"/>
  </protectedRanges>
  <mergeCells count="11">
    <mergeCell ref="J1:N1"/>
    <mergeCell ref="P1:V1"/>
    <mergeCell ref="A24:C24"/>
    <mergeCell ref="J24:K24"/>
    <mergeCell ref="M24:N24"/>
    <mergeCell ref="E25:F25"/>
    <mergeCell ref="E26:F26"/>
    <mergeCell ref="E27:F27"/>
    <mergeCell ref="E29:G29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59AD-0D70-4F0C-A7B3-4AB4F9ABF0BA}">
  <dimension ref="A1:V40"/>
  <sheetViews>
    <sheetView topLeftCell="G12" workbookViewId="0">
      <selection activeCell="N33" sqref="N33"/>
    </sheetView>
  </sheetViews>
  <sheetFormatPr defaultRowHeight="15"/>
  <cols>
    <col min="1" max="1" width="7.7109375" customWidth="1"/>
    <col min="2" max="2" width="9.5703125" customWidth="1"/>
    <col min="3" max="3" width="10.5703125" customWidth="1"/>
    <col min="4" max="4" width="21" customWidth="1"/>
    <col min="5" max="5" width="8.85546875" customWidth="1"/>
    <col min="6" max="6" width="9.28515625" customWidth="1"/>
    <col min="7" max="7" width="9.140625" customWidth="1"/>
    <col min="8" max="8" width="10.42578125" customWidth="1"/>
    <col min="9" max="9" width="11.42578125" customWidth="1"/>
    <col min="10" max="10" width="9" customWidth="1"/>
    <col min="11" max="11" width="9.140625" customWidth="1"/>
    <col min="12" max="12" width="9.5703125" customWidth="1"/>
    <col min="13" max="13" width="10.7109375" customWidth="1"/>
    <col min="14" max="14" width="8.7109375" customWidth="1"/>
    <col min="15" max="15" width="32.5703125" customWidth="1"/>
    <col min="16" max="16" width="7.42578125" customWidth="1"/>
    <col min="17" max="17" width="7.28515625" customWidth="1"/>
    <col min="18" max="18" width="6.85546875" customWidth="1"/>
    <col min="19" max="19" width="9.42578125" customWidth="1"/>
    <col min="20" max="20" width="9.7109375" customWidth="1"/>
    <col min="21" max="21" width="11" customWidth="1"/>
    <col min="22" max="22" width="10.28515625" customWidth="1"/>
  </cols>
  <sheetData>
    <row r="1" spans="1:22" ht="21" customHeight="1">
      <c r="A1" s="809">
        <v>46146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789" t="s">
        <v>2</v>
      </c>
      <c r="Q1" s="789"/>
      <c r="R1" s="789"/>
      <c r="S1" s="789"/>
      <c r="T1" s="789"/>
      <c r="U1" s="789"/>
      <c r="V1" s="790"/>
    </row>
    <row r="2" spans="1:22" ht="52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231">
        <v>1</v>
      </c>
      <c r="B3" s="90"/>
      <c r="C3" s="90">
        <v>8</v>
      </c>
      <c r="D3" s="101" t="s">
        <v>2655</v>
      </c>
      <c r="E3" s="91" t="s">
        <v>26</v>
      </c>
      <c r="F3" s="557" t="s">
        <v>2633</v>
      </c>
      <c r="G3" s="92" t="s">
        <v>2656</v>
      </c>
      <c r="H3" s="90" t="s">
        <v>2657</v>
      </c>
      <c r="I3" s="93" t="s">
        <v>28</v>
      </c>
      <c r="J3" s="94"/>
      <c r="K3" s="90"/>
      <c r="L3" s="90"/>
      <c r="M3" s="99">
        <v>4500</v>
      </c>
      <c r="N3" s="90"/>
      <c r="O3" s="200" t="s">
        <v>2682</v>
      </c>
      <c r="P3" s="98"/>
      <c r="Q3" s="90"/>
      <c r="R3" s="90"/>
      <c r="S3" s="95"/>
      <c r="T3" s="99">
        <v>140</v>
      </c>
      <c r="U3" s="90"/>
      <c r="V3" s="100"/>
    </row>
    <row r="4" spans="1:22">
      <c r="A4" s="231">
        <v>2</v>
      </c>
      <c r="B4" s="90"/>
      <c r="C4" s="90">
        <v>1</v>
      </c>
      <c r="D4" s="101" t="s">
        <v>2659</v>
      </c>
      <c r="E4" s="91" t="s">
        <v>26</v>
      </c>
      <c r="F4" s="557" t="s">
        <v>2633</v>
      </c>
      <c r="G4" s="92" t="s">
        <v>2660</v>
      </c>
      <c r="H4" s="90" t="s">
        <v>2661</v>
      </c>
      <c r="I4" s="93" t="s">
        <v>28</v>
      </c>
      <c r="J4" s="94">
        <v>2500</v>
      </c>
      <c r="K4" s="90"/>
      <c r="L4" s="90"/>
      <c r="M4" s="99" t="s">
        <v>92</v>
      </c>
      <c r="N4" s="90"/>
      <c r="O4" s="97" t="s">
        <v>2683</v>
      </c>
      <c r="P4" s="98"/>
      <c r="Q4" s="90"/>
      <c r="R4" s="90"/>
      <c r="S4" s="95"/>
      <c r="T4" s="99">
        <v>270</v>
      </c>
      <c r="U4" s="90"/>
      <c r="V4" s="100"/>
    </row>
    <row r="5" spans="1:22">
      <c r="A5" s="231">
        <v>3</v>
      </c>
      <c r="B5" s="90"/>
      <c r="C5" s="90">
        <v>5</v>
      </c>
      <c r="D5" s="101" t="s">
        <v>2638</v>
      </c>
      <c r="E5" s="91" t="s">
        <v>26</v>
      </c>
      <c r="F5" s="557" t="s">
        <v>2625</v>
      </c>
      <c r="G5" s="92" t="s">
        <v>2639</v>
      </c>
      <c r="H5" s="90" t="s">
        <v>2640</v>
      </c>
      <c r="I5" s="93" t="s">
        <v>28</v>
      </c>
      <c r="J5" s="94"/>
      <c r="K5" s="90"/>
      <c r="L5" s="90"/>
      <c r="M5" s="99">
        <v>5500</v>
      </c>
      <c r="N5" s="90"/>
      <c r="O5" s="97" t="s">
        <v>2684</v>
      </c>
      <c r="P5" s="98"/>
      <c r="Q5" s="90"/>
      <c r="R5" s="90"/>
      <c r="S5" s="95"/>
      <c r="T5" s="99">
        <v>1040</v>
      </c>
      <c r="U5" s="90"/>
      <c r="V5" s="100"/>
    </row>
    <row r="6" spans="1:22" ht="87">
      <c r="A6" s="231">
        <v>4</v>
      </c>
      <c r="B6" s="90"/>
      <c r="C6" s="90">
        <v>20</v>
      </c>
      <c r="D6" s="101" t="s">
        <v>1550</v>
      </c>
      <c r="E6" s="91" t="s">
        <v>26</v>
      </c>
      <c r="F6" s="557" t="s">
        <v>1522</v>
      </c>
      <c r="G6" s="92">
        <v>8.3333333333333329E-2</v>
      </c>
      <c r="H6" s="90" t="s">
        <v>2101</v>
      </c>
      <c r="I6" s="93" t="s">
        <v>28</v>
      </c>
      <c r="J6" s="94" t="s">
        <v>2189</v>
      </c>
      <c r="K6" s="201"/>
      <c r="L6" s="90" t="s">
        <v>2189</v>
      </c>
      <c r="M6" s="99" t="s">
        <v>1551</v>
      </c>
      <c r="N6" s="90" t="s">
        <v>2189</v>
      </c>
      <c r="O6" s="200" t="s">
        <v>2629</v>
      </c>
      <c r="P6" s="98" t="s">
        <v>2189</v>
      </c>
      <c r="Q6" s="90" t="s">
        <v>2189</v>
      </c>
      <c r="R6" s="90" t="s">
        <v>2189</v>
      </c>
      <c r="S6" s="95" t="s">
        <v>2189</v>
      </c>
      <c r="T6" s="99">
        <v>17334</v>
      </c>
      <c r="U6" s="90" t="s">
        <v>2189</v>
      </c>
      <c r="V6" s="100"/>
    </row>
    <row r="7" spans="1:22">
      <c r="A7" s="128">
        <v>5</v>
      </c>
      <c r="B7" s="75"/>
      <c r="C7" s="75">
        <v>2</v>
      </c>
      <c r="D7" s="105" t="s">
        <v>2664</v>
      </c>
      <c r="E7" s="105" t="s">
        <v>37</v>
      </c>
      <c r="F7" s="302" t="s">
        <v>2633</v>
      </c>
      <c r="G7" s="86" t="s">
        <v>2665</v>
      </c>
      <c r="H7" s="75" t="s">
        <v>2666</v>
      </c>
      <c r="I7" s="106" t="s">
        <v>28</v>
      </c>
      <c r="J7" s="107"/>
      <c r="K7" s="75"/>
      <c r="L7" s="75"/>
      <c r="M7" s="108"/>
      <c r="N7" s="75"/>
      <c r="O7" s="109">
        <v>15751</v>
      </c>
      <c r="P7" s="110"/>
      <c r="Q7" s="75"/>
      <c r="R7" s="75"/>
      <c r="S7" s="111"/>
      <c r="T7" s="108">
        <v>60</v>
      </c>
      <c r="U7" s="75"/>
      <c r="V7" s="112"/>
    </row>
    <row r="8" spans="1:22">
      <c r="A8" s="128">
        <v>6</v>
      </c>
      <c r="B8" s="75">
        <v>132</v>
      </c>
      <c r="C8" s="75">
        <v>11</v>
      </c>
      <c r="D8" s="121" t="s">
        <v>2667</v>
      </c>
      <c r="E8" s="105" t="s">
        <v>37</v>
      </c>
      <c r="F8" s="302" t="s">
        <v>2633</v>
      </c>
      <c r="G8" s="86" t="s">
        <v>2668</v>
      </c>
      <c r="H8" s="75" t="s">
        <v>2669</v>
      </c>
      <c r="I8" s="106" t="s">
        <v>2685</v>
      </c>
      <c r="J8" s="107"/>
      <c r="K8" s="75"/>
      <c r="L8" s="75"/>
      <c r="M8" s="108"/>
      <c r="N8" s="75"/>
      <c r="O8" s="109"/>
      <c r="P8" s="110"/>
      <c r="Q8" s="75"/>
      <c r="R8" s="75"/>
      <c r="S8" s="111"/>
      <c r="T8" s="108"/>
      <c r="U8" s="75"/>
      <c r="V8" s="112"/>
    </row>
    <row r="9" spans="1:22">
      <c r="A9" s="128">
        <v>7</v>
      </c>
      <c r="B9" s="75">
        <v>131</v>
      </c>
      <c r="C9" s="122">
        <v>14</v>
      </c>
      <c r="D9" s="121" t="s">
        <v>2674</v>
      </c>
      <c r="E9" s="105" t="s">
        <v>37</v>
      </c>
      <c r="F9" s="302" t="s">
        <v>2633</v>
      </c>
      <c r="G9" s="86" t="s">
        <v>2675</v>
      </c>
      <c r="H9" s="75" t="s">
        <v>2669</v>
      </c>
      <c r="I9" s="106" t="s">
        <v>2686</v>
      </c>
      <c r="J9" s="107"/>
      <c r="K9" s="75"/>
      <c r="L9" s="75"/>
      <c r="M9" s="108"/>
      <c r="N9" s="75"/>
      <c r="O9" s="109" t="s">
        <v>2687</v>
      </c>
      <c r="P9" s="110"/>
      <c r="Q9" s="75"/>
      <c r="R9" s="75"/>
      <c r="S9" s="111"/>
      <c r="T9" s="108"/>
      <c r="U9" s="75">
        <v>106</v>
      </c>
      <c r="V9" s="112"/>
    </row>
    <row r="10" spans="1:22">
      <c r="A10" s="231">
        <v>8</v>
      </c>
      <c r="B10" s="89">
        <v>11724</v>
      </c>
      <c r="C10" s="89">
        <v>16</v>
      </c>
      <c r="D10" s="140" t="s">
        <v>2688</v>
      </c>
      <c r="E10" s="91" t="s">
        <v>26</v>
      </c>
      <c r="F10" s="557" t="s">
        <v>2661</v>
      </c>
      <c r="G10" s="203" t="s">
        <v>2689</v>
      </c>
      <c r="H10" s="89" t="s">
        <v>2669</v>
      </c>
      <c r="I10" s="141" t="s">
        <v>2690</v>
      </c>
      <c r="J10" s="142">
        <v>1500</v>
      </c>
      <c r="K10" s="89">
        <v>200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128">
        <v>9</v>
      </c>
      <c r="B11" s="73"/>
      <c r="C11" s="73">
        <v>10</v>
      </c>
      <c r="D11" s="173" t="s">
        <v>425</v>
      </c>
      <c r="E11" s="105" t="s">
        <v>37</v>
      </c>
      <c r="F11" s="302" t="s">
        <v>2661</v>
      </c>
      <c r="G11" s="76" t="s">
        <v>2691</v>
      </c>
      <c r="H11" s="73" t="s">
        <v>2640</v>
      </c>
      <c r="I11" s="77" t="s">
        <v>28</v>
      </c>
      <c r="J11" s="78"/>
      <c r="K11" s="73"/>
      <c r="L11" s="73"/>
      <c r="M11" s="79"/>
      <c r="N11" s="73">
        <v>4934</v>
      </c>
      <c r="O11" s="80"/>
      <c r="P11" s="81"/>
      <c r="Q11" s="73"/>
      <c r="R11" s="73"/>
      <c r="S11" s="82"/>
      <c r="T11" s="79"/>
      <c r="U11" s="73"/>
      <c r="V11" s="83"/>
    </row>
    <row r="12" spans="1:22">
      <c r="A12" s="128">
        <v>10</v>
      </c>
      <c r="B12" s="73"/>
      <c r="C12" s="118">
        <v>4</v>
      </c>
      <c r="D12" s="85" t="s">
        <v>2692</v>
      </c>
      <c r="E12" s="105" t="s">
        <v>37</v>
      </c>
      <c r="F12" s="302" t="s">
        <v>2661</v>
      </c>
      <c r="G12" s="76" t="s">
        <v>2693</v>
      </c>
      <c r="H12" s="75" t="s">
        <v>2694</v>
      </c>
      <c r="I12" s="77" t="s">
        <v>28</v>
      </c>
      <c r="J12" s="78"/>
      <c r="K12" s="73"/>
      <c r="L12" s="73"/>
      <c r="M12" s="79"/>
      <c r="N12" s="73">
        <v>3979</v>
      </c>
      <c r="O12" s="80"/>
      <c r="P12" s="81"/>
      <c r="Q12" s="73"/>
      <c r="R12" s="73"/>
      <c r="S12" s="82"/>
      <c r="T12" s="79"/>
      <c r="U12" s="73"/>
      <c r="V12" s="83"/>
    </row>
    <row r="13" spans="1:22">
      <c r="A13" s="231">
        <v>11</v>
      </c>
      <c r="B13" s="89">
        <v>11721</v>
      </c>
      <c r="C13" s="89">
        <v>17</v>
      </c>
      <c r="D13" s="204" t="s">
        <v>336</v>
      </c>
      <c r="E13" s="140" t="s">
        <v>26</v>
      </c>
      <c r="F13" s="90" t="s">
        <v>2661</v>
      </c>
      <c r="G13" s="203" t="s">
        <v>2695</v>
      </c>
      <c r="H13" s="90" t="s">
        <v>2661</v>
      </c>
      <c r="I13" s="141" t="s">
        <v>2696</v>
      </c>
      <c r="J13" s="142">
        <v>1100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>
      <c r="A14" s="128">
        <v>12</v>
      </c>
      <c r="B14" s="73"/>
      <c r="C14" s="75">
        <v>6</v>
      </c>
      <c r="D14" s="121" t="s">
        <v>2697</v>
      </c>
      <c r="E14" s="105" t="s">
        <v>37</v>
      </c>
      <c r="F14" s="302" t="s">
        <v>2669</v>
      </c>
      <c r="G14" s="86" t="s">
        <v>2698</v>
      </c>
      <c r="H14" s="75" t="s">
        <v>2640</v>
      </c>
      <c r="I14" s="106" t="s">
        <v>28</v>
      </c>
      <c r="J14" s="107"/>
      <c r="K14" s="75"/>
      <c r="L14" s="75"/>
      <c r="M14" s="108"/>
      <c r="N14" s="75">
        <v>6032</v>
      </c>
      <c r="O14" s="109"/>
      <c r="P14" s="110"/>
      <c r="Q14" s="75"/>
      <c r="R14" s="75"/>
      <c r="S14" s="111"/>
      <c r="T14" s="108"/>
      <c r="U14" s="75"/>
      <c r="V14" s="112"/>
    </row>
    <row r="15" spans="1:22">
      <c r="A15" s="231"/>
      <c r="B15" s="90"/>
      <c r="C15" s="90"/>
      <c r="D15" s="101"/>
      <c r="E15" s="91"/>
      <c r="F15" s="557"/>
      <c r="G15" s="92"/>
      <c r="H15" s="90"/>
      <c r="I15" s="93"/>
      <c r="J15" s="94"/>
      <c r="K15" s="90"/>
      <c r="L15" s="90"/>
      <c r="M15" s="99"/>
      <c r="N15" s="90"/>
      <c r="O15" s="200"/>
      <c r="P15" s="98"/>
      <c r="Q15" s="90"/>
      <c r="R15" s="90"/>
      <c r="S15" s="95"/>
      <c r="T15" s="99"/>
      <c r="U15" s="90"/>
      <c r="V15" s="100"/>
    </row>
    <row r="16" spans="1:22">
      <c r="A16" s="88"/>
      <c r="B16" s="89"/>
      <c r="C16" s="89"/>
      <c r="D16" s="204" t="s">
        <v>2699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15749</v>
      </c>
      <c r="P16" s="145"/>
      <c r="Q16" s="89"/>
      <c r="R16" s="89"/>
      <c r="S16" s="146"/>
      <c r="T16" s="143"/>
      <c r="U16" s="89"/>
      <c r="V16" s="147">
        <v>28</v>
      </c>
    </row>
    <row r="17" spans="1:22">
      <c r="A17" s="88"/>
      <c r="B17" s="89"/>
      <c r="C17" s="89"/>
      <c r="D17" s="204" t="s">
        <v>2700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15746</v>
      </c>
      <c r="P17" s="145"/>
      <c r="Q17" s="89"/>
      <c r="R17" s="89"/>
      <c r="S17" s="146"/>
      <c r="T17" s="143"/>
      <c r="U17" s="89"/>
      <c r="V17" s="147">
        <v>90</v>
      </c>
    </row>
    <row r="18" spans="1:22">
      <c r="A18" s="88"/>
      <c r="B18" s="89"/>
      <c r="C18" s="89"/>
      <c r="D18" s="204" t="s">
        <v>26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15748</v>
      </c>
      <c r="P18" s="145"/>
      <c r="Q18" s="89"/>
      <c r="R18" s="89"/>
      <c r="S18" s="146"/>
      <c r="T18" s="143"/>
      <c r="U18" s="89"/>
      <c r="V18" s="147">
        <v>80</v>
      </c>
    </row>
    <row r="19" spans="1:22">
      <c r="A19" s="88"/>
      <c r="B19" s="89"/>
      <c r="C19" s="89"/>
      <c r="D19" s="204" t="s">
        <v>2320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15747</v>
      </c>
      <c r="P19" s="145"/>
      <c r="Q19" s="89"/>
      <c r="R19" s="89"/>
      <c r="S19" s="146"/>
      <c r="T19" s="143"/>
      <c r="U19" s="89"/>
      <c r="V19" s="147">
        <v>30</v>
      </c>
    </row>
    <row r="20" spans="1:22">
      <c r="A20" s="88"/>
      <c r="B20" s="89"/>
      <c r="C20" s="89"/>
      <c r="D20" s="204" t="s">
        <v>2194</v>
      </c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>
        <v>15755</v>
      </c>
      <c r="P20" s="145"/>
      <c r="Q20" s="89" t="s">
        <v>92</v>
      </c>
      <c r="R20" s="89"/>
      <c r="S20" s="146"/>
      <c r="T20" s="143"/>
      <c r="U20" s="89"/>
      <c r="V20" s="147">
        <v>25</v>
      </c>
    </row>
    <row r="21" spans="1:22">
      <c r="A21" s="205"/>
      <c r="B21" s="206"/>
      <c r="C21" s="206"/>
      <c r="D21" s="576">
        <v>1061</v>
      </c>
      <c r="E21" s="208"/>
      <c r="F21" s="206"/>
      <c r="G21" s="209"/>
      <c r="H21" s="206"/>
      <c r="I21" s="210"/>
      <c r="J21" s="211"/>
      <c r="K21" s="206"/>
      <c r="L21" s="206"/>
      <c r="M21" s="212"/>
      <c r="N21" s="206"/>
      <c r="O21" s="213">
        <v>15756</v>
      </c>
      <c r="P21" s="214"/>
      <c r="Q21" s="206"/>
      <c r="R21" s="206"/>
      <c r="S21" s="215"/>
      <c r="T21" s="212"/>
      <c r="U21" s="206"/>
      <c r="V21" s="216">
        <v>60</v>
      </c>
    </row>
    <row r="22" spans="1:22">
      <c r="A22" s="36" t="s">
        <v>55</v>
      </c>
      <c r="B22" s="37"/>
      <c r="C22" s="37"/>
      <c r="D22" s="38"/>
      <c r="E22" s="39"/>
      <c r="F22" s="37"/>
      <c r="G22" s="40"/>
      <c r="H22" s="37"/>
      <c r="I22" s="41"/>
      <c r="J22" s="42">
        <f>SUM(J3:J21)</f>
        <v>5100</v>
      </c>
      <c r="K22" s="42">
        <f>SUM(K3:K21)</f>
        <v>200</v>
      </c>
      <c r="L22" s="42">
        <f>SUM(L3:L21)</f>
        <v>0</v>
      </c>
      <c r="M22" s="42">
        <f>SUM(M3:M21)</f>
        <v>10000</v>
      </c>
      <c r="N22" s="42">
        <f>SUM(N3:N21)</f>
        <v>14945</v>
      </c>
      <c r="O22" s="42"/>
      <c r="P22" s="42">
        <f>SUM(P3:P21)</f>
        <v>0</v>
      </c>
      <c r="Q22" s="42">
        <f>SUM(Q3:Q21)</f>
        <v>0</v>
      </c>
      <c r="R22" s="42">
        <f>SUM(R3:R21)</f>
        <v>0</v>
      </c>
      <c r="S22" s="42">
        <f>SUM(S3:S21)</f>
        <v>0</v>
      </c>
      <c r="T22" s="42">
        <f>SUM(T3:T21)</f>
        <v>18844</v>
      </c>
      <c r="U22" s="42">
        <f>SUM(U3:U21)</f>
        <v>106</v>
      </c>
      <c r="V22" s="42">
        <f>SUM(V3:V21)</f>
        <v>313</v>
      </c>
    </row>
    <row r="24" spans="1:22">
      <c r="A24" s="791" t="s">
        <v>56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1600</v>
      </c>
      <c r="B25" s="48" t="s">
        <v>60</v>
      </c>
      <c r="C25" s="49"/>
      <c r="E25" s="781" t="s">
        <v>61</v>
      </c>
      <c r="F25" s="782"/>
      <c r="G25" s="50">
        <f>J22</f>
        <v>5100</v>
      </c>
      <c r="J25" s="47" t="s">
        <v>62</v>
      </c>
      <c r="K25" s="49">
        <f>J22</f>
        <v>5100</v>
      </c>
      <c r="M25" s="47" t="s">
        <v>62</v>
      </c>
      <c r="N25" s="49">
        <f>P22</f>
        <v>0</v>
      </c>
    </row>
    <row r="26" spans="1:22">
      <c r="A26" s="47">
        <v>3600</v>
      </c>
      <c r="B26" s="114" t="s">
        <v>60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200</v>
      </c>
      <c r="M26" s="47" t="s">
        <v>66</v>
      </c>
      <c r="N26" s="49">
        <f>Q22</f>
        <v>0</v>
      </c>
    </row>
    <row r="27" spans="1:22">
      <c r="A27" s="47"/>
      <c r="B27" s="23"/>
      <c r="C27" s="49"/>
      <c r="E27" s="796" t="s">
        <v>67</v>
      </c>
      <c r="F27" s="797"/>
      <c r="G27" s="52">
        <f>SUM(G25:G26)</f>
        <v>5100</v>
      </c>
      <c r="J27" s="47" t="s">
        <v>37</v>
      </c>
      <c r="K27" s="49">
        <f>N22</f>
        <v>14945</v>
      </c>
      <c r="M27" s="47" t="s">
        <v>37</v>
      </c>
      <c r="N27" s="49">
        <f>U22</f>
        <v>106</v>
      </c>
    </row>
    <row r="28" spans="1:22">
      <c r="A28" s="47"/>
      <c r="B28" s="23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-100</v>
      </c>
      <c r="J29" s="54" t="s">
        <v>55</v>
      </c>
      <c r="K29" s="55">
        <f>SUM(K25:K28)</f>
        <v>20245</v>
      </c>
      <c r="M29" s="61" t="s">
        <v>70</v>
      </c>
      <c r="N29" s="49">
        <v>0</v>
      </c>
    </row>
    <row r="30" spans="1:22">
      <c r="A30" s="47"/>
      <c r="B30" s="23"/>
      <c r="C30" s="49"/>
      <c r="J30" s="56" t="s">
        <v>71</v>
      </c>
      <c r="K30" s="57">
        <f>M22</f>
        <v>10000</v>
      </c>
      <c r="M30" s="61" t="s">
        <v>51</v>
      </c>
      <c r="N30" s="49">
        <v>0</v>
      </c>
    </row>
    <row r="31" spans="1:22">
      <c r="A31" s="47"/>
      <c r="B31" s="23"/>
      <c r="C31" s="55"/>
      <c r="M31" s="61" t="s">
        <v>72</v>
      </c>
      <c r="N31" s="49">
        <v>0</v>
      </c>
    </row>
    <row r="32" spans="1:22">
      <c r="A32" s="47"/>
      <c r="B32" s="23"/>
      <c r="C32" s="55"/>
      <c r="M32" s="47" t="s">
        <v>2194</v>
      </c>
      <c r="N32" s="49">
        <v>25</v>
      </c>
    </row>
    <row r="33" spans="1:14">
      <c r="A33" s="47"/>
      <c r="B33" s="23"/>
      <c r="C33" s="55"/>
      <c r="D33" s="46"/>
      <c r="M33" s="47" t="s">
        <v>94</v>
      </c>
      <c r="N33" s="49">
        <v>80</v>
      </c>
    </row>
    <row r="34" spans="1:14">
      <c r="A34" s="47"/>
      <c r="B34" s="23"/>
      <c r="C34" s="55"/>
      <c r="D34" s="46"/>
      <c r="E34" s="46"/>
      <c r="M34" s="47" t="s">
        <v>602</v>
      </c>
      <c r="N34" s="49">
        <v>0</v>
      </c>
    </row>
    <row r="35" spans="1:14">
      <c r="A35" s="47"/>
      <c r="B35" s="23"/>
      <c r="C35" s="55"/>
      <c r="M35" s="573" t="s">
        <v>52</v>
      </c>
      <c r="N35" s="50">
        <v>0</v>
      </c>
    </row>
    <row r="36" spans="1:14">
      <c r="A36" s="58">
        <f>SUM(A25:A35)</f>
        <v>5200</v>
      </c>
      <c r="B36" s="59"/>
      <c r="C36" s="52" t="s">
        <v>55</v>
      </c>
      <c r="M36" s="61" t="s">
        <v>53</v>
      </c>
      <c r="N36" s="49">
        <v>90</v>
      </c>
    </row>
    <row r="37" spans="1:14">
      <c r="M37" s="61" t="s">
        <v>54</v>
      </c>
      <c r="N37" s="49">
        <v>30</v>
      </c>
    </row>
    <row r="38" spans="1:14">
      <c r="M38" s="54" t="s">
        <v>55</v>
      </c>
      <c r="N38" s="55">
        <f>SUM(N25:N37)</f>
        <v>331</v>
      </c>
    </row>
    <row r="39" spans="1:14">
      <c r="M39" s="56" t="s">
        <v>71</v>
      </c>
      <c r="N39" s="57">
        <f>T22</f>
        <v>18844</v>
      </c>
    </row>
    <row r="40" spans="1:14">
      <c r="M40" t="s">
        <v>74</v>
      </c>
    </row>
  </sheetData>
  <sheetProtection algorithmName="SHA-512" hashValue="UTJA9d3FKYTar39ffvDdEgfaW1UK0xMpNC7Gjc5G+Gje41VKb9wpKHh6DMAMOMTq+PLNxNAUpK17Wu01TAoYeA==" saltValue="/0Qr0NqRc0pYAT9hIQ2t5Q==" spinCount="100000" sheet="1" objects="1" scenarios="1" formatCells="0" formatColumns="0" formatRows="0" insertRows="0" deleteRows="0"/>
  <protectedRanges>
    <protectedRange sqref="A3:V21" name="Range1"/>
    <protectedRange sqref="A24:D39" name="Range2"/>
    <protectedRange sqref="P24:V36" name="Range3"/>
    <protectedRange sqref="A1:B1" name="Range5"/>
    <protectedRange sqref="M29:N37" name="Range6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07B2-F34A-4D41-A779-89B8B5533F9C}">
  <dimension ref="A1:V38"/>
  <sheetViews>
    <sheetView topLeftCell="F12" workbookViewId="0">
      <selection activeCell="O24" sqref="O24:O25"/>
    </sheetView>
  </sheetViews>
  <sheetFormatPr defaultRowHeight="15"/>
  <cols>
    <col min="4" max="4" width="17.85546875" customWidth="1"/>
    <col min="9" max="9" width="11.42578125" bestFit="1" customWidth="1"/>
    <col min="13" max="13" width="12.140625" customWidth="1"/>
    <col min="15" max="15" width="38.85546875" customWidth="1"/>
  </cols>
  <sheetData>
    <row r="1" spans="1:22" ht="15.75">
      <c r="A1" s="809">
        <v>46147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0" customFormat="1">
      <c r="A3" s="128">
        <v>1</v>
      </c>
      <c r="B3" s="73"/>
      <c r="C3" s="75">
        <v>6</v>
      </c>
      <c r="D3" s="121" t="s">
        <v>2697</v>
      </c>
      <c r="E3" s="105" t="s">
        <v>37</v>
      </c>
      <c r="F3" s="302" t="s">
        <v>2669</v>
      </c>
      <c r="G3" s="86" t="s">
        <v>2698</v>
      </c>
      <c r="H3" s="75" t="s">
        <v>2640</v>
      </c>
      <c r="I3" s="106" t="s">
        <v>28</v>
      </c>
      <c r="J3" s="107"/>
      <c r="K3" s="75"/>
      <c r="L3" s="75"/>
      <c r="M3" s="108"/>
      <c r="N3" s="75"/>
      <c r="O3" s="109">
        <v>15765</v>
      </c>
      <c r="P3" s="110"/>
      <c r="Q3" s="75"/>
      <c r="R3" s="75"/>
      <c r="S3" s="111"/>
      <c r="T3" s="108">
        <v>30</v>
      </c>
      <c r="U3" s="75"/>
      <c r="V3" s="112"/>
    </row>
    <row r="4" spans="1:22">
      <c r="A4" s="231">
        <v>2</v>
      </c>
      <c r="B4" s="90">
        <v>11728</v>
      </c>
      <c r="C4" s="90">
        <v>7</v>
      </c>
      <c r="D4" s="101" t="s">
        <v>2674</v>
      </c>
      <c r="E4" s="91" t="s">
        <v>26</v>
      </c>
      <c r="F4" s="557">
        <v>46147</v>
      </c>
      <c r="G4" s="92" t="s">
        <v>2701</v>
      </c>
      <c r="H4" s="90" t="s">
        <v>2694</v>
      </c>
      <c r="I4" s="93" t="s">
        <v>2702</v>
      </c>
      <c r="J4" s="94"/>
      <c r="K4" s="90"/>
      <c r="L4" s="90">
        <v>1900</v>
      </c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>
      <c r="A5" s="231">
        <v>3</v>
      </c>
      <c r="B5" s="90">
        <v>11725</v>
      </c>
      <c r="C5" s="90">
        <v>11</v>
      </c>
      <c r="D5" s="101" t="s">
        <v>2703</v>
      </c>
      <c r="E5" s="91" t="s">
        <v>26</v>
      </c>
      <c r="F5" s="557">
        <v>46147</v>
      </c>
      <c r="G5" s="92" t="s">
        <v>2164</v>
      </c>
      <c r="H5" s="90" t="s">
        <v>2669</v>
      </c>
      <c r="I5" s="93" t="s">
        <v>2665</v>
      </c>
      <c r="J5" s="94">
        <v>1800</v>
      </c>
      <c r="K5" s="90"/>
      <c r="L5" s="90"/>
      <c r="M5" s="99"/>
      <c r="N5" s="90"/>
      <c r="O5" s="97">
        <v>15758</v>
      </c>
      <c r="P5" s="98"/>
      <c r="Q5" s="90">
        <v>25</v>
      </c>
      <c r="R5" s="90"/>
      <c r="S5" s="95"/>
      <c r="T5" s="99"/>
      <c r="U5" s="90"/>
      <c r="V5" s="100"/>
    </row>
    <row r="6" spans="1:22">
      <c r="A6" s="231">
        <v>4</v>
      </c>
      <c r="B6" s="90"/>
      <c r="C6" s="90">
        <v>8</v>
      </c>
      <c r="D6" s="101" t="s">
        <v>2655</v>
      </c>
      <c r="E6" s="91" t="s">
        <v>26</v>
      </c>
      <c r="F6" s="557" t="s">
        <v>2633</v>
      </c>
      <c r="G6" s="92" t="s">
        <v>2656</v>
      </c>
      <c r="H6" s="90" t="s">
        <v>2657</v>
      </c>
      <c r="I6" s="93" t="s">
        <v>28</v>
      </c>
      <c r="J6" s="94"/>
      <c r="K6" s="90"/>
      <c r="L6" s="90"/>
      <c r="M6" s="99">
        <v>4500</v>
      </c>
      <c r="N6" s="90"/>
      <c r="O6" s="200" t="s">
        <v>2704</v>
      </c>
      <c r="P6" s="98"/>
      <c r="Q6" s="90"/>
      <c r="R6" s="90"/>
      <c r="S6" s="95"/>
      <c r="T6" s="99">
        <v>300</v>
      </c>
      <c r="U6" s="90"/>
      <c r="V6" s="100"/>
    </row>
    <row r="7" spans="1:22">
      <c r="A7" s="127">
        <v>5</v>
      </c>
      <c r="B7" s="87">
        <v>11727</v>
      </c>
      <c r="C7" s="90">
        <v>1</v>
      </c>
      <c r="D7" s="101" t="s">
        <v>2659</v>
      </c>
      <c r="E7" s="91" t="s">
        <v>26</v>
      </c>
      <c r="F7" s="557" t="s">
        <v>2633</v>
      </c>
      <c r="G7" s="92" t="s">
        <v>2660</v>
      </c>
      <c r="H7" s="90" t="s">
        <v>2694</v>
      </c>
      <c r="I7" s="93" t="s">
        <v>2705</v>
      </c>
      <c r="J7" s="94">
        <v>2500</v>
      </c>
      <c r="K7" s="90"/>
      <c r="L7" s="90"/>
      <c r="M7" s="99" t="s">
        <v>92</v>
      </c>
      <c r="N7" s="90"/>
      <c r="O7" s="97" t="s">
        <v>2706</v>
      </c>
      <c r="P7" s="98">
        <v>570</v>
      </c>
      <c r="Q7" s="90"/>
      <c r="R7" s="90"/>
      <c r="S7" s="95"/>
      <c r="T7" s="99"/>
      <c r="U7" s="90"/>
      <c r="V7" s="100"/>
    </row>
    <row r="8" spans="1:22" s="230" customFormat="1">
      <c r="A8" s="128">
        <v>6</v>
      </c>
      <c r="B8" s="75"/>
      <c r="C8" s="75">
        <v>2</v>
      </c>
      <c r="D8" s="105" t="s">
        <v>2664</v>
      </c>
      <c r="E8" s="105" t="s">
        <v>37</v>
      </c>
      <c r="F8" s="302" t="s">
        <v>2633</v>
      </c>
      <c r="G8" s="86" t="s">
        <v>2665</v>
      </c>
      <c r="H8" s="75" t="s">
        <v>2666</v>
      </c>
      <c r="I8" s="106" t="s">
        <v>28</v>
      </c>
      <c r="J8" s="107"/>
      <c r="K8" s="75"/>
      <c r="L8" s="75"/>
      <c r="M8" s="108"/>
      <c r="N8" s="75"/>
      <c r="O8" s="109" t="s">
        <v>2707</v>
      </c>
      <c r="P8" s="110"/>
      <c r="Q8" s="75"/>
      <c r="R8" s="75"/>
      <c r="S8" s="111">
        <v>330</v>
      </c>
      <c r="T8" s="108">
        <v>60</v>
      </c>
      <c r="U8" s="75"/>
      <c r="V8" s="112"/>
    </row>
    <row r="9" spans="1:22">
      <c r="A9" s="128">
        <v>7</v>
      </c>
      <c r="B9" s="75"/>
      <c r="C9" s="73">
        <v>10</v>
      </c>
      <c r="D9" s="173" t="s">
        <v>425</v>
      </c>
      <c r="E9" s="105" t="s">
        <v>37</v>
      </c>
      <c r="F9" s="302" t="s">
        <v>2661</v>
      </c>
      <c r="G9" s="76" t="s">
        <v>2691</v>
      </c>
      <c r="H9" s="73" t="s">
        <v>2640</v>
      </c>
      <c r="I9" s="106" t="s">
        <v>28</v>
      </c>
      <c r="J9" s="78"/>
      <c r="K9" s="73"/>
      <c r="L9" s="73"/>
      <c r="M9" s="79"/>
      <c r="N9" s="73"/>
      <c r="O9" s="80"/>
      <c r="P9" s="81"/>
      <c r="Q9" s="73"/>
      <c r="R9" s="73"/>
      <c r="S9" s="82"/>
      <c r="T9" s="79"/>
      <c r="U9" s="73"/>
      <c r="V9" s="83"/>
    </row>
    <row r="10" spans="1:22">
      <c r="A10" s="128">
        <v>8</v>
      </c>
      <c r="B10" s="73">
        <v>137</v>
      </c>
      <c r="C10" s="118">
        <v>4</v>
      </c>
      <c r="D10" s="85" t="s">
        <v>2692</v>
      </c>
      <c r="E10" s="105" t="s">
        <v>37</v>
      </c>
      <c r="F10" s="302" t="s">
        <v>2661</v>
      </c>
      <c r="G10" s="76" t="s">
        <v>2693</v>
      </c>
      <c r="H10" s="75" t="s">
        <v>2694</v>
      </c>
      <c r="I10" s="77" t="s">
        <v>2708</v>
      </c>
      <c r="J10" s="78"/>
      <c r="K10" s="73"/>
      <c r="L10" s="73"/>
      <c r="M10" s="79"/>
      <c r="N10" s="73"/>
      <c r="O10" s="80" t="s">
        <v>2709</v>
      </c>
      <c r="P10" s="81"/>
      <c r="Q10" s="73"/>
      <c r="R10" s="73"/>
      <c r="S10" s="82"/>
      <c r="T10" s="79"/>
      <c r="U10" s="73">
        <v>330</v>
      </c>
      <c r="V10" s="83"/>
    </row>
    <row r="11" spans="1:22" ht="20.25" customHeight="1">
      <c r="A11" s="127">
        <v>9</v>
      </c>
      <c r="B11" s="125"/>
      <c r="C11" s="90">
        <v>5</v>
      </c>
      <c r="D11" s="101" t="s">
        <v>2638</v>
      </c>
      <c r="E11" s="91" t="s">
        <v>26</v>
      </c>
      <c r="F11" s="557" t="s">
        <v>2625</v>
      </c>
      <c r="G11" s="92" t="s">
        <v>2639</v>
      </c>
      <c r="H11" s="90" t="s">
        <v>2640</v>
      </c>
      <c r="I11" s="93" t="s">
        <v>28</v>
      </c>
      <c r="J11" s="94"/>
      <c r="K11" s="90"/>
      <c r="L11" s="90"/>
      <c r="M11" s="99">
        <v>5500</v>
      </c>
      <c r="N11" s="90"/>
      <c r="O11" s="97" t="s">
        <v>2684</v>
      </c>
      <c r="P11" s="98"/>
      <c r="Q11" s="90"/>
      <c r="R11" s="90"/>
      <c r="S11" s="95"/>
      <c r="T11" s="99">
        <v>1040</v>
      </c>
      <c r="U11" s="90"/>
      <c r="V11" s="100"/>
    </row>
    <row r="12" spans="1:22" ht="85.5" customHeight="1">
      <c r="A12" s="231">
        <v>10</v>
      </c>
      <c r="B12" s="90"/>
      <c r="C12" s="90">
        <v>20</v>
      </c>
      <c r="D12" s="101" t="s">
        <v>1550</v>
      </c>
      <c r="E12" s="91" t="s">
        <v>26</v>
      </c>
      <c r="F12" s="557" t="s">
        <v>1522</v>
      </c>
      <c r="G12" s="92">
        <v>8.3333333333333329E-2</v>
      </c>
      <c r="H12" s="90" t="s">
        <v>2101</v>
      </c>
      <c r="I12" s="93" t="s">
        <v>28</v>
      </c>
      <c r="J12" s="94" t="s">
        <v>2189</v>
      </c>
      <c r="K12" s="201"/>
      <c r="L12" s="90" t="s">
        <v>2189</v>
      </c>
      <c r="M12" s="99" t="s">
        <v>1551</v>
      </c>
      <c r="N12" s="90" t="s">
        <v>2189</v>
      </c>
      <c r="O12" s="200" t="s">
        <v>2629</v>
      </c>
      <c r="P12" s="98" t="s">
        <v>2189</v>
      </c>
      <c r="Q12" s="90" t="s">
        <v>2189</v>
      </c>
      <c r="R12" s="90" t="s">
        <v>2189</v>
      </c>
      <c r="S12" s="95" t="s">
        <v>2189</v>
      </c>
      <c r="T12" s="99">
        <v>17334</v>
      </c>
      <c r="U12" s="90" t="s">
        <v>2189</v>
      </c>
      <c r="V12" s="100"/>
    </row>
    <row r="13" spans="1:22">
      <c r="A13" s="72">
        <v>11</v>
      </c>
      <c r="B13" s="73">
        <v>135</v>
      </c>
      <c r="C13" s="73">
        <v>11</v>
      </c>
      <c r="D13" s="85" t="s">
        <v>2549</v>
      </c>
      <c r="E13" s="74" t="s">
        <v>37</v>
      </c>
      <c r="F13" s="73" t="s">
        <v>2669</v>
      </c>
      <c r="G13" s="76" t="s">
        <v>2710</v>
      </c>
      <c r="H13" s="73" t="s">
        <v>2694</v>
      </c>
      <c r="I13" s="77" t="s">
        <v>2711</v>
      </c>
      <c r="J13" s="78"/>
      <c r="K13" s="73"/>
      <c r="L13" s="73"/>
      <c r="M13" s="79"/>
      <c r="N13" s="73">
        <v>1672</v>
      </c>
      <c r="O13" s="80" t="s">
        <v>2712</v>
      </c>
      <c r="P13" s="81"/>
      <c r="Q13" s="73"/>
      <c r="R13" s="73"/>
      <c r="S13" s="82"/>
      <c r="T13" s="79"/>
      <c r="U13" s="73">
        <v>180</v>
      </c>
      <c r="V13" s="83"/>
    </row>
    <row r="14" spans="1:22">
      <c r="A14" s="88"/>
      <c r="B14" s="89"/>
      <c r="C14" s="89"/>
      <c r="D14" s="204"/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</row>
    <row r="15" spans="1:22">
      <c r="A15" s="88"/>
      <c r="B15" s="89"/>
      <c r="C15" s="89"/>
      <c r="D15" s="204"/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88"/>
      <c r="B16" s="89"/>
      <c r="C16" s="89"/>
      <c r="D16" s="204"/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/>
      <c r="B17" s="89"/>
      <c r="C17" s="89"/>
      <c r="D17" s="204" t="s">
        <v>2422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15762</v>
      </c>
      <c r="P17" s="145"/>
      <c r="Q17" s="89"/>
      <c r="R17" s="89"/>
      <c r="S17" s="146"/>
      <c r="T17" s="143"/>
      <c r="U17" s="89"/>
      <c r="V17" s="147">
        <v>90</v>
      </c>
    </row>
    <row r="18" spans="1:22">
      <c r="A18" s="88"/>
      <c r="B18" s="89"/>
      <c r="C18" s="89"/>
      <c r="D18" s="204" t="s">
        <v>2713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15763</v>
      </c>
      <c r="P18" s="145"/>
      <c r="Q18" s="89"/>
      <c r="R18" s="89"/>
      <c r="S18" s="146"/>
      <c r="T18" s="143"/>
      <c r="U18" s="89"/>
      <c r="V18" s="147">
        <v>30</v>
      </c>
    </row>
    <row r="19" spans="1:22">
      <c r="A19" s="88"/>
      <c r="B19" s="89"/>
      <c r="C19" s="89"/>
      <c r="D19" s="204" t="s">
        <v>51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15761</v>
      </c>
      <c r="P19" s="145"/>
      <c r="Q19" s="89"/>
      <c r="R19" s="89"/>
      <c r="S19" s="146"/>
      <c r="T19" s="143"/>
      <c r="U19" s="89"/>
      <c r="V19" s="147">
        <v>30</v>
      </c>
    </row>
    <row r="20" spans="1:22">
      <c r="A20" s="205"/>
      <c r="B20" s="206"/>
      <c r="C20" s="206"/>
      <c r="D20" s="207"/>
      <c r="E20" s="208"/>
      <c r="F20" s="206"/>
      <c r="G20" s="209"/>
      <c r="H20" s="206"/>
      <c r="I20" s="210"/>
      <c r="J20" s="211"/>
      <c r="K20" s="206"/>
      <c r="L20" s="206"/>
      <c r="M20" s="212"/>
      <c r="N20" s="206"/>
      <c r="O20" s="213"/>
      <c r="P20" s="214"/>
      <c r="Q20" s="206"/>
      <c r="R20" s="206"/>
      <c r="S20" s="215"/>
      <c r="T20" s="212"/>
      <c r="U20" s="206"/>
      <c r="V20" s="216"/>
    </row>
    <row r="21" spans="1:22">
      <c r="A21" s="36"/>
      <c r="B21" s="37"/>
      <c r="C21" s="37"/>
      <c r="D21" s="38"/>
      <c r="E21" s="39"/>
      <c r="F21" s="37"/>
      <c r="G21" s="40"/>
      <c r="H21" s="37"/>
      <c r="I21" s="41"/>
      <c r="J21" s="42">
        <f>SUM(J3:J20)</f>
        <v>4300</v>
      </c>
      <c r="K21" s="42">
        <f t="shared" ref="K21:O21" si="0">SUM(K3:K20)</f>
        <v>0</v>
      </c>
      <c r="L21" s="42">
        <f t="shared" si="0"/>
        <v>1900</v>
      </c>
      <c r="M21" s="42">
        <f t="shared" si="0"/>
        <v>10000</v>
      </c>
      <c r="N21" s="42">
        <f t="shared" si="0"/>
        <v>1672</v>
      </c>
      <c r="O21" s="42">
        <f t="shared" si="0"/>
        <v>78809</v>
      </c>
      <c r="P21" s="42">
        <f t="shared" ref="P21" si="1">SUM(P3:P20)</f>
        <v>570</v>
      </c>
      <c r="Q21" s="42">
        <f t="shared" ref="Q21" si="2">SUM(Q3:Q20)</f>
        <v>25</v>
      </c>
      <c r="R21" s="42">
        <f t="shared" ref="R21" si="3">SUM(R3:R20)</f>
        <v>0</v>
      </c>
      <c r="S21" s="42">
        <f t="shared" ref="S21" si="4">SUM(S3:S20)</f>
        <v>330</v>
      </c>
      <c r="T21" s="42">
        <f t="shared" ref="T21" si="5">SUM(T3:T20)</f>
        <v>18764</v>
      </c>
      <c r="U21" s="42">
        <f t="shared" ref="U21" si="6">SUM(U3:U20)</f>
        <v>510</v>
      </c>
      <c r="V21" s="42"/>
    </row>
    <row r="23" spans="1:22">
      <c r="A23" s="791" t="s">
        <v>56</v>
      </c>
      <c r="B23" s="792"/>
      <c r="C23" s="793"/>
      <c r="E23" s="43" t="s">
        <v>57</v>
      </c>
      <c r="F23" s="44"/>
      <c r="G23" s="45"/>
      <c r="J23" s="794" t="s">
        <v>58</v>
      </c>
      <c r="K23" s="795"/>
      <c r="M23" s="811" t="s">
        <v>59</v>
      </c>
      <c r="N23" s="812"/>
      <c r="O23" s="46"/>
      <c r="P23" s="46"/>
      <c r="Q23" s="46"/>
      <c r="R23" s="46"/>
      <c r="S23" s="46"/>
      <c r="T23" s="46"/>
      <c r="U23" s="46"/>
      <c r="V23" s="46"/>
    </row>
    <row r="24" spans="1:22">
      <c r="A24" s="47">
        <v>4300</v>
      </c>
      <c r="B24" s="48" t="s">
        <v>60</v>
      </c>
      <c r="C24" s="49"/>
      <c r="E24" s="781" t="s">
        <v>61</v>
      </c>
      <c r="F24" s="782"/>
      <c r="G24" s="50">
        <f>J21</f>
        <v>4300</v>
      </c>
      <c r="J24" s="47" t="s">
        <v>62</v>
      </c>
      <c r="K24" s="49">
        <f>J21</f>
        <v>4300</v>
      </c>
      <c r="M24" s="47" t="s">
        <v>62</v>
      </c>
      <c r="N24" s="49">
        <f>P21</f>
        <v>570</v>
      </c>
    </row>
    <row r="25" spans="1:22">
      <c r="A25" s="47">
        <v>570</v>
      </c>
      <c r="B25" s="114" t="s">
        <v>60</v>
      </c>
      <c r="C25" s="49"/>
      <c r="E25" s="783" t="s">
        <v>64</v>
      </c>
      <c r="F25" s="784"/>
      <c r="G25" s="49">
        <f>P21</f>
        <v>570</v>
      </c>
      <c r="J25" s="47" t="s">
        <v>65</v>
      </c>
      <c r="K25" s="49">
        <f>K21</f>
        <v>0</v>
      </c>
      <c r="M25" s="47" t="s">
        <v>66</v>
      </c>
      <c r="N25" s="49">
        <f>Q21</f>
        <v>25</v>
      </c>
    </row>
    <row r="26" spans="1:22">
      <c r="A26" s="47"/>
      <c r="B26" s="23"/>
      <c r="C26" s="49"/>
      <c r="E26" s="796" t="s">
        <v>67</v>
      </c>
      <c r="F26" s="797"/>
      <c r="G26" s="52">
        <f>SUM(G24:G25)</f>
        <v>4870</v>
      </c>
      <c r="J26" s="47" t="s">
        <v>37</v>
      </c>
      <c r="K26" s="49">
        <f>N21</f>
        <v>1672</v>
      </c>
      <c r="M26" s="47" t="s">
        <v>37</v>
      </c>
      <c r="N26" s="49">
        <f>U21</f>
        <v>510</v>
      </c>
    </row>
    <row r="27" spans="1:22">
      <c r="A27" s="47"/>
      <c r="B27" s="23"/>
      <c r="C27" s="49"/>
      <c r="J27" s="47" t="s">
        <v>68</v>
      </c>
      <c r="K27" s="49">
        <f>L21</f>
        <v>1900</v>
      </c>
      <c r="M27" s="47" t="s">
        <v>68</v>
      </c>
      <c r="N27" s="49">
        <f>R21</f>
        <v>0</v>
      </c>
    </row>
    <row r="28" spans="1:22">
      <c r="A28" s="47"/>
      <c r="B28" s="23"/>
      <c r="C28" s="49"/>
      <c r="E28" s="798" t="s">
        <v>69</v>
      </c>
      <c r="F28" s="799"/>
      <c r="G28" s="799"/>
      <c r="H28" s="53">
        <f>G26-A35</f>
        <v>0</v>
      </c>
      <c r="J28" s="54" t="s">
        <v>55</v>
      </c>
      <c r="K28" s="55">
        <f>SUM(K24:K27)</f>
        <v>7872</v>
      </c>
      <c r="M28" s="61" t="s">
        <v>70</v>
      </c>
      <c r="N28" s="49">
        <v>0</v>
      </c>
    </row>
    <row r="29" spans="1:22">
      <c r="A29" s="47"/>
      <c r="B29" s="23"/>
      <c r="C29" s="49"/>
      <c r="J29" s="56" t="s">
        <v>71</v>
      </c>
      <c r="K29" s="57">
        <f>M21</f>
        <v>10000</v>
      </c>
      <c r="M29" s="61" t="s">
        <v>51</v>
      </c>
      <c r="N29" s="49">
        <v>30</v>
      </c>
    </row>
    <row r="30" spans="1:22">
      <c r="A30" s="47"/>
      <c r="B30" s="23"/>
      <c r="C30" s="55"/>
      <c r="M30" s="61" t="s">
        <v>72</v>
      </c>
      <c r="N30" s="49">
        <v>0</v>
      </c>
    </row>
    <row r="31" spans="1:22">
      <c r="A31" s="47"/>
      <c r="B31" s="23"/>
      <c r="C31" s="55"/>
      <c r="M31" s="47" t="s">
        <v>2194</v>
      </c>
      <c r="N31" s="49">
        <v>0</v>
      </c>
    </row>
    <row r="32" spans="1:22">
      <c r="A32" s="47"/>
      <c r="B32" s="23"/>
      <c r="C32" s="55"/>
      <c r="D32" s="46"/>
      <c r="M32" s="47" t="s">
        <v>94</v>
      </c>
      <c r="N32" s="49"/>
    </row>
    <row r="33" spans="1:14">
      <c r="A33" s="47"/>
      <c r="B33" s="23"/>
      <c r="C33" s="55"/>
      <c r="D33" s="46"/>
      <c r="E33" s="46"/>
      <c r="M33" s="47" t="s">
        <v>602</v>
      </c>
      <c r="N33" s="49">
        <v>0</v>
      </c>
    </row>
    <row r="34" spans="1:14">
      <c r="A34" s="47"/>
      <c r="B34" s="23"/>
      <c r="C34" s="55"/>
      <c r="M34" s="573" t="s">
        <v>52</v>
      </c>
      <c r="N34" s="50">
        <v>0</v>
      </c>
    </row>
    <row r="35" spans="1:14">
      <c r="A35" s="58">
        <f>SUM(A24:A34)</f>
        <v>4870</v>
      </c>
      <c r="B35" s="59"/>
      <c r="C35" s="52" t="s">
        <v>55</v>
      </c>
      <c r="M35" s="61" t="s">
        <v>53</v>
      </c>
      <c r="N35" s="49">
        <v>90</v>
      </c>
    </row>
    <row r="36" spans="1:14">
      <c r="M36" s="61" t="s">
        <v>54</v>
      </c>
      <c r="N36" s="49">
        <v>30</v>
      </c>
    </row>
    <row r="37" spans="1:14">
      <c r="M37" s="54" t="s">
        <v>55</v>
      </c>
      <c r="N37" s="55">
        <f>SUM(N24:N36)</f>
        <v>1255</v>
      </c>
    </row>
    <row r="38" spans="1:14">
      <c r="M38" s="56" t="s">
        <v>71</v>
      </c>
      <c r="N38" s="57">
        <f>T21</f>
        <v>18764</v>
      </c>
    </row>
  </sheetData>
  <sheetProtection sheet="1" objects="1" scenarios="1"/>
  <protectedRanges>
    <protectedRange sqref="A4:V5 A3 Q3:V3 A6:B11 A13:V20" name="Range1_2"/>
    <protectedRange sqref="P23:V35" name="Range3_2"/>
    <protectedRange sqref="A1:B1" name="Range5_2"/>
    <protectedRange sqref="B3:P3" name="Range1_5"/>
    <protectedRange sqref="C6:V7" name="Range1_6"/>
    <protectedRange sqref="C8:V8 I9" name="Range1_9"/>
    <protectedRange sqref="C10:V10 C9:H9 J9:V9" name="Range1_11"/>
    <protectedRange sqref="C11:V11" name="Range1_12"/>
    <protectedRange sqref="A23:D38" name="Range2_3"/>
    <protectedRange sqref="M28:N36" name="Range6_3"/>
    <protectedRange sqref="A12:V12" name="Range1"/>
  </protectedRanges>
  <mergeCells count="11">
    <mergeCell ref="E24:F24"/>
    <mergeCell ref="E25:F25"/>
    <mergeCell ref="E26:F26"/>
    <mergeCell ref="E28:G28"/>
    <mergeCell ref="A1:B1"/>
    <mergeCell ref="C1:I1"/>
    <mergeCell ref="J1:N1"/>
    <mergeCell ref="P1:V1"/>
    <mergeCell ref="A23:C23"/>
    <mergeCell ref="J23:K23"/>
    <mergeCell ref="M23:N23"/>
  </mergeCell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C1AB-07C5-4895-8EBC-36E03C9779A6}">
  <dimension ref="A1:V46"/>
  <sheetViews>
    <sheetView topLeftCell="A27" workbookViewId="0">
      <selection activeCell="R40" sqref="R40"/>
    </sheetView>
  </sheetViews>
  <sheetFormatPr defaultRowHeight="15"/>
  <cols>
    <col min="2" max="2" width="19.28515625" bestFit="1" customWidth="1"/>
    <col min="3" max="3" width="14.5703125" bestFit="1" customWidth="1"/>
    <col min="4" max="4" width="19.28515625" bestFit="1" customWidth="1"/>
    <col min="6" max="6" width="9.85546875" bestFit="1" customWidth="1"/>
    <col min="9" max="9" width="10.28515625" bestFit="1" customWidth="1"/>
    <col min="13" max="13" width="11.85546875" customWidth="1"/>
    <col min="15" max="15" width="33.140625" customWidth="1"/>
  </cols>
  <sheetData>
    <row r="1" spans="1:22" ht="15.75">
      <c r="A1" s="809">
        <v>46148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>
      <c r="A3" s="128">
        <v>1</v>
      </c>
      <c r="B3" s="73"/>
      <c r="C3" s="75">
        <v>6</v>
      </c>
      <c r="D3" s="121" t="s">
        <v>2714</v>
      </c>
      <c r="E3" s="105" t="s">
        <v>2715</v>
      </c>
      <c r="F3" s="302">
        <v>46147</v>
      </c>
      <c r="G3" s="86" t="s">
        <v>2698</v>
      </c>
      <c r="H3" s="75" t="s">
        <v>2640</v>
      </c>
      <c r="I3" s="106" t="s">
        <v>28</v>
      </c>
      <c r="J3" s="107"/>
      <c r="K3" s="75"/>
      <c r="L3" s="75"/>
      <c r="M3" s="108"/>
      <c r="N3" s="75"/>
      <c r="O3" s="109" t="s">
        <v>2716</v>
      </c>
      <c r="P3" s="110"/>
      <c r="Q3" s="75"/>
      <c r="R3" s="75"/>
      <c r="S3" s="111">
        <v>220</v>
      </c>
      <c r="T3" s="108">
        <v>30</v>
      </c>
      <c r="U3" s="75"/>
      <c r="V3" s="112"/>
    </row>
    <row r="4" spans="1:22">
      <c r="A4" s="231">
        <v>2</v>
      </c>
      <c r="B4" s="90"/>
      <c r="C4" s="90">
        <v>8</v>
      </c>
      <c r="D4" s="101" t="s">
        <v>2655</v>
      </c>
      <c r="E4" s="91" t="s">
        <v>26</v>
      </c>
      <c r="F4" s="557" t="s">
        <v>2633</v>
      </c>
      <c r="G4" s="92" t="s">
        <v>2656</v>
      </c>
      <c r="H4" s="90" t="s">
        <v>2657</v>
      </c>
      <c r="I4" s="93" t="s">
        <v>28</v>
      </c>
      <c r="J4" s="94"/>
      <c r="K4" s="90">
        <v>4500</v>
      </c>
      <c r="L4" s="90"/>
      <c r="M4" s="99"/>
      <c r="N4" s="90"/>
      <c r="O4" s="200" t="s">
        <v>2704</v>
      </c>
      <c r="P4" s="98"/>
      <c r="Q4" s="90"/>
      <c r="R4" s="90"/>
      <c r="S4" s="95"/>
      <c r="T4" s="99">
        <v>300</v>
      </c>
      <c r="U4" s="90"/>
      <c r="V4" s="100"/>
    </row>
    <row r="5" spans="1:22">
      <c r="A5" s="128">
        <v>3</v>
      </c>
      <c r="B5" s="75"/>
      <c r="C5" s="75">
        <v>2</v>
      </c>
      <c r="D5" s="105" t="s">
        <v>2664</v>
      </c>
      <c r="E5" s="105" t="s">
        <v>37</v>
      </c>
      <c r="F5" s="302" t="s">
        <v>2633</v>
      </c>
      <c r="G5" s="86" t="s">
        <v>2665</v>
      </c>
      <c r="H5" s="75" t="s">
        <v>2666</v>
      </c>
      <c r="I5" s="106" t="s">
        <v>28</v>
      </c>
      <c r="J5" s="107"/>
      <c r="K5" s="75"/>
      <c r="L5" s="75"/>
      <c r="M5" s="108"/>
      <c r="N5" s="75"/>
      <c r="O5" s="109" t="s">
        <v>2717</v>
      </c>
      <c r="P5" s="110"/>
      <c r="Q5" s="75"/>
      <c r="R5" s="75"/>
      <c r="S5" s="111">
        <v>620</v>
      </c>
      <c r="T5" s="108">
        <v>120</v>
      </c>
      <c r="U5" s="75"/>
      <c r="V5" s="112"/>
    </row>
    <row r="6" spans="1:22">
      <c r="A6" s="128">
        <v>4</v>
      </c>
      <c r="B6" s="75">
        <v>147</v>
      </c>
      <c r="C6" s="73">
        <v>10</v>
      </c>
      <c r="D6" s="173" t="s">
        <v>425</v>
      </c>
      <c r="E6" s="105" t="s">
        <v>37</v>
      </c>
      <c r="F6" s="302" t="s">
        <v>2661</v>
      </c>
      <c r="G6" s="76" t="s">
        <v>2691</v>
      </c>
      <c r="H6" s="73" t="s">
        <v>2640</v>
      </c>
      <c r="I6" s="106" t="s">
        <v>2718</v>
      </c>
      <c r="J6" s="78"/>
      <c r="K6" s="73"/>
      <c r="L6" s="73"/>
      <c r="M6" s="79"/>
      <c r="N6" s="73"/>
      <c r="O6" s="80"/>
      <c r="P6" s="81"/>
      <c r="Q6" s="73"/>
      <c r="R6" s="73"/>
      <c r="S6" s="82"/>
      <c r="T6" s="79"/>
      <c r="U6" s="73"/>
      <c r="V6" s="83"/>
    </row>
    <row r="7" spans="1:22">
      <c r="A7" s="231">
        <v>5</v>
      </c>
      <c r="B7" s="90">
        <v>11734</v>
      </c>
      <c r="C7" s="90">
        <v>5</v>
      </c>
      <c r="D7" s="101" t="s">
        <v>2638</v>
      </c>
      <c r="E7" s="91" t="s">
        <v>26</v>
      </c>
      <c r="F7" s="557" t="s">
        <v>2625</v>
      </c>
      <c r="G7" s="92" t="s">
        <v>2639</v>
      </c>
      <c r="H7" s="90" t="s">
        <v>2640</v>
      </c>
      <c r="I7" s="93" t="s">
        <v>2719</v>
      </c>
      <c r="J7" s="94"/>
      <c r="K7" s="90">
        <v>5500</v>
      </c>
      <c r="L7" s="90"/>
      <c r="M7" s="99"/>
      <c r="N7" s="90"/>
      <c r="O7" s="97" t="s">
        <v>2684</v>
      </c>
      <c r="P7" s="98"/>
      <c r="Q7" s="90">
        <v>1040</v>
      </c>
      <c r="R7" s="90"/>
      <c r="S7" s="95"/>
      <c r="T7" s="99"/>
      <c r="U7" s="90"/>
      <c r="V7" s="100"/>
    </row>
    <row r="8" spans="1:22">
      <c r="A8" s="231">
        <v>6</v>
      </c>
      <c r="B8" s="90">
        <v>11732</v>
      </c>
      <c r="C8" s="90">
        <v>16</v>
      </c>
      <c r="D8" s="91" t="s">
        <v>136</v>
      </c>
      <c r="E8" s="91" t="s">
        <v>26</v>
      </c>
      <c r="F8" s="557" t="s">
        <v>2694</v>
      </c>
      <c r="G8" s="92" t="s">
        <v>2720</v>
      </c>
      <c r="H8" s="87" t="s">
        <v>2694</v>
      </c>
      <c r="I8" s="93" t="s">
        <v>2721</v>
      </c>
      <c r="J8" s="94">
        <v>1400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>
      <c r="A9" s="231">
        <v>7</v>
      </c>
      <c r="B9" s="90">
        <v>11733</v>
      </c>
      <c r="C9" s="89">
        <v>3</v>
      </c>
      <c r="D9" s="217" t="s">
        <v>2722</v>
      </c>
      <c r="E9" s="91" t="s">
        <v>26</v>
      </c>
      <c r="F9" s="557" t="s">
        <v>2694</v>
      </c>
      <c r="G9" s="203" t="s">
        <v>2723</v>
      </c>
      <c r="H9" s="89" t="s">
        <v>2640</v>
      </c>
      <c r="I9" s="93" t="s">
        <v>2724</v>
      </c>
      <c r="J9" s="142"/>
      <c r="K9" s="89">
        <v>2000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>
      <c r="A10" s="231">
        <v>8</v>
      </c>
      <c r="B10" s="89">
        <v>11730</v>
      </c>
      <c r="C10" s="266">
        <v>7</v>
      </c>
      <c r="D10" s="204" t="s">
        <v>2725</v>
      </c>
      <c r="E10" s="91" t="s">
        <v>26</v>
      </c>
      <c r="F10" s="557" t="s">
        <v>2694</v>
      </c>
      <c r="G10" s="203" t="s">
        <v>2726</v>
      </c>
      <c r="H10" s="90" t="s">
        <v>2727</v>
      </c>
      <c r="I10" s="141" t="s">
        <v>2728</v>
      </c>
      <c r="J10" s="142">
        <v>1000</v>
      </c>
      <c r="K10" s="89">
        <v>800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>
      <c r="A11" s="231">
        <v>9</v>
      </c>
      <c r="B11" s="89">
        <v>11731</v>
      </c>
      <c r="C11" s="90">
        <v>4</v>
      </c>
      <c r="D11" s="101" t="s">
        <v>2729</v>
      </c>
      <c r="E11" s="91" t="s">
        <v>26</v>
      </c>
      <c r="F11" s="557" t="s">
        <v>2694</v>
      </c>
      <c r="G11" s="92" t="s">
        <v>2730</v>
      </c>
      <c r="H11" s="90" t="s">
        <v>2694</v>
      </c>
      <c r="I11" s="93" t="s">
        <v>2731</v>
      </c>
      <c r="J11" s="94">
        <v>2000</v>
      </c>
      <c r="K11" s="90"/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>
      <c r="A12" s="231">
        <v>10</v>
      </c>
      <c r="B12" s="90">
        <v>11738</v>
      </c>
      <c r="C12" s="90">
        <v>7</v>
      </c>
      <c r="D12" s="101" t="s">
        <v>2732</v>
      </c>
      <c r="E12" s="91" t="s">
        <v>26</v>
      </c>
      <c r="F12" s="557" t="s">
        <v>2694</v>
      </c>
      <c r="G12" s="92" t="s">
        <v>2233</v>
      </c>
      <c r="H12" s="90" t="s">
        <v>2640</v>
      </c>
      <c r="I12" s="93" t="s">
        <v>2733</v>
      </c>
      <c r="J12" s="94">
        <v>2000</v>
      </c>
      <c r="K12" s="201"/>
      <c r="L12" s="90"/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>
      <c r="A13" s="72">
        <v>11</v>
      </c>
      <c r="B13" s="73">
        <v>145</v>
      </c>
      <c r="C13" s="73">
        <v>1</v>
      </c>
      <c r="D13" s="85" t="s">
        <v>2734</v>
      </c>
      <c r="E13" s="74" t="s">
        <v>37</v>
      </c>
      <c r="F13" s="73" t="s">
        <v>2694</v>
      </c>
      <c r="G13" s="76" t="s">
        <v>2495</v>
      </c>
      <c r="H13" s="73" t="s">
        <v>2640</v>
      </c>
      <c r="I13" s="77" t="s">
        <v>2735</v>
      </c>
      <c r="J13" s="78"/>
      <c r="K13" s="73"/>
      <c r="L13" s="73"/>
      <c r="M13" s="79"/>
      <c r="N13" s="73">
        <v>2341</v>
      </c>
      <c r="O13" s="80" t="s">
        <v>2736</v>
      </c>
      <c r="P13" s="81"/>
      <c r="Q13" s="73">
        <v>55</v>
      </c>
      <c r="R13" s="73"/>
      <c r="S13" s="82"/>
      <c r="T13" s="79" t="s">
        <v>92</v>
      </c>
      <c r="U13" s="73">
        <v>120</v>
      </c>
      <c r="V13" s="83"/>
    </row>
    <row r="14" spans="1:22" ht="87">
      <c r="A14" s="231">
        <v>12</v>
      </c>
      <c r="B14" s="90"/>
      <c r="C14" s="90">
        <v>20</v>
      </c>
      <c r="D14" s="101" t="s">
        <v>1550</v>
      </c>
      <c r="E14" s="91" t="s">
        <v>26</v>
      </c>
      <c r="F14" s="557" t="s">
        <v>1522</v>
      </c>
      <c r="G14" s="92">
        <v>8.3333333333333329E-2</v>
      </c>
      <c r="H14" s="90" t="s">
        <v>2101</v>
      </c>
      <c r="I14" s="93" t="s">
        <v>28</v>
      </c>
      <c r="J14" s="94" t="s">
        <v>2189</v>
      </c>
      <c r="K14" s="201"/>
      <c r="L14" s="90" t="s">
        <v>2189</v>
      </c>
      <c r="M14" s="99" t="s">
        <v>1551</v>
      </c>
      <c r="N14" s="90" t="s">
        <v>2189</v>
      </c>
      <c r="O14" s="200" t="s">
        <v>2629</v>
      </c>
      <c r="P14" s="98" t="s">
        <v>2189</v>
      </c>
      <c r="Q14" s="90" t="s">
        <v>2189</v>
      </c>
      <c r="R14" s="90" t="s">
        <v>2189</v>
      </c>
      <c r="S14" s="95" t="s">
        <v>2189</v>
      </c>
      <c r="T14" s="99">
        <v>17334</v>
      </c>
      <c r="U14" s="90" t="s">
        <v>2189</v>
      </c>
      <c r="V14" s="100"/>
    </row>
    <row r="15" spans="1:22">
      <c r="A15" s="72">
        <v>13</v>
      </c>
      <c r="B15" s="577">
        <v>141</v>
      </c>
      <c r="C15" s="73">
        <v>4</v>
      </c>
      <c r="D15" s="85" t="s">
        <v>500</v>
      </c>
      <c r="E15" s="74" t="s">
        <v>37</v>
      </c>
      <c r="F15" s="73" t="s">
        <v>2694</v>
      </c>
      <c r="G15" s="76" t="s">
        <v>2737</v>
      </c>
      <c r="H15" s="73" t="s">
        <v>2640</v>
      </c>
      <c r="I15" s="77" t="s">
        <v>2738</v>
      </c>
      <c r="J15" s="78">
        <v>2000</v>
      </c>
      <c r="K15" s="73">
        <v>259</v>
      </c>
      <c r="L15" s="73"/>
      <c r="M15" s="79" t="s">
        <v>92</v>
      </c>
      <c r="N15" s="73"/>
      <c r="O15" s="80">
        <v>15780</v>
      </c>
      <c r="P15" s="81"/>
      <c r="Q15" s="73"/>
      <c r="R15" s="73"/>
      <c r="S15" s="82"/>
      <c r="T15" s="79"/>
      <c r="U15" s="73">
        <v>40</v>
      </c>
      <c r="V15" s="83"/>
    </row>
    <row r="16" spans="1:22">
      <c r="A16" s="88">
        <v>14</v>
      </c>
      <c r="B16" s="89">
        <v>11740</v>
      </c>
      <c r="C16" s="89">
        <v>17</v>
      </c>
      <c r="D16" s="204" t="s">
        <v>2739</v>
      </c>
      <c r="E16" s="140" t="s">
        <v>26</v>
      </c>
      <c r="F16" s="89" t="s">
        <v>2694</v>
      </c>
      <c r="G16" s="203" t="s">
        <v>2740</v>
      </c>
      <c r="H16" s="89" t="s">
        <v>2640</v>
      </c>
      <c r="I16" s="141" t="s">
        <v>2741</v>
      </c>
      <c r="J16" s="142"/>
      <c r="K16" s="89">
        <v>1500</v>
      </c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88">
        <v>15</v>
      </c>
      <c r="B17" s="89">
        <v>11739</v>
      </c>
      <c r="C17" s="89">
        <v>16</v>
      </c>
      <c r="D17" s="204" t="s">
        <v>2742</v>
      </c>
      <c r="E17" s="140" t="s">
        <v>26</v>
      </c>
      <c r="F17" s="89" t="s">
        <v>2694</v>
      </c>
      <c r="G17" s="203" t="s">
        <v>2740</v>
      </c>
      <c r="H17" s="89" t="s">
        <v>2640</v>
      </c>
      <c r="I17" s="141" t="s">
        <v>2741</v>
      </c>
      <c r="J17" s="142"/>
      <c r="K17" s="89">
        <v>1500</v>
      </c>
      <c r="L17" s="89"/>
      <c r="M17" s="143"/>
      <c r="N17" s="89"/>
      <c r="O17" s="144"/>
      <c r="P17" s="145"/>
      <c r="Q17" s="89"/>
      <c r="R17" s="89"/>
      <c r="S17" s="146"/>
      <c r="T17" s="143"/>
      <c r="U17" s="89"/>
      <c r="V17" s="147"/>
    </row>
    <row r="18" spans="1:22">
      <c r="A18" s="88">
        <v>16</v>
      </c>
      <c r="B18" s="89">
        <v>11741</v>
      </c>
      <c r="C18" s="89">
        <v>19</v>
      </c>
      <c r="D18" s="204" t="s">
        <v>245</v>
      </c>
      <c r="E18" s="140" t="s">
        <v>26</v>
      </c>
      <c r="F18" s="89" t="s">
        <v>2694</v>
      </c>
      <c r="G18" s="203" t="s">
        <v>2740</v>
      </c>
      <c r="H18" s="89" t="s">
        <v>2640</v>
      </c>
      <c r="I18" s="141" t="s">
        <v>2741</v>
      </c>
      <c r="J18" s="142"/>
      <c r="K18" s="89">
        <v>1000</v>
      </c>
      <c r="L18" s="89"/>
      <c r="M18" s="143"/>
      <c r="N18" s="89"/>
      <c r="O18" s="144"/>
      <c r="P18" s="145"/>
      <c r="Q18" s="89"/>
      <c r="R18" s="89"/>
      <c r="S18" s="146"/>
      <c r="T18" s="143"/>
      <c r="U18" s="89"/>
      <c r="V18" s="147"/>
    </row>
    <row r="19" spans="1:22">
      <c r="A19" s="88"/>
      <c r="B19" s="89"/>
      <c r="C19" s="89"/>
      <c r="D19" s="204"/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/>
      <c r="P19" s="145"/>
      <c r="Q19" s="89"/>
      <c r="R19" s="89"/>
      <c r="S19" s="146"/>
      <c r="T19" s="143"/>
      <c r="U19" s="89"/>
      <c r="V19" s="147"/>
    </row>
    <row r="20" spans="1:22">
      <c r="A20" s="88"/>
      <c r="B20" s="89"/>
      <c r="C20" s="89"/>
      <c r="D20" s="204"/>
      <c r="E20" s="140"/>
      <c r="F20" s="89"/>
      <c r="G20" s="203"/>
      <c r="H20" s="89"/>
      <c r="I20" s="141"/>
      <c r="J20" s="142"/>
      <c r="K20" s="89"/>
      <c r="L20" s="89"/>
      <c r="M20" s="143"/>
      <c r="N20" s="89"/>
      <c r="O20" s="144"/>
      <c r="P20" s="145"/>
      <c r="Q20" s="89"/>
      <c r="R20" s="89"/>
      <c r="S20" s="146"/>
      <c r="T20" s="143"/>
      <c r="U20" s="89"/>
      <c r="V20" s="147"/>
    </row>
    <row r="21" spans="1:22">
      <c r="A21" s="88"/>
      <c r="B21" s="89"/>
      <c r="C21" s="89"/>
      <c r="D21" s="204" t="s">
        <v>2318</v>
      </c>
      <c r="E21" s="140"/>
      <c r="F21" s="89"/>
      <c r="G21" s="203"/>
      <c r="H21" s="89"/>
      <c r="I21" s="141"/>
      <c r="J21" s="142"/>
      <c r="K21" s="89"/>
      <c r="L21" s="89"/>
      <c r="M21" s="143"/>
      <c r="N21" s="89"/>
      <c r="O21" s="144">
        <v>15774</v>
      </c>
      <c r="P21" s="145"/>
      <c r="Q21" s="89"/>
      <c r="R21" s="89"/>
      <c r="S21" s="146"/>
      <c r="T21" s="143"/>
      <c r="U21" s="89"/>
      <c r="V21" s="89">
        <v>90</v>
      </c>
    </row>
    <row r="22" spans="1:22">
      <c r="A22" s="88"/>
      <c r="B22" s="89"/>
      <c r="C22" s="89"/>
      <c r="D22" s="204" t="s">
        <v>2320</v>
      </c>
      <c r="E22" s="140"/>
      <c r="F22" s="89"/>
      <c r="G22" s="203"/>
      <c r="H22" s="89"/>
      <c r="I22" s="141"/>
      <c r="J22" s="142"/>
      <c r="K22" s="89"/>
      <c r="L22" s="89"/>
      <c r="M22" s="143"/>
      <c r="N22" s="89"/>
      <c r="O22" s="144">
        <v>15775</v>
      </c>
      <c r="P22" s="145"/>
      <c r="Q22" s="89"/>
      <c r="R22" s="89"/>
      <c r="S22" s="146"/>
      <c r="T22" s="143"/>
      <c r="U22" s="89"/>
      <c r="V22" s="89">
        <v>30</v>
      </c>
    </row>
    <row r="23" spans="1:22">
      <c r="A23" s="88"/>
      <c r="B23" s="89"/>
      <c r="C23" s="89"/>
      <c r="D23" s="204" t="s">
        <v>602</v>
      </c>
      <c r="E23" s="140"/>
      <c r="F23" s="89"/>
      <c r="G23" s="203"/>
      <c r="H23" s="89"/>
      <c r="I23" s="141"/>
      <c r="J23" s="142"/>
      <c r="K23" s="89"/>
      <c r="L23" s="89"/>
      <c r="M23" s="143"/>
      <c r="N23" s="89"/>
      <c r="O23" s="144">
        <v>15777</v>
      </c>
      <c r="P23" s="145"/>
      <c r="Q23" s="89"/>
      <c r="R23" s="89"/>
      <c r="S23" s="146"/>
      <c r="T23" s="143"/>
      <c r="U23" s="89"/>
      <c r="V23" s="89">
        <v>12</v>
      </c>
    </row>
    <row r="24" spans="1:22">
      <c r="A24" s="88"/>
      <c r="B24" s="89"/>
      <c r="C24" s="89"/>
      <c r="D24" s="207" t="s">
        <v>2743</v>
      </c>
      <c r="E24" s="140"/>
      <c r="F24" s="89"/>
      <c r="G24" s="203"/>
      <c r="H24" s="89"/>
      <c r="I24" s="141"/>
      <c r="J24" s="142"/>
      <c r="K24" s="89"/>
      <c r="L24" s="89"/>
      <c r="M24" s="143"/>
      <c r="N24" s="89"/>
      <c r="O24" s="144">
        <v>15778</v>
      </c>
      <c r="P24" s="145"/>
      <c r="Q24" s="89"/>
      <c r="R24" s="89"/>
      <c r="S24" s="146"/>
      <c r="T24" s="143"/>
      <c r="U24" s="89"/>
      <c r="V24" s="89">
        <v>60</v>
      </c>
    </row>
    <row r="25" spans="1:22">
      <c r="A25" s="88"/>
      <c r="B25" s="89"/>
      <c r="C25" s="89"/>
      <c r="D25" s="204" t="s">
        <v>109</v>
      </c>
      <c r="E25" s="140"/>
      <c r="F25" s="89"/>
      <c r="G25" s="203"/>
      <c r="H25" s="89"/>
      <c r="I25" s="141"/>
      <c r="J25" s="142"/>
      <c r="K25" s="89"/>
      <c r="L25" s="89"/>
      <c r="M25" s="143"/>
      <c r="N25" s="89"/>
      <c r="O25" s="144">
        <v>15776</v>
      </c>
      <c r="P25" s="145"/>
      <c r="Q25" s="89"/>
      <c r="R25" s="89"/>
      <c r="S25" s="146"/>
      <c r="T25" s="143"/>
      <c r="U25" s="89"/>
      <c r="V25" s="89">
        <v>40</v>
      </c>
    </row>
    <row r="26" spans="1:22">
      <c r="A26" s="88"/>
      <c r="B26" s="89"/>
      <c r="C26" s="89"/>
      <c r="D26" s="207"/>
      <c r="E26" s="140"/>
      <c r="F26" s="89"/>
      <c r="G26" s="203"/>
      <c r="H26" s="89"/>
      <c r="I26" s="141"/>
      <c r="J26" s="142"/>
      <c r="K26" s="89"/>
      <c r="L26" s="89"/>
      <c r="M26" s="143"/>
      <c r="N26" s="89"/>
      <c r="O26" s="144"/>
      <c r="P26" s="145"/>
      <c r="Q26" s="89"/>
      <c r="R26" s="89"/>
      <c r="S26" s="146"/>
      <c r="T26" s="143"/>
      <c r="U26" s="89"/>
      <c r="V26" s="147"/>
    </row>
    <row r="27" spans="1:22">
      <c r="A27" s="88"/>
      <c r="B27" s="89"/>
      <c r="C27" s="89"/>
      <c r="D27" s="204">
        <v>1061</v>
      </c>
      <c r="E27" s="140"/>
      <c r="F27" s="89"/>
      <c r="G27" s="203"/>
      <c r="H27" s="89"/>
      <c r="I27" s="141"/>
      <c r="J27" s="142"/>
      <c r="K27" s="89"/>
      <c r="L27" s="89"/>
      <c r="M27" s="143"/>
      <c r="N27" s="89"/>
      <c r="O27" s="144"/>
      <c r="P27" s="145"/>
      <c r="Q27" s="89"/>
      <c r="R27" s="89"/>
      <c r="S27" s="146"/>
      <c r="T27" s="143"/>
      <c r="U27" s="89"/>
      <c r="V27" s="147"/>
    </row>
    <row r="28" spans="1:22">
      <c r="A28" s="205"/>
      <c r="B28" s="206"/>
      <c r="C28" s="206"/>
      <c r="D28" s="22"/>
      <c r="E28" s="208"/>
      <c r="F28" s="206"/>
      <c r="G28" s="209"/>
      <c r="H28" s="206"/>
      <c r="I28" s="210"/>
      <c r="J28" s="211"/>
      <c r="K28" s="206"/>
      <c r="L28" s="206"/>
      <c r="M28" s="212"/>
      <c r="N28" s="206"/>
      <c r="O28" s="213"/>
      <c r="P28" s="214"/>
      <c r="Q28" s="206"/>
      <c r="R28" s="206"/>
      <c r="S28" s="215"/>
      <c r="T28" s="212"/>
      <c r="U28" s="206"/>
      <c r="V28" s="216"/>
    </row>
    <row r="29" spans="1:22">
      <c r="A29" s="36"/>
      <c r="B29" s="37"/>
      <c r="C29" s="37"/>
      <c r="D29" s="38"/>
      <c r="E29" s="39"/>
      <c r="F29" s="37"/>
      <c r="G29" s="40"/>
      <c r="H29" s="37"/>
      <c r="I29" s="41"/>
      <c r="J29" s="42">
        <f>SUM(J3:J28)</f>
        <v>8400</v>
      </c>
      <c r="K29" s="42">
        <f t="shared" ref="K29:U29" si="0">SUM(K3:K28)</f>
        <v>17059</v>
      </c>
      <c r="L29" s="42">
        <f t="shared" si="0"/>
        <v>0</v>
      </c>
      <c r="M29" s="42">
        <f t="shared" si="0"/>
        <v>0</v>
      </c>
      <c r="N29" s="42">
        <f t="shared" si="0"/>
        <v>2341</v>
      </c>
      <c r="O29" s="42">
        <f t="shared" si="0"/>
        <v>94660</v>
      </c>
      <c r="P29" s="42">
        <f t="shared" si="0"/>
        <v>0</v>
      </c>
      <c r="Q29" s="42">
        <f t="shared" si="0"/>
        <v>1095</v>
      </c>
      <c r="R29" s="42">
        <f t="shared" si="0"/>
        <v>0</v>
      </c>
      <c r="S29" s="42">
        <f t="shared" si="0"/>
        <v>840</v>
      </c>
      <c r="T29" s="42">
        <f t="shared" si="0"/>
        <v>17784</v>
      </c>
      <c r="U29" s="42">
        <f>SUM(U3:U28)</f>
        <v>160</v>
      </c>
      <c r="V29" s="42"/>
    </row>
    <row r="31" spans="1:22">
      <c r="A31" s="791" t="s">
        <v>56</v>
      </c>
      <c r="B31" s="792"/>
      <c r="C31" s="793"/>
      <c r="E31" s="43" t="s">
        <v>57</v>
      </c>
      <c r="F31" s="44"/>
      <c r="G31" s="45"/>
      <c r="J31" s="794" t="s">
        <v>58</v>
      </c>
      <c r="K31" s="795"/>
      <c r="M31" s="811" t="s">
        <v>59</v>
      </c>
      <c r="N31" s="812"/>
      <c r="O31" s="46"/>
      <c r="P31" s="46"/>
      <c r="Q31" s="46"/>
      <c r="R31" s="46"/>
      <c r="S31" s="46"/>
      <c r="T31" s="46"/>
      <c r="U31" s="46"/>
      <c r="V31" s="46"/>
    </row>
    <row r="32" spans="1:22">
      <c r="A32" s="47">
        <v>1400</v>
      </c>
      <c r="B32" s="48" t="s">
        <v>60</v>
      </c>
      <c r="C32" s="49"/>
      <c r="E32" s="781" t="s">
        <v>61</v>
      </c>
      <c r="F32" s="782"/>
      <c r="G32" s="50">
        <f>J29</f>
        <v>8400</v>
      </c>
      <c r="J32" s="47" t="s">
        <v>62</v>
      </c>
      <c r="K32" s="49">
        <f>J29</f>
        <v>8400</v>
      </c>
      <c r="M32" s="47" t="s">
        <v>62</v>
      </c>
      <c r="N32" s="49">
        <f>P29</f>
        <v>0</v>
      </c>
    </row>
    <row r="33" spans="1:14">
      <c r="A33" s="47">
        <v>1000</v>
      </c>
      <c r="B33" s="114" t="s">
        <v>60</v>
      </c>
      <c r="C33" s="49"/>
      <c r="E33" s="783" t="s">
        <v>64</v>
      </c>
      <c r="F33" s="784"/>
      <c r="G33" s="49">
        <f>P29</f>
        <v>0</v>
      </c>
      <c r="J33" s="47" t="s">
        <v>65</v>
      </c>
      <c r="K33" s="49">
        <f>K29</f>
        <v>17059</v>
      </c>
      <c r="M33" s="47" t="s">
        <v>66</v>
      </c>
      <c r="N33" s="49">
        <f>Q29</f>
        <v>1095</v>
      </c>
    </row>
    <row r="34" spans="1:14">
      <c r="A34" s="47">
        <v>1930</v>
      </c>
      <c r="B34" s="114" t="s">
        <v>60</v>
      </c>
      <c r="C34" s="49"/>
      <c r="E34" s="796" t="s">
        <v>67</v>
      </c>
      <c r="F34" s="797"/>
      <c r="G34" s="52">
        <f>SUM(G32:G33)</f>
        <v>8400</v>
      </c>
      <c r="J34" s="47" t="s">
        <v>37</v>
      </c>
      <c r="K34" s="49">
        <f>N29</f>
        <v>2341</v>
      </c>
      <c r="M34" s="47" t="s">
        <v>37</v>
      </c>
      <c r="N34" s="49">
        <f>U29</f>
        <v>160</v>
      </c>
    </row>
    <row r="35" spans="1:14">
      <c r="A35" s="47">
        <v>70</v>
      </c>
      <c r="B35" s="23" t="s">
        <v>2744</v>
      </c>
      <c r="C35" s="49"/>
      <c r="J35" s="47" t="s">
        <v>68</v>
      </c>
      <c r="K35" s="49">
        <f>L29</f>
        <v>0</v>
      </c>
      <c r="M35" s="47" t="s">
        <v>68</v>
      </c>
      <c r="N35" s="49">
        <f>R29</f>
        <v>0</v>
      </c>
    </row>
    <row r="36" spans="1:14">
      <c r="A36" s="47">
        <v>2000</v>
      </c>
      <c r="B36" s="23" t="s">
        <v>60</v>
      </c>
      <c r="C36" s="49"/>
      <c r="E36" s="798" t="s">
        <v>69</v>
      </c>
      <c r="F36" s="799"/>
      <c r="G36" s="799"/>
      <c r="H36" s="53">
        <f>G34-A43</f>
        <v>0</v>
      </c>
      <c r="J36" s="54" t="s">
        <v>55</v>
      </c>
      <c r="K36" s="55">
        <f>SUM(K32:K35)</f>
        <v>27800</v>
      </c>
      <c r="M36" s="61" t="s">
        <v>70</v>
      </c>
      <c r="N36" s="49">
        <v>0</v>
      </c>
    </row>
    <row r="37" spans="1:14">
      <c r="A37" s="47">
        <v>2000</v>
      </c>
      <c r="B37" s="23" t="s">
        <v>60</v>
      </c>
      <c r="C37" s="49"/>
      <c r="J37" s="56" t="s">
        <v>71</v>
      </c>
      <c r="K37" s="57">
        <f>M29</f>
        <v>0</v>
      </c>
      <c r="M37" s="61" t="s">
        <v>51</v>
      </c>
      <c r="N37" s="49">
        <v>0</v>
      </c>
    </row>
    <row r="38" spans="1:14">
      <c r="A38" s="47"/>
      <c r="B38" s="23"/>
      <c r="C38" s="55"/>
      <c r="M38" s="61" t="s">
        <v>1665</v>
      </c>
      <c r="N38" s="49">
        <v>60</v>
      </c>
    </row>
    <row r="39" spans="1:14">
      <c r="A39" s="47"/>
      <c r="B39" s="23"/>
      <c r="C39" s="55"/>
      <c r="M39" s="47" t="s">
        <v>2194</v>
      </c>
      <c r="N39" s="49">
        <v>0</v>
      </c>
    </row>
    <row r="40" spans="1:14">
      <c r="A40" s="47"/>
      <c r="B40" s="23"/>
      <c r="C40" s="55"/>
      <c r="D40" s="46"/>
      <c r="M40" s="47" t="s">
        <v>73</v>
      </c>
      <c r="N40" s="49">
        <v>40</v>
      </c>
    </row>
    <row r="41" spans="1:14">
      <c r="A41" s="47"/>
      <c r="B41" s="23"/>
      <c r="C41" s="55"/>
      <c r="D41" s="46"/>
      <c r="E41" s="46"/>
      <c r="M41" s="47" t="s">
        <v>602</v>
      </c>
      <c r="N41" s="49">
        <v>12</v>
      </c>
    </row>
    <row r="42" spans="1:14">
      <c r="A42" s="47"/>
      <c r="B42" s="23"/>
      <c r="C42" s="55"/>
      <c r="M42" s="573" t="s">
        <v>52</v>
      </c>
      <c r="N42" s="50">
        <v>0</v>
      </c>
    </row>
    <row r="43" spans="1:14">
      <c r="A43" s="58">
        <f>SUM(A32:A42)</f>
        <v>8400</v>
      </c>
      <c r="B43" s="59"/>
      <c r="C43" s="52" t="s">
        <v>55</v>
      </c>
      <c r="M43" s="61" t="s">
        <v>53</v>
      </c>
      <c r="N43" s="49">
        <v>90</v>
      </c>
    </row>
    <row r="44" spans="1:14">
      <c r="M44" s="61" t="s">
        <v>54</v>
      </c>
      <c r="N44" s="49">
        <v>30</v>
      </c>
    </row>
    <row r="45" spans="1:14">
      <c r="M45" s="54" t="s">
        <v>55</v>
      </c>
      <c r="N45" s="55">
        <f>SUM(N32:N44)</f>
        <v>1487</v>
      </c>
    </row>
    <row r="46" spans="1:14">
      <c r="M46" s="56" t="s">
        <v>71</v>
      </c>
      <c r="N46" s="57">
        <f>T29</f>
        <v>17784</v>
      </c>
    </row>
  </sheetData>
  <sheetProtection sheet="1" objects="1" scenarios="1"/>
  <protectedRanges>
    <protectedRange sqref="A3 Q3:V3 A13:V13 A4:B11 J4:N4 P4:V4 A15:C28 D15:D27 E15:V28" name="Range1_2"/>
    <protectedRange sqref="P31:V43" name="Range3_2"/>
    <protectedRange sqref="A1:B1" name="Range5_2"/>
    <protectedRange sqref="B3:P3" name="Range1_5"/>
    <protectedRange sqref="C11:V11" name="Range1_12"/>
    <protectedRange sqref="A31:D46" name="Range2_3"/>
    <protectedRange sqref="M36:N44" name="Range6_3"/>
    <protectedRange sqref="A12:V12" name="Range1"/>
    <protectedRange sqref="C4:I4" name="Range1_6_1"/>
    <protectedRange sqref="C5:V5 I6" name="Range1_9_2"/>
    <protectedRange sqref="C6:H6 J6:V6" name="Range1_11_2"/>
    <protectedRange sqref="C7:V7" name="Range1_12_1"/>
    <protectedRange sqref="O4" name="Range1_6"/>
    <protectedRange sqref="A14:V14" name="Range1_1"/>
  </protectedRanges>
  <mergeCells count="11">
    <mergeCell ref="E32:F32"/>
    <mergeCell ref="E33:F33"/>
    <mergeCell ref="E34:F34"/>
    <mergeCell ref="E36:G36"/>
    <mergeCell ref="A1:B1"/>
    <mergeCell ref="C1:I1"/>
    <mergeCell ref="J1:N1"/>
    <mergeCell ref="P1:V1"/>
    <mergeCell ref="A31:C31"/>
    <mergeCell ref="J31:K31"/>
    <mergeCell ref="M31:N31"/>
  </mergeCell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0654-FCE2-4EA8-BFC8-F8AC1669D262}">
  <dimension ref="A1:W33"/>
  <sheetViews>
    <sheetView topLeftCell="A17" workbookViewId="0">
      <selection activeCell="R21" sqref="R21"/>
    </sheetView>
  </sheetViews>
  <sheetFormatPr defaultRowHeight="15"/>
  <cols>
    <col min="2" max="2" width="19.28515625" bestFit="1" customWidth="1"/>
    <col min="3" max="3" width="14.5703125" bestFit="1" customWidth="1"/>
    <col min="4" max="4" width="19.28515625" bestFit="1" customWidth="1"/>
    <col min="6" max="6" width="9.85546875" bestFit="1" customWidth="1"/>
    <col min="9" max="9" width="10.28515625" bestFit="1" customWidth="1"/>
    <col min="13" max="13" width="11.85546875" customWidth="1"/>
    <col min="15" max="15" width="33.140625" customWidth="1"/>
  </cols>
  <sheetData>
    <row r="1" spans="1:23" ht="15.75">
      <c r="A1" s="809">
        <v>46149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8">
        <v>1</v>
      </c>
      <c r="B3" s="73">
        <v>149</v>
      </c>
      <c r="C3" s="75">
        <v>6</v>
      </c>
      <c r="D3" s="121" t="s">
        <v>2714</v>
      </c>
      <c r="E3" s="105" t="s">
        <v>2715</v>
      </c>
      <c r="F3" s="302">
        <v>46147</v>
      </c>
      <c r="G3" s="86" t="s">
        <v>2698</v>
      </c>
      <c r="H3" s="75" t="s">
        <v>2745</v>
      </c>
      <c r="I3" s="106" t="s">
        <v>2746</v>
      </c>
      <c r="J3" s="107"/>
      <c r="K3" s="75"/>
      <c r="L3" s="75"/>
      <c r="M3" s="108"/>
      <c r="N3" s="75"/>
      <c r="O3" s="109" t="s">
        <v>2716</v>
      </c>
      <c r="P3" s="110">
        <v>30</v>
      </c>
      <c r="Q3" s="75"/>
      <c r="R3" s="75"/>
      <c r="S3" s="111"/>
      <c r="T3" s="108" t="s">
        <v>92</v>
      </c>
      <c r="U3" s="75">
        <v>220</v>
      </c>
      <c r="V3" s="112"/>
      <c r="W3" s="148"/>
    </row>
    <row r="4" spans="1:23">
      <c r="A4" s="231">
        <v>2</v>
      </c>
      <c r="B4" s="90">
        <v>11744</v>
      </c>
      <c r="C4" s="90">
        <v>8</v>
      </c>
      <c r="D4" s="101" t="s">
        <v>2655</v>
      </c>
      <c r="E4" s="91" t="s">
        <v>26</v>
      </c>
      <c r="F4" s="557" t="s">
        <v>2633</v>
      </c>
      <c r="G4" s="92" t="s">
        <v>2656</v>
      </c>
      <c r="H4" s="90" t="s">
        <v>2657</v>
      </c>
      <c r="I4" s="93" t="s">
        <v>2747</v>
      </c>
      <c r="J4" s="94"/>
      <c r="K4" s="90">
        <v>4500</v>
      </c>
      <c r="L4" s="90"/>
      <c r="M4" s="99"/>
      <c r="N4" s="90"/>
      <c r="O4" s="200" t="s">
        <v>2704</v>
      </c>
      <c r="P4" s="98"/>
      <c r="Q4" s="90">
        <v>300</v>
      </c>
      <c r="R4" s="90"/>
      <c r="S4" s="95"/>
      <c r="T4" s="99"/>
      <c r="U4" s="90"/>
      <c r="V4" s="100"/>
      <c r="W4" s="148"/>
    </row>
    <row r="5" spans="1:23">
      <c r="A5" s="128">
        <v>3</v>
      </c>
      <c r="B5" s="75"/>
      <c r="C5" s="75">
        <v>2</v>
      </c>
      <c r="D5" s="105" t="s">
        <v>2664</v>
      </c>
      <c r="E5" s="105" t="s">
        <v>37</v>
      </c>
      <c r="F5" s="302" t="s">
        <v>2633</v>
      </c>
      <c r="G5" s="86" t="s">
        <v>2665</v>
      </c>
      <c r="H5" s="75" t="s">
        <v>2666</v>
      </c>
      <c r="I5" s="106" t="s">
        <v>28</v>
      </c>
      <c r="J5" s="107"/>
      <c r="K5" s="75"/>
      <c r="L5" s="75"/>
      <c r="M5" s="108"/>
      <c r="N5" s="75"/>
      <c r="O5" s="109" t="s">
        <v>2748</v>
      </c>
      <c r="P5" s="110"/>
      <c r="Q5" s="75"/>
      <c r="R5" s="75"/>
      <c r="S5" s="111">
        <v>840</v>
      </c>
      <c r="T5" s="108">
        <v>120</v>
      </c>
      <c r="U5" s="75"/>
      <c r="V5" s="112"/>
      <c r="W5" s="148"/>
    </row>
    <row r="6" spans="1:23">
      <c r="A6" s="231">
        <v>4</v>
      </c>
      <c r="B6" s="90">
        <v>11742</v>
      </c>
      <c r="C6" s="89">
        <v>16</v>
      </c>
      <c r="D6" s="217" t="s">
        <v>2749</v>
      </c>
      <c r="E6" s="91" t="s">
        <v>26</v>
      </c>
      <c r="F6" s="557" t="s">
        <v>2640</v>
      </c>
      <c r="G6" s="203" t="s">
        <v>2750</v>
      </c>
      <c r="H6" s="89" t="s">
        <v>2640</v>
      </c>
      <c r="I6" s="93" t="s">
        <v>2751</v>
      </c>
      <c r="J6" s="142"/>
      <c r="K6" s="89">
        <v>1200</v>
      </c>
      <c r="L6" s="89"/>
      <c r="M6" s="143"/>
      <c r="N6" s="89"/>
      <c r="O6" s="144"/>
      <c r="P6" s="145"/>
      <c r="Q6" s="89"/>
      <c r="R6" s="89"/>
      <c r="S6" s="146"/>
      <c r="T6" s="143"/>
      <c r="U6" s="89"/>
      <c r="V6" s="147"/>
      <c r="W6" s="148"/>
    </row>
    <row r="7" spans="1:23" ht="99.75" customHeight="1">
      <c r="A7" s="231">
        <v>5</v>
      </c>
      <c r="B7" s="90"/>
      <c r="C7" s="90">
        <v>20</v>
      </c>
      <c r="D7" s="101" t="s">
        <v>1550</v>
      </c>
      <c r="E7" s="91" t="s">
        <v>26</v>
      </c>
      <c r="F7" s="557" t="s">
        <v>1522</v>
      </c>
      <c r="G7" s="92">
        <v>8.3333333333333329E-2</v>
      </c>
      <c r="H7" s="90" t="s">
        <v>2752</v>
      </c>
      <c r="I7" s="93" t="s">
        <v>28</v>
      </c>
      <c r="J7" s="94" t="s">
        <v>2189</v>
      </c>
      <c r="K7" s="201"/>
      <c r="L7" s="90" t="s">
        <v>2189</v>
      </c>
      <c r="M7" s="99" t="s">
        <v>1551</v>
      </c>
      <c r="N7" s="90" t="s">
        <v>2189</v>
      </c>
      <c r="O7" s="200" t="s">
        <v>2629</v>
      </c>
      <c r="P7" s="98" t="s">
        <v>2189</v>
      </c>
      <c r="Q7" s="90" t="s">
        <v>2189</v>
      </c>
      <c r="R7" s="90" t="s">
        <v>2189</v>
      </c>
      <c r="S7" s="95" t="s">
        <v>2189</v>
      </c>
      <c r="T7" s="99">
        <v>17334</v>
      </c>
      <c r="U7" s="90" t="s">
        <v>2189</v>
      </c>
      <c r="V7" s="100"/>
      <c r="W7" s="148"/>
    </row>
    <row r="8" spans="1:23">
      <c r="A8" s="88"/>
      <c r="B8" s="89"/>
      <c r="C8" s="89"/>
      <c r="D8" s="204"/>
      <c r="E8" s="140"/>
      <c r="F8" s="89"/>
      <c r="G8" s="203"/>
      <c r="H8" s="89"/>
      <c r="I8" s="141"/>
      <c r="J8" s="142"/>
      <c r="K8" s="89"/>
      <c r="L8" s="89"/>
      <c r="M8" s="143"/>
      <c r="N8" s="89"/>
      <c r="O8" s="144"/>
      <c r="P8" s="145"/>
      <c r="Q8" s="89"/>
      <c r="R8" s="89"/>
      <c r="S8" s="146"/>
      <c r="T8" s="143"/>
      <c r="U8" s="89"/>
      <c r="V8" s="147"/>
    </row>
    <row r="9" spans="1:23">
      <c r="A9" s="88"/>
      <c r="B9" s="89"/>
      <c r="C9" s="89"/>
      <c r="D9" s="204"/>
      <c r="E9" s="140"/>
      <c r="F9" s="89"/>
      <c r="G9" s="203"/>
      <c r="H9" s="89"/>
      <c r="I9" s="141"/>
      <c r="J9" s="142"/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3">
      <c r="A10" s="88"/>
      <c r="B10" s="89"/>
      <c r="C10" s="89"/>
      <c r="D10" s="204" t="s">
        <v>602</v>
      </c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>
        <v>15785</v>
      </c>
      <c r="P10" s="145"/>
      <c r="Q10" s="89"/>
      <c r="R10" s="89"/>
      <c r="S10" s="146"/>
      <c r="T10" s="143"/>
      <c r="U10" s="89"/>
      <c r="V10" s="147">
        <v>60</v>
      </c>
    </row>
    <row r="11" spans="1:23">
      <c r="A11" s="88"/>
      <c r="B11" s="89"/>
      <c r="C11" s="89"/>
      <c r="D11" s="207" t="s">
        <v>2318</v>
      </c>
      <c r="E11" s="140"/>
      <c r="F11" s="89"/>
      <c r="G11" s="203"/>
      <c r="H11" s="89"/>
      <c r="I11" s="141"/>
      <c r="J11" s="142"/>
      <c r="K11" s="89"/>
      <c r="L11" s="89"/>
      <c r="M11" s="143"/>
      <c r="N11" s="89"/>
      <c r="O11" s="144">
        <v>15783</v>
      </c>
      <c r="P11" s="145"/>
      <c r="Q11" s="89"/>
      <c r="R11" s="89"/>
      <c r="S11" s="146"/>
      <c r="T11" s="143"/>
      <c r="U11" s="89"/>
      <c r="V11" s="147">
        <v>90</v>
      </c>
    </row>
    <row r="12" spans="1:23">
      <c r="A12" s="88"/>
      <c r="B12" s="89"/>
      <c r="C12" s="89"/>
      <c r="D12" s="204" t="s">
        <v>2753</v>
      </c>
      <c r="E12" s="140"/>
      <c r="F12" s="89"/>
      <c r="G12" s="203"/>
      <c r="H12" s="89"/>
      <c r="I12" s="141"/>
      <c r="J12" s="142"/>
      <c r="K12" s="89"/>
      <c r="L12" s="89"/>
      <c r="M12" s="143"/>
      <c r="N12" s="89"/>
      <c r="O12" s="144">
        <v>15784</v>
      </c>
      <c r="P12" s="145"/>
      <c r="Q12" s="89"/>
      <c r="R12" s="89"/>
      <c r="S12" s="146"/>
      <c r="T12" s="143"/>
      <c r="U12" s="89"/>
      <c r="V12" s="147">
        <v>30</v>
      </c>
    </row>
    <row r="13" spans="1:23">
      <c r="A13" s="88"/>
      <c r="B13" s="89"/>
      <c r="C13" s="89"/>
      <c r="D13" s="207"/>
      <c r="E13" s="140"/>
      <c r="F13" s="89"/>
      <c r="G13" s="203"/>
      <c r="H13" s="89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3">
      <c r="A14" s="88"/>
      <c r="B14" s="89"/>
      <c r="C14" s="89"/>
      <c r="D14" s="204">
        <v>1061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>
        <v>15782</v>
      </c>
      <c r="P14" s="145"/>
      <c r="Q14" s="89"/>
      <c r="R14" s="89"/>
      <c r="S14" s="146"/>
      <c r="T14" s="143">
        <v>120</v>
      </c>
      <c r="U14" s="89"/>
      <c r="V14" s="147"/>
    </row>
    <row r="15" spans="1:23">
      <c r="A15" s="205"/>
      <c r="B15" s="206"/>
      <c r="C15" s="206"/>
      <c r="D15" s="22"/>
      <c r="E15" s="208"/>
      <c r="F15" s="206"/>
      <c r="G15" s="209"/>
      <c r="H15" s="206"/>
      <c r="I15" s="210"/>
      <c r="J15" s="211"/>
      <c r="K15" s="206"/>
      <c r="L15" s="206"/>
      <c r="M15" s="212"/>
      <c r="N15" s="206"/>
      <c r="O15" s="213"/>
      <c r="P15" s="214"/>
      <c r="Q15" s="206"/>
      <c r="R15" s="206"/>
      <c r="S15" s="215"/>
      <c r="T15" s="212"/>
      <c r="U15" s="206"/>
      <c r="V15" s="216"/>
    </row>
    <row r="16" spans="1:23">
      <c r="A16" s="36"/>
      <c r="B16" s="37"/>
      <c r="C16" s="37"/>
      <c r="D16" s="38"/>
      <c r="E16" s="39"/>
      <c r="F16" s="37"/>
      <c r="G16" s="40"/>
      <c r="H16" s="37"/>
      <c r="I16" s="41"/>
      <c r="J16" s="42">
        <f>SUM(J3:J15)</f>
        <v>0</v>
      </c>
      <c r="K16" s="42">
        <f t="shared" ref="K16:U16" si="0">SUM(K3:K15)</f>
        <v>5700</v>
      </c>
      <c r="L16" s="42">
        <f t="shared" si="0"/>
        <v>0</v>
      </c>
      <c r="M16" s="42">
        <f t="shared" si="0"/>
        <v>0</v>
      </c>
      <c r="N16" s="42">
        <f t="shared" si="0"/>
        <v>0</v>
      </c>
      <c r="O16" s="42">
        <f t="shared" si="0"/>
        <v>63134</v>
      </c>
      <c r="P16" s="42">
        <f t="shared" si="0"/>
        <v>30</v>
      </c>
      <c r="Q16" s="42">
        <f t="shared" si="0"/>
        <v>300</v>
      </c>
      <c r="R16" s="42">
        <f t="shared" si="0"/>
        <v>0</v>
      </c>
      <c r="S16" s="42">
        <f t="shared" si="0"/>
        <v>840</v>
      </c>
      <c r="T16" s="42">
        <f t="shared" si="0"/>
        <v>17574</v>
      </c>
      <c r="U16" s="42">
        <f t="shared" si="0"/>
        <v>220</v>
      </c>
      <c r="V16" s="42"/>
    </row>
    <row r="18" spans="1:22">
      <c r="A18" s="791" t="s">
        <v>56</v>
      </c>
      <c r="B18" s="792"/>
      <c r="C18" s="793"/>
      <c r="E18" s="43" t="s">
        <v>57</v>
      </c>
      <c r="F18" s="44"/>
      <c r="G18" s="45"/>
      <c r="J18" s="794" t="s">
        <v>58</v>
      </c>
      <c r="K18" s="795"/>
      <c r="M18" s="811" t="s">
        <v>59</v>
      </c>
      <c r="N18" s="812"/>
      <c r="O18" s="46"/>
      <c r="P18" s="46"/>
      <c r="Q18" s="46"/>
      <c r="R18" s="46"/>
      <c r="S18" s="46"/>
      <c r="T18" s="46"/>
      <c r="U18" s="46"/>
      <c r="V18" s="46"/>
    </row>
    <row r="19" spans="1:22">
      <c r="A19" s="47">
        <v>30</v>
      </c>
      <c r="B19" s="48" t="s">
        <v>60</v>
      </c>
      <c r="C19" s="49"/>
      <c r="E19" s="781" t="s">
        <v>61</v>
      </c>
      <c r="F19" s="782"/>
      <c r="G19" s="50">
        <f>J16</f>
        <v>0</v>
      </c>
      <c r="J19" s="47" t="s">
        <v>62</v>
      </c>
      <c r="K19" s="49">
        <f>J16</f>
        <v>0</v>
      </c>
      <c r="M19" s="47" t="s">
        <v>62</v>
      </c>
      <c r="N19" s="49">
        <f>P16</f>
        <v>30</v>
      </c>
    </row>
    <row r="20" spans="1:22">
      <c r="A20" s="47"/>
      <c r="B20" s="114"/>
      <c r="C20" s="49"/>
      <c r="E20" s="783" t="s">
        <v>64</v>
      </c>
      <c r="F20" s="784"/>
      <c r="G20" s="49">
        <f>P16</f>
        <v>30</v>
      </c>
      <c r="J20" s="47" t="s">
        <v>65</v>
      </c>
      <c r="K20" s="49">
        <f>K16</f>
        <v>5700</v>
      </c>
      <c r="M20" s="47" t="s">
        <v>66</v>
      </c>
      <c r="N20" s="49">
        <f>Q16</f>
        <v>300</v>
      </c>
    </row>
    <row r="21" spans="1:22">
      <c r="A21" s="47"/>
      <c r="B21" s="114"/>
      <c r="C21" s="49"/>
      <c r="E21" s="796" t="s">
        <v>67</v>
      </c>
      <c r="F21" s="797"/>
      <c r="G21" s="52">
        <f>SUM(G19:G20)</f>
        <v>30</v>
      </c>
      <c r="J21" s="47" t="s">
        <v>37</v>
      </c>
      <c r="K21" s="49">
        <f>N16</f>
        <v>0</v>
      </c>
      <c r="M21" s="47" t="s">
        <v>37</v>
      </c>
      <c r="N21" s="49">
        <f>U16</f>
        <v>220</v>
      </c>
    </row>
    <row r="22" spans="1:22">
      <c r="A22" s="47"/>
      <c r="B22" s="23"/>
      <c r="C22" s="49"/>
      <c r="J22" s="47" t="s">
        <v>68</v>
      </c>
      <c r="K22" s="49">
        <f>L16</f>
        <v>0</v>
      </c>
      <c r="M22" s="47" t="s">
        <v>68</v>
      </c>
      <c r="N22" s="49">
        <f>R16</f>
        <v>0</v>
      </c>
    </row>
    <row r="23" spans="1:22">
      <c r="A23" s="47"/>
      <c r="B23" s="23"/>
      <c r="C23" s="49"/>
      <c r="E23" s="798" t="s">
        <v>69</v>
      </c>
      <c r="F23" s="799"/>
      <c r="G23" s="799"/>
      <c r="H23" s="53">
        <f>G21-A30</f>
        <v>0</v>
      </c>
      <c r="J23" s="54" t="s">
        <v>55</v>
      </c>
      <c r="K23" s="55">
        <f>SUM(K19:K22)</f>
        <v>5700</v>
      </c>
      <c r="M23" s="61" t="s">
        <v>70</v>
      </c>
      <c r="N23" s="49">
        <v>0</v>
      </c>
    </row>
    <row r="24" spans="1:22">
      <c r="A24" s="47"/>
      <c r="B24" s="23"/>
      <c r="C24" s="49"/>
      <c r="J24" s="56" t="s">
        <v>71</v>
      </c>
      <c r="K24" s="57">
        <f>M16</f>
        <v>0</v>
      </c>
      <c r="M24" s="61" t="s">
        <v>51</v>
      </c>
      <c r="N24" s="49">
        <v>0</v>
      </c>
    </row>
    <row r="25" spans="1:22">
      <c r="A25" s="47"/>
      <c r="B25" s="23"/>
      <c r="C25" s="55"/>
      <c r="M25" s="61" t="s">
        <v>72</v>
      </c>
      <c r="N25" s="49">
        <v>0</v>
      </c>
    </row>
    <row r="26" spans="1:22">
      <c r="A26" s="47"/>
      <c r="B26" s="23"/>
      <c r="C26" s="55"/>
      <c r="M26" s="47" t="s">
        <v>2194</v>
      </c>
      <c r="N26" s="49">
        <v>0</v>
      </c>
    </row>
    <row r="27" spans="1:22">
      <c r="A27" s="47"/>
      <c r="B27" s="23"/>
      <c r="C27" s="55"/>
      <c r="D27" s="46"/>
      <c r="M27" s="47" t="s">
        <v>94</v>
      </c>
      <c r="N27" s="49"/>
    </row>
    <row r="28" spans="1:22">
      <c r="A28" s="47"/>
      <c r="B28" s="23"/>
      <c r="C28" s="55"/>
      <c r="D28" s="46"/>
      <c r="E28" s="46"/>
      <c r="M28" s="47" t="s">
        <v>602</v>
      </c>
      <c r="N28" s="49">
        <v>60</v>
      </c>
    </row>
    <row r="29" spans="1:22">
      <c r="A29" s="47"/>
      <c r="B29" s="23"/>
      <c r="C29" s="55"/>
      <c r="M29" s="573" t="s">
        <v>52</v>
      </c>
      <c r="N29" s="50">
        <v>0</v>
      </c>
    </row>
    <row r="30" spans="1:22">
      <c r="A30" s="58">
        <f>SUM(A19:A29)</f>
        <v>30</v>
      </c>
      <c r="B30" s="59"/>
      <c r="C30" s="52" t="s">
        <v>55</v>
      </c>
      <c r="M30" s="61" t="s">
        <v>53</v>
      </c>
      <c r="N30" s="49">
        <v>90</v>
      </c>
    </row>
    <row r="31" spans="1:22">
      <c r="M31" s="61" t="s">
        <v>54</v>
      </c>
      <c r="N31" s="49">
        <v>30</v>
      </c>
    </row>
    <row r="32" spans="1:22">
      <c r="M32" s="54" t="s">
        <v>55</v>
      </c>
      <c r="N32" s="55">
        <f>SUM(N19:N31)</f>
        <v>730</v>
      </c>
    </row>
    <row r="33" spans="13:14">
      <c r="M33" s="56" t="s">
        <v>71</v>
      </c>
      <c r="N33" s="57">
        <f>T16</f>
        <v>17574</v>
      </c>
    </row>
  </sheetData>
  <sheetProtection sheet="1" objects="1" scenarios="1"/>
  <protectedRanges>
    <protectedRange sqref="D8:D14 A5:B6 A8:C15 E8:V15" name="Range1_2"/>
    <protectedRange sqref="P18:V30" name="Range3_2"/>
    <protectedRange sqref="A1:B1" name="Range5_2"/>
    <protectedRange sqref="A18:D33" name="Range2_3"/>
    <protectedRange sqref="M23:N31" name="Range6_3"/>
    <protectedRange sqref="I6" name="Range1_9_2"/>
    <protectedRange sqref="C6:H6 J6:V6" name="Range1_11_2"/>
    <protectedRange sqref="A3 Q3:V3" name="Range1_2_1"/>
    <protectedRange sqref="B3:P3" name="Range1_5_1"/>
    <protectedRange sqref="A4:B4 J4:N4 P4:V4" name="Range1_2_2"/>
    <protectedRange sqref="C4:I4" name="Range1_6_1_1"/>
    <protectedRange sqref="O4" name="Range1_6_2"/>
    <protectedRange sqref="C5:V5" name="Range1_9_2_1"/>
    <protectedRange sqref="A7:V7" name="Range1_1_1"/>
  </protectedRanges>
  <mergeCells count="11">
    <mergeCell ref="J1:N1"/>
    <mergeCell ref="P1:V1"/>
    <mergeCell ref="A18:C18"/>
    <mergeCell ref="J18:K18"/>
    <mergeCell ref="M18:N18"/>
    <mergeCell ref="E19:F19"/>
    <mergeCell ref="E20:F20"/>
    <mergeCell ref="E21:F21"/>
    <mergeCell ref="E23:G2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5970-4EE2-4695-A0CB-FDDBF4C42D35}">
  <dimension ref="A1:W37"/>
  <sheetViews>
    <sheetView topLeftCell="C20" workbookViewId="0">
      <selection activeCell="J18" sqref="J18"/>
    </sheetView>
  </sheetViews>
  <sheetFormatPr defaultRowHeight="15"/>
  <cols>
    <col min="2" max="2" width="13.140625" customWidth="1"/>
    <col min="3" max="3" width="18.5703125" bestFit="1" customWidth="1"/>
    <col min="4" max="4" width="21.85546875" bestFit="1" customWidth="1"/>
    <col min="6" max="6" width="9.85546875" bestFit="1" customWidth="1"/>
    <col min="7" max="7" width="13" bestFit="1" customWidth="1"/>
    <col min="9" max="9" width="10.28515625" bestFit="1" customWidth="1"/>
    <col min="13" max="13" width="11.85546875" customWidth="1"/>
    <col min="15" max="15" width="47.28515625" customWidth="1"/>
  </cols>
  <sheetData>
    <row r="1" spans="1:23" ht="15.75">
      <c r="A1" s="809">
        <v>46150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8">
        <v>1</v>
      </c>
      <c r="B3" s="535">
        <v>151</v>
      </c>
      <c r="C3" s="535">
        <v>2</v>
      </c>
      <c r="D3" s="535" t="s">
        <v>2664</v>
      </c>
      <c r="E3" s="535" t="s">
        <v>37</v>
      </c>
      <c r="F3" s="302" t="s">
        <v>2633</v>
      </c>
      <c r="G3" s="86" t="s">
        <v>2665</v>
      </c>
      <c r="H3" s="75" t="s">
        <v>2666</v>
      </c>
      <c r="I3" s="106">
        <v>0.5</v>
      </c>
      <c r="J3" s="107"/>
      <c r="K3" s="75"/>
      <c r="L3" s="75"/>
      <c r="M3" s="108"/>
      <c r="N3" s="75"/>
      <c r="O3" s="109" t="s">
        <v>2754</v>
      </c>
      <c r="P3" s="110"/>
      <c r="Q3" s="75">
        <v>120</v>
      </c>
      <c r="R3" s="75"/>
      <c r="S3" s="111"/>
      <c r="T3" s="108"/>
      <c r="U3" s="75">
        <v>1160</v>
      </c>
      <c r="V3" s="112"/>
      <c r="W3" s="148"/>
    </row>
    <row r="4" spans="1:23" ht="64.5" customHeight="1">
      <c r="A4" s="231">
        <v>2</v>
      </c>
      <c r="B4" s="534"/>
      <c r="C4" s="534">
        <v>20</v>
      </c>
      <c r="D4" s="534" t="s">
        <v>1550</v>
      </c>
      <c r="E4" s="534" t="s">
        <v>26</v>
      </c>
      <c r="F4" s="578" t="s">
        <v>1522</v>
      </c>
      <c r="G4" s="579">
        <v>8.3333333333333329E-2</v>
      </c>
      <c r="H4" s="534" t="s">
        <v>2752</v>
      </c>
      <c r="I4" s="580" t="s">
        <v>28</v>
      </c>
      <c r="J4" s="581" t="s">
        <v>2189</v>
      </c>
      <c r="K4" s="582"/>
      <c r="L4" s="534" t="s">
        <v>2189</v>
      </c>
      <c r="M4" s="583" t="s">
        <v>1551</v>
      </c>
      <c r="N4" s="534" t="s">
        <v>2189</v>
      </c>
      <c r="O4" s="200" t="s">
        <v>2629</v>
      </c>
      <c r="P4" s="584" t="s">
        <v>2189</v>
      </c>
      <c r="Q4" s="534" t="s">
        <v>2189</v>
      </c>
      <c r="R4" s="534" t="s">
        <v>2189</v>
      </c>
      <c r="S4" s="585" t="s">
        <v>2189</v>
      </c>
      <c r="T4" s="583">
        <v>17334</v>
      </c>
      <c r="U4" s="534" t="s">
        <v>2189</v>
      </c>
      <c r="V4" s="586"/>
      <c r="W4" s="148"/>
    </row>
    <row r="5" spans="1:23">
      <c r="A5" s="127">
        <v>3</v>
      </c>
      <c r="B5" s="87">
        <v>11748</v>
      </c>
      <c r="C5" s="87">
        <v>16</v>
      </c>
      <c r="D5" s="197" t="s">
        <v>2755</v>
      </c>
      <c r="E5" s="87" t="s">
        <v>26</v>
      </c>
      <c r="F5" s="588">
        <v>46239</v>
      </c>
      <c r="G5" s="198" t="s">
        <v>2497</v>
      </c>
      <c r="H5" s="87" t="s">
        <v>2666</v>
      </c>
      <c r="I5" s="196" t="s">
        <v>2756</v>
      </c>
      <c r="J5" s="221"/>
      <c r="K5" s="87">
        <v>1500</v>
      </c>
      <c r="L5" s="87"/>
      <c r="M5" s="226"/>
      <c r="N5" s="87"/>
      <c r="O5" s="223"/>
      <c r="P5" s="224"/>
      <c r="Q5" s="87"/>
      <c r="R5" s="87"/>
      <c r="S5" s="225"/>
      <c r="T5" s="226"/>
      <c r="U5" s="87"/>
      <c r="V5" s="227"/>
      <c r="W5" s="148"/>
    </row>
    <row r="6" spans="1:23">
      <c r="A6" s="231">
        <v>4</v>
      </c>
      <c r="B6" s="534">
        <v>11746</v>
      </c>
      <c r="C6" s="312">
        <v>19</v>
      </c>
      <c r="D6" s="587" t="s">
        <v>2757</v>
      </c>
      <c r="E6" s="534" t="s">
        <v>26</v>
      </c>
      <c r="F6" s="557" t="s">
        <v>2745</v>
      </c>
      <c r="G6" s="203" t="s">
        <v>2758</v>
      </c>
      <c r="H6" s="89" t="s">
        <v>2745</v>
      </c>
      <c r="I6" s="93" t="s">
        <v>2696</v>
      </c>
      <c r="J6" s="142">
        <v>1300</v>
      </c>
      <c r="K6" s="89"/>
      <c r="L6" s="89"/>
      <c r="M6" s="143"/>
      <c r="N6" s="89"/>
      <c r="O6" s="144"/>
      <c r="P6" s="145"/>
      <c r="Q6" s="89"/>
      <c r="R6" s="89"/>
      <c r="S6" s="146"/>
      <c r="T6" s="143"/>
      <c r="U6" s="89"/>
      <c r="V6" s="147"/>
      <c r="W6" s="148"/>
    </row>
    <row r="7" spans="1:23">
      <c r="A7" s="231">
        <v>5</v>
      </c>
      <c r="B7" s="534">
        <v>11745</v>
      </c>
      <c r="C7" s="534">
        <v>17</v>
      </c>
      <c r="D7" s="534" t="s">
        <v>2759</v>
      </c>
      <c r="E7" s="534" t="s">
        <v>26</v>
      </c>
      <c r="F7" s="557" t="s">
        <v>2745</v>
      </c>
      <c r="G7" s="92" t="s">
        <v>2516</v>
      </c>
      <c r="H7" s="90" t="s">
        <v>2745</v>
      </c>
      <c r="I7" s="93" t="s">
        <v>2510</v>
      </c>
      <c r="J7" s="94"/>
      <c r="K7" s="201">
        <v>1500</v>
      </c>
      <c r="L7" s="90"/>
      <c r="M7" s="99"/>
      <c r="N7" s="90"/>
      <c r="O7" s="200"/>
      <c r="P7" s="98"/>
      <c r="Q7" s="90"/>
      <c r="R7" s="90"/>
      <c r="S7" s="95"/>
      <c r="T7" s="99"/>
      <c r="U7" s="90"/>
      <c r="V7" s="100"/>
      <c r="W7" s="148"/>
    </row>
    <row r="8" spans="1:23">
      <c r="A8" s="128">
        <v>6</v>
      </c>
      <c r="B8" s="535" t="s">
        <v>2760</v>
      </c>
      <c r="C8" s="535" t="s">
        <v>2761</v>
      </c>
      <c r="D8" s="535" t="s">
        <v>2762</v>
      </c>
      <c r="E8" s="535" t="s">
        <v>37</v>
      </c>
      <c r="F8" s="302" t="s">
        <v>2745</v>
      </c>
      <c r="G8" s="86" t="s">
        <v>2763</v>
      </c>
      <c r="H8" s="75" t="s">
        <v>2666</v>
      </c>
      <c r="I8" s="106" t="s">
        <v>2764</v>
      </c>
      <c r="J8" s="107"/>
      <c r="K8" s="75">
        <v>7307</v>
      </c>
      <c r="L8" s="75"/>
      <c r="M8" s="108"/>
      <c r="N8" s="75">
        <v>7308</v>
      </c>
      <c r="O8" s="109" t="s">
        <v>2765</v>
      </c>
      <c r="P8" s="110"/>
      <c r="Q8" s="75">
        <v>424</v>
      </c>
      <c r="R8" s="75"/>
      <c r="S8" s="111"/>
      <c r="T8" s="108"/>
      <c r="U8" s="75">
        <v>2741</v>
      </c>
      <c r="V8" s="112"/>
      <c r="W8" s="148"/>
    </row>
    <row r="9" spans="1:23" ht="29.25">
      <c r="A9" s="231">
        <v>7</v>
      </c>
      <c r="B9" s="534">
        <v>11750</v>
      </c>
      <c r="C9" s="312">
        <v>10</v>
      </c>
      <c r="D9" s="587" t="s">
        <v>2766</v>
      </c>
      <c r="E9" s="534" t="s">
        <v>26</v>
      </c>
      <c r="F9" s="557" t="s">
        <v>2666</v>
      </c>
      <c r="G9" s="203" t="s">
        <v>2767</v>
      </c>
      <c r="H9" s="89" t="s">
        <v>2666</v>
      </c>
      <c r="I9" s="93" t="s">
        <v>2768</v>
      </c>
      <c r="J9" s="142">
        <v>1500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  <c r="W9" s="148"/>
    </row>
    <row r="10" spans="1:23">
      <c r="A10" s="128">
        <v>8</v>
      </c>
      <c r="B10" s="551">
        <v>150</v>
      </c>
      <c r="C10" s="589" t="s">
        <v>2769</v>
      </c>
      <c r="D10" s="551" t="s">
        <v>2770</v>
      </c>
      <c r="E10" s="535" t="s">
        <v>37</v>
      </c>
      <c r="F10" s="302" t="s">
        <v>2666</v>
      </c>
      <c r="G10" s="590" t="s">
        <v>2771</v>
      </c>
      <c r="H10" s="75" t="s">
        <v>2666</v>
      </c>
      <c r="I10" s="77" t="s">
        <v>2772</v>
      </c>
      <c r="J10" s="78"/>
      <c r="K10" s="73"/>
      <c r="L10" s="73"/>
      <c r="M10" s="79"/>
      <c r="N10" s="73">
        <v>4927</v>
      </c>
      <c r="O10" s="80">
        <v>15794</v>
      </c>
      <c r="P10" s="81"/>
      <c r="Q10" s="73"/>
      <c r="R10" s="73"/>
      <c r="S10" s="82"/>
      <c r="T10" s="79"/>
      <c r="U10" s="73">
        <v>460</v>
      </c>
      <c r="V10" s="83"/>
      <c r="W10" s="148"/>
    </row>
    <row r="11" spans="1:23">
      <c r="A11" s="231">
        <v>9</v>
      </c>
      <c r="B11" s="312"/>
      <c r="C11" s="534"/>
      <c r="D11" s="534"/>
      <c r="E11" s="534"/>
      <c r="F11" s="557"/>
      <c r="G11" s="92"/>
      <c r="H11" s="90"/>
      <c r="I11" s="93"/>
      <c r="J11" s="94"/>
      <c r="K11" s="90"/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  <c r="W11" s="148"/>
    </row>
    <row r="12" spans="1:23">
      <c r="A12" s="88"/>
      <c r="B12" s="89"/>
      <c r="C12" s="89"/>
      <c r="D12" s="204"/>
      <c r="E12" s="140"/>
      <c r="F12" s="89"/>
      <c r="G12" s="203"/>
      <c r="H12" s="89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3">
      <c r="A13" s="88"/>
      <c r="B13" s="89"/>
      <c r="C13" s="89"/>
      <c r="D13" s="204"/>
      <c r="E13" s="140"/>
      <c r="F13" s="89"/>
      <c r="G13" s="203"/>
      <c r="H13" s="89"/>
      <c r="I13" s="141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3">
      <c r="A14" s="88"/>
      <c r="B14" s="89"/>
      <c r="C14" s="89"/>
      <c r="D14" s="204" t="s">
        <v>2773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>
        <v>15790</v>
      </c>
      <c r="P14" s="145"/>
      <c r="Q14" s="89"/>
      <c r="R14" s="89"/>
      <c r="S14" s="146"/>
      <c r="T14" s="143"/>
      <c r="U14" s="89"/>
      <c r="V14" s="147">
        <v>40</v>
      </c>
    </row>
    <row r="15" spans="1:23">
      <c r="A15" s="88"/>
      <c r="B15" s="89"/>
      <c r="C15" s="89"/>
      <c r="D15" s="207" t="s">
        <v>2318</v>
      </c>
      <c r="E15" s="140"/>
      <c r="F15" s="89"/>
      <c r="G15" s="203"/>
      <c r="H15" s="89"/>
      <c r="I15" s="141"/>
      <c r="J15" s="142"/>
      <c r="K15" s="89"/>
      <c r="L15" s="89"/>
      <c r="M15" s="143"/>
      <c r="N15" s="89"/>
      <c r="O15" s="144">
        <v>15792</v>
      </c>
      <c r="P15" s="145"/>
      <c r="Q15" s="89"/>
      <c r="R15" s="89"/>
      <c r="S15" s="146"/>
      <c r="T15" s="143"/>
      <c r="U15" s="89"/>
      <c r="V15" s="147">
        <v>120</v>
      </c>
    </row>
    <row r="16" spans="1:23">
      <c r="A16" s="88"/>
      <c r="B16" s="89"/>
      <c r="C16" s="89"/>
      <c r="D16" s="204" t="s">
        <v>2194</v>
      </c>
      <c r="E16" s="140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15791</v>
      </c>
      <c r="P16" s="145"/>
      <c r="Q16" s="89"/>
      <c r="R16" s="89"/>
      <c r="S16" s="146"/>
      <c r="T16" s="143"/>
      <c r="U16" s="89"/>
      <c r="V16" s="147">
        <v>25</v>
      </c>
    </row>
    <row r="17" spans="1:22">
      <c r="A17" s="88"/>
      <c r="B17" s="89"/>
      <c r="C17" s="89"/>
      <c r="D17" s="207" t="s">
        <v>2320</v>
      </c>
      <c r="E17" s="140"/>
      <c r="F17" s="89"/>
      <c r="G17" s="203"/>
      <c r="H17" s="89"/>
      <c r="I17" s="141"/>
      <c r="J17" s="142"/>
      <c r="K17" s="89"/>
      <c r="L17" s="89"/>
      <c r="M17" s="143"/>
      <c r="N17" s="89"/>
      <c r="O17" s="144">
        <v>15793</v>
      </c>
      <c r="P17" s="145"/>
      <c r="Q17" s="89"/>
      <c r="R17" s="89"/>
      <c r="S17" s="146"/>
      <c r="T17" s="143"/>
      <c r="U17" s="89"/>
      <c r="V17" s="147">
        <v>30</v>
      </c>
    </row>
    <row r="18" spans="1:22">
      <c r="A18" s="88"/>
      <c r="B18" s="89"/>
      <c r="C18" s="89"/>
      <c r="D18" s="204">
        <v>1061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>
        <v>15786</v>
      </c>
      <c r="P18" s="145"/>
      <c r="Q18" s="89">
        <v>60</v>
      </c>
      <c r="R18" s="89"/>
      <c r="S18" s="146"/>
      <c r="T18" s="143"/>
      <c r="U18" s="89"/>
      <c r="V18" s="147"/>
    </row>
    <row r="19" spans="1:22">
      <c r="A19" s="205"/>
      <c r="B19" s="206"/>
      <c r="C19" s="206"/>
      <c r="D19" s="22" t="s">
        <v>2699</v>
      </c>
      <c r="E19" s="208"/>
      <c r="F19" s="206"/>
      <c r="G19" s="209"/>
      <c r="H19" s="206"/>
      <c r="I19" s="210"/>
      <c r="J19" s="211"/>
      <c r="K19" s="206"/>
      <c r="L19" s="206"/>
      <c r="M19" s="212"/>
      <c r="N19" s="206"/>
      <c r="O19" s="213">
        <v>15787</v>
      </c>
      <c r="P19" s="214"/>
      <c r="Q19" s="206">
        <v>56</v>
      </c>
      <c r="R19" s="206"/>
      <c r="S19" s="215"/>
      <c r="T19" s="212"/>
      <c r="U19" s="206"/>
      <c r="V19" s="216"/>
    </row>
    <row r="20" spans="1:22">
      <c r="A20" s="36"/>
      <c r="B20" s="37"/>
      <c r="C20" s="37"/>
      <c r="D20" s="38"/>
      <c r="E20" s="39"/>
      <c r="F20" s="37"/>
      <c r="G20" s="40"/>
      <c r="H20" s="37"/>
      <c r="I20" s="41"/>
      <c r="J20" s="42">
        <f>SUM(J3:J19)</f>
        <v>2800</v>
      </c>
      <c r="K20" s="42">
        <f t="shared" ref="K20:V20" si="0">SUM(K3:K19)</f>
        <v>10307</v>
      </c>
      <c r="L20" s="42">
        <f t="shared" si="0"/>
        <v>0</v>
      </c>
      <c r="M20" s="42">
        <f t="shared" si="0"/>
        <v>0</v>
      </c>
      <c r="N20" s="42">
        <f t="shared" si="0"/>
        <v>12235</v>
      </c>
      <c r="O20" s="42">
        <f t="shared" si="0"/>
        <v>110533</v>
      </c>
      <c r="P20" s="42">
        <f t="shared" si="0"/>
        <v>0</v>
      </c>
      <c r="Q20" s="42">
        <f t="shared" si="0"/>
        <v>660</v>
      </c>
      <c r="R20" s="42">
        <f t="shared" si="0"/>
        <v>0</v>
      </c>
      <c r="S20" s="42">
        <f t="shared" si="0"/>
        <v>0</v>
      </c>
      <c r="T20" s="42">
        <f t="shared" si="0"/>
        <v>17334</v>
      </c>
      <c r="U20" s="42">
        <f t="shared" si="0"/>
        <v>4361</v>
      </c>
      <c r="V20" s="42">
        <f t="shared" si="0"/>
        <v>215</v>
      </c>
    </row>
    <row r="22" spans="1:22">
      <c r="A22" s="791" t="s">
        <v>56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811" t="s">
        <v>59</v>
      </c>
      <c r="N22" s="812"/>
      <c r="O22" s="46"/>
      <c r="P22" s="46"/>
      <c r="Q22" s="46"/>
      <c r="R22" s="46"/>
      <c r="S22" s="46"/>
      <c r="T22" s="46"/>
      <c r="U22" s="46"/>
      <c r="V22" s="46"/>
    </row>
    <row r="23" spans="1:22">
      <c r="A23" s="47">
        <v>1300</v>
      </c>
      <c r="B23" s="48" t="s">
        <v>60</v>
      </c>
      <c r="C23" s="49"/>
      <c r="E23" s="781" t="s">
        <v>61</v>
      </c>
      <c r="F23" s="782"/>
      <c r="G23" s="50">
        <f>J20</f>
        <v>2800</v>
      </c>
      <c r="J23" s="47" t="s">
        <v>62</v>
      </c>
      <c r="K23" s="49">
        <f>J20</f>
        <v>2800</v>
      </c>
      <c r="M23" s="47" t="s">
        <v>62</v>
      </c>
      <c r="N23" s="49">
        <f>P20</f>
        <v>0</v>
      </c>
    </row>
    <row r="24" spans="1:22">
      <c r="A24" s="47">
        <v>1500</v>
      </c>
      <c r="B24" s="48" t="s">
        <v>60</v>
      </c>
      <c r="C24" s="49"/>
      <c r="E24" s="783" t="s">
        <v>64</v>
      </c>
      <c r="F24" s="784"/>
      <c r="G24" s="49">
        <f>P20</f>
        <v>0</v>
      </c>
      <c r="J24" s="47" t="s">
        <v>65</v>
      </c>
      <c r="K24" s="49">
        <f>K20</f>
        <v>10307</v>
      </c>
      <c r="M24" s="47" t="s">
        <v>66</v>
      </c>
      <c r="N24" s="49">
        <f>Q20</f>
        <v>660</v>
      </c>
    </row>
    <row r="25" spans="1:22">
      <c r="A25" s="47"/>
      <c r="B25" s="114"/>
      <c r="C25" s="49"/>
      <c r="E25" s="796" t="s">
        <v>67</v>
      </c>
      <c r="F25" s="797"/>
      <c r="G25" s="52">
        <f>SUM(G23:G24)</f>
        <v>2800</v>
      </c>
      <c r="J25" s="47" t="s">
        <v>37</v>
      </c>
      <c r="K25" s="49">
        <f>N20</f>
        <v>12235</v>
      </c>
      <c r="M25" s="47" t="s">
        <v>37</v>
      </c>
      <c r="N25" s="49">
        <f>U20</f>
        <v>4361</v>
      </c>
    </row>
    <row r="26" spans="1:22">
      <c r="A26" s="47"/>
      <c r="B26" s="23"/>
      <c r="C26" s="49"/>
      <c r="J26" s="47" t="s">
        <v>68</v>
      </c>
      <c r="K26" s="49">
        <f>L20</f>
        <v>0</v>
      </c>
      <c r="M26" s="47" t="s">
        <v>68</v>
      </c>
      <c r="N26" s="49">
        <f>R20</f>
        <v>0</v>
      </c>
    </row>
    <row r="27" spans="1:22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25342</v>
      </c>
      <c r="M27" s="61" t="s">
        <v>70</v>
      </c>
      <c r="N27" s="49">
        <v>0</v>
      </c>
    </row>
    <row r="28" spans="1:22">
      <c r="A28" s="47"/>
      <c r="B28" s="23"/>
      <c r="C28" s="49"/>
      <c r="J28" s="56" t="s">
        <v>71</v>
      </c>
      <c r="K28" s="57">
        <f>M20</f>
        <v>0</v>
      </c>
      <c r="M28" s="61" t="s">
        <v>51</v>
      </c>
      <c r="N28" s="49">
        <v>0</v>
      </c>
    </row>
    <row r="29" spans="1:22">
      <c r="A29" s="47"/>
      <c r="B29" s="23"/>
      <c r="C29" s="55"/>
      <c r="M29" s="61" t="s">
        <v>72</v>
      </c>
      <c r="N29" s="49">
        <v>40</v>
      </c>
    </row>
    <row r="30" spans="1:22">
      <c r="A30" s="47"/>
      <c r="B30" s="23"/>
      <c r="C30" s="55"/>
      <c r="M30" s="47" t="s">
        <v>2194</v>
      </c>
      <c r="N30" s="49">
        <v>25</v>
      </c>
    </row>
    <row r="31" spans="1:22">
      <c r="A31" s="47"/>
      <c r="B31" s="23"/>
      <c r="C31" s="55"/>
      <c r="D31" s="46"/>
      <c r="M31" s="47" t="s">
        <v>94</v>
      </c>
      <c r="N31" s="49"/>
    </row>
    <row r="32" spans="1:22">
      <c r="A32" s="47"/>
      <c r="B32" s="23"/>
      <c r="C32" s="55"/>
      <c r="D32" s="46"/>
      <c r="E32" s="46"/>
      <c r="M32" s="47" t="s">
        <v>602</v>
      </c>
      <c r="N32" s="49">
        <v>0</v>
      </c>
    </row>
    <row r="33" spans="1:14">
      <c r="A33" s="47"/>
      <c r="B33" s="23"/>
      <c r="C33" s="55"/>
      <c r="M33" s="573" t="s">
        <v>52</v>
      </c>
      <c r="N33" s="50">
        <v>0</v>
      </c>
    </row>
    <row r="34" spans="1:14">
      <c r="A34" s="58">
        <f>SUM(A23:A33)</f>
        <v>2800</v>
      </c>
      <c r="B34" s="59"/>
      <c r="C34" s="52" t="s">
        <v>55</v>
      </c>
      <c r="M34" s="61" t="s">
        <v>53</v>
      </c>
      <c r="N34" s="49">
        <v>120</v>
      </c>
    </row>
    <row r="35" spans="1:14">
      <c r="M35" s="61" t="s">
        <v>54</v>
      </c>
      <c r="N35" s="49">
        <v>30</v>
      </c>
    </row>
    <row r="36" spans="1:14">
      <c r="M36" s="54" t="s">
        <v>55</v>
      </c>
      <c r="N36" s="55">
        <f>SUM(N23:N35)</f>
        <v>5236</v>
      </c>
    </row>
    <row r="37" spans="1:14">
      <c r="M37" s="56" t="s">
        <v>71</v>
      </c>
      <c r="N37" s="57">
        <f>T20</f>
        <v>17334</v>
      </c>
    </row>
  </sheetData>
  <sheetProtection sheet="1" objects="1" scenarios="1"/>
  <protectedRanges>
    <protectedRange sqref="A8:B11 A6:B6 A12:C19 E12:V19 D12:D18" name="Range1_2"/>
    <protectedRange sqref="P22:V34" name="Range3_2"/>
    <protectedRange sqref="A1:B1" name="Range5_2"/>
    <protectedRange sqref="C11:V11" name="Range1_12"/>
    <protectedRange sqref="A22:D37" name="Range2_3"/>
    <protectedRange sqref="M27:N35" name="Range6_3"/>
    <protectedRange sqref="I6" name="Range1_9_2"/>
    <protectedRange sqref="C6:H6 J6:V6 E7" name="Range1_11_2"/>
    <protectedRange sqref="A7:D7 F7:V7" name="Range1_1_1"/>
    <protectedRange sqref="A3:B3" name="Range1_2_3"/>
    <protectedRange sqref="C3:V3" name="Range1_9_2_1_1"/>
    <protectedRange sqref="A4:V4" name="Range1_1_1_1"/>
    <protectedRange sqref="A5:B5" name="Range1_2_1"/>
    <protectedRange sqref="C5:V5" name="Range1_9_2_1_2"/>
  </protectedRanges>
  <mergeCells count="11">
    <mergeCell ref="J1:N1"/>
    <mergeCell ref="P1:V1"/>
    <mergeCell ref="A22:C22"/>
    <mergeCell ref="J22:K22"/>
    <mergeCell ref="M22:N22"/>
    <mergeCell ref="E23:F23"/>
    <mergeCell ref="E24:F24"/>
    <mergeCell ref="E25:F25"/>
    <mergeCell ref="E27:G27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F268-F83E-4AF9-9FA1-77D7B167D3B0}">
  <dimension ref="A1:W33"/>
  <sheetViews>
    <sheetView topLeftCell="C12" workbookViewId="0">
      <selection activeCell="O21" sqref="O21"/>
    </sheetView>
  </sheetViews>
  <sheetFormatPr defaultRowHeight="15"/>
  <cols>
    <col min="2" max="2" width="13.140625" customWidth="1"/>
    <col min="3" max="3" width="12.85546875" customWidth="1"/>
    <col min="4" max="4" width="21.85546875" bestFit="1" customWidth="1"/>
    <col min="6" max="6" width="9.85546875" bestFit="1" customWidth="1"/>
    <col min="7" max="7" width="13" bestFit="1" customWidth="1"/>
    <col min="9" max="9" width="10.28515625" bestFit="1" customWidth="1"/>
    <col min="13" max="13" width="11.85546875" customWidth="1"/>
    <col min="15" max="15" width="47.28515625" customWidth="1"/>
  </cols>
  <sheetData>
    <row r="1" spans="1:23" ht="15.75">
      <c r="A1" s="809">
        <v>46151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64.5" customHeight="1">
      <c r="A3" s="231">
        <v>2</v>
      </c>
      <c r="B3" s="534"/>
      <c r="C3" s="534">
        <v>20</v>
      </c>
      <c r="D3" s="534" t="s">
        <v>1550</v>
      </c>
      <c r="E3" s="534" t="s">
        <v>26</v>
      </c>
      <c r="F3" s="578" t="s">
        <v>1522</v>
      </c>
      <c r="G3" s="579">
        <v>8.3333333333333329E-2</v>
      </c>
      <c r="H3" s="534" t="s">
        <v>2752</v>
      </c>
      <c r="I3" s="580" t="s">
        <v>28</v>
      </c>
      <c r="J3" s="581" t="s">
        <v>2189</v>
      </c>
      <c r="K3" s="582"/>
      <c r="L3" s="534" t="s">
        <v>2189</v>
      </c>
      <c r="M3" s="583" t="s">
        <v>1551</v>
      </c>
      <c r="N3" s="534" t="s">
        <v>2189</v>
      </c>
      <c r="O3" s="200" t="s">
        <v>2629</v>
      </c>
      <c r="P3" s="584" t="s">
        <v>2189</v>
      </c>
      <c r="Q3" s="534" t="s">
        <v>2189</v>
      </c>
      <c r="R3" s="534" t="s">
        <v>2189</v>
      </c>
      <c r="S3" s="585" t="s">
        <v>2189</v>
      </c>
      <c r="T3" s="583">
        <v>17334</v>
      </c>
      <c r="U3" s="534" t="s">
        <v>2189</v>
      </c>
      <c r="V3" s="586"/>
      <c r="W3" s="148"/>
    </row>
    <row r="4" spans="1:23">
      <c r="A4" s="127">
        <v>3</v>
      </c>
      <c r="B4" s="90">
        <v>11751</v>
      </c>
      <c r="C4" s="90">
        <v>17</v>
      </c>
      <c r="D4" s="91" t="s">
        <v>1174</v>
      </c>
      <c r="E4" s="91" t="s">
        <v>26</v>
      </c>
      <c r="F4" s="557" t="s">
        <v>2666</v>
      </c>
      <c r="G4" s="92" t="s">
        <v>2774</v>
      </c>
      <c r="H4" s="90" t="s">
        <v>2666</v>
      </c>
      <c r="I4" s="93">
        <v>0.69652777777777775</v>
      </c>
      <c r="J4" s="94">
        <v>1200</v>
      </c>
      <c r="K4" s="90"/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  <c r="W4" s="148"/>
    </row>
    <row r="5" spans="1:23">
      <c r="A5" s="231">
        <v>4</v>
      </c>
      <c r="B5" s="534">
        <v>11753</v>
      </c>
      <c r="C5" s="312">
        <v>16</v>
      </c>
      <c r="D5" s="587" t="s">
        <v>178</v>
      </c>
      <c r="E5" s="534" t="s">
        <v>26</v>
      </c>
      <c r="F5" s="557" t="s">
        <v>2666</v>
      </c>
      <c r="G5" s="203" t="s">
        <v>2775</v>
      </c>
      <c r="H5" s="90" t="s">
        <v>2666</v>
      </c>
      <c r="I5" s="93">
        <v>0.77083333333333337</v>
      </c>
      <c r="J5" s="142">
        <v>1000</v>
      </c>
      <c r="K5" s="89">
        <v>500</v>
      </c>
      <c r="L5" s="90"/>
      <c r="M5" s="143"/>
      <c r="N5" s="89"/>
      <c r="O5" s="144"/>
      <c r="P5" s="145"/>
      <c r="Q5" s="89"/>
      <c r="R5" s="89"/>
      <c r="S5" s="146"/>
      <c r="T5" s="143"/>
      <c r="U5" s="89"/>
      <c r="V5" s="147"/>
      <c r="W5" s="148"/>
    </row>
    <row r="6" spans="1:23">
      <c r="A6" s="128">
        <v>5</v>
      </c>
      <c r="B6" s="535">
        <v>156</v>
      </c>
      <c r="C6" s="535">
        <v>4</v>
      </c>
      <c r="D6" s="535" t="s">
        <v>2776</v>
      </c>
      <c r="E6" s="535" t="s">
        <v>37</v>
      </c>
      <c r="F6" s="302" t="s">
        <v>2666</v>
      </c>
      <c r="G6" s="86" t="s">
        <v>2777</v>
      </c>
      <c r="H6" s="75" t="s">
        <v>2778</v>
      </c>
      <c r="I6" s="106" t="s">
        <v>2779</v>
      </c>
      <c r="J6" s="107"/>
      <c r="K6" s="122">
        <v>894</v>
      </c>
      <c r="L6" s="73"/>
      <c r="M6" s="108"/>
      <c r="N6" s="75">
        <v>894</v>
      </c>
      <c r="O6" s="139" t="s">
        <v>2780</v>
      </c>
      <c r="P6" s="110"/>
      <c r="Q6" s="75"/>
      <c r="R6" s="75"/>
      <c r="S6" s="111"/>
      <c r="T6" s="108"/>
      <c r="U6" s="75">
        <v>310</v>
      </c>
      <c r="V6" s="112"/>
      <c r="W6" s="148"/>
    </row>
    <row r="7" spans="1:23">
      <c r="A7" s="231">
        <v>6</v>
      </c>
      <c r="B7" s="534">
        <v>11759</v>
      </c>
      <c r="C7" s="534">
        <v>7</v>
      </c>
      <c r="D7" s="534" t="s">
        <v>2532</v>
      </c>
      <c r="E7" s="534" t="s">
        <v>26</v>
      </c>
      <c r="F7" s="557" t="s">
        <v>2666</v>
      </c>
      <c r="G7" s="92" t="s">
        <v>2442</v>
      </c>
      <c r="H7" s="90" t="s">
        <v>2781</v>
      </c>
      <c r="I7" s="93">
        <v>0.33333333333333331</v>
      </c>
      <c r="J7" s="94">
        <v>2000</v>
      </c>
      <c r="K7" s="90"/>
      <c r="L7" s="90"/>
      <c r="M7" s="99"/>
      <c r="N7" s="90"/>
      <c r="O7" s="97"/>
      <c r="P7" s="98"/>
      <c r="Q7" s="90"/>
      <c r="R7" s="90"/>
      <c r="S7" s="95"/>
      <c r="T7" s="99"/>
      <c r="U7" s="90"/>
      <c r="V7" s="100"/>
      <c r="W7" s="148"/>
    </row>
    <row r="8" spans="1:23">
      <c r="A8" s="231">
        <v>7</v>
      </c>
      <c r="B8" s="534">
        <v>11754</v>
      </c>
      <c r="C8" s="312">
        <v>2</v>
      </c>
      <c r="D8" s="587" t="s">
        <v>2782</v>
      </c>
      <c r="E8" s="534" t="s">
        <v>2783</v>
      </c>
      <c r="F8" s="557" t="s">
        <v>2666</v>
      </c>
      <c r="G8" s="203" t="s">
        <v>2784</v>
      </c>
      <c r="H8" s="89" t="s">
        <v>2666</v>
      </c>
      <c r="I8" s="93">
        <v>0.77708333333333335</v>
      </c>
      <c r="J8" s="142"/>
      <c r="K8" s="89">
        <v>1800</v>
      </c>
      <c r="L8" s="89"/>
      <c r="M8" s="143"/>
      <c r="N8" s="89"/>
      <c r="O8" s="144"/>
      <c r="P8" s="145"/>
      <c r="Q8" s="89"/>
      <c r="R8" s="89"/>
      <c r="S8" s="146"/>
      <c r="T8" s="143"/>
      <c r="U8" s="89"/>
      <c r="V8" s="147"/>
      <c r="W8" s="148"/>
    </row>
    <row r="9" spans="1:23">
      <c r="A9" s="231">
        <v>8</v>
      </c>
      <c r="B9" s="312">
        <v>11755</v>
      </c>
      <c r="C9" s="587">
        <v>17</v>
      </c>
      <c r="D9" s="312" t="s">
        <v>527</v>
      </c>
      <c r="E9" s="534" t="s">
        <v>2783</v>
      </c>
      <c r="F9" s="557" t="s">
        <v>2666</v>
      </c>
      <c r="G9" s="203">
        <v>0.83611111111111114</v>
      </c>
      <c r="H9" s="89" t="s">
        <v>2778</v>
      </c>
      <c r="I9" s="141">
        <v>0.35069444444444442</v>
      </c>
      <c r="J9" s="142">
        <v>1200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  <c r="W9" s="148"/>
    </row>
    <row r="10" spans="1:23">
      <c r="A10" s="88"/>
      <c r="B10" s="89"/>
      <c r="C10" s="89"/>
      <c r="D10" s="204"/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3">
      <c r="A11" s="88"/>
      <c r="B11" s="89"/>
      <c r="C11" s="89"/>
      <c r="D11" s="207" t="s">
        <v>2318</v>
      </c>
      <c r="E11" s="140"/>
      <c r="F11" s="89"/>
      <c r="G11" s="203"/>
      <c r="H11" s="89"/>
      <c r="I11" s="141"/>
      <c r="J11" s="142"/>
      <c r="K11" s="89"/>
      <c r="L11" s="89"/>
      <c r="M11" s="143"/>
      <c r="N11" s="89"/>
      <c r="O11" s="144" t="s">
        <v>2785</v>
      </c>
      <c r="P11" s="145"/>
      <c r="Q11" s="89"/>
      <c r="R11" s="89"/>
      <c r="S11" s="146"/>
      <c r="T11" s="143"/>
      <c r="U11" s="89"/>
      <c r="V11" s="147">
        <v>120</v>
      </c>
    </row>
    <row r="12" spans="1:23">
      <c r="A12" s="88"/>
      <c r="B12" s="89"/>
      <c r="C12" s="89"/>
      <c r="D12" s="204" t="s">
        <v>2194</v>
      </c>
      <c r="E12" s="140"/>
      <c r="F12" s="89"/>
      <c r="G12" s="203"/>
      <c r="H12" s="89"/>
      <c r="I12" s="141"/>
      <c r="J12" s="142"/>
      <c r="K12" s="89"/>
      <c r="L12" s="89"/>
      <c r="M12" s="143"/>
      <c r="N12" s="89"/>
      <c r="O12" s="144" t="s">
        <v>2786</v>
      </c>
      <c r="P12" s="145"/>
      <c r="Q12" s="89"/>
      <c r="R12" s="89"/>
      <c r="S12" s="146"/>
      <c r="T12" s="143"/>
      <c r="U12" s="89"/>
      <c r="V12" s="147">
        <v>25</v>
      </c>
    </row>
    <row r="13" spans="1:23">
      <c r="A13" s="88"/>
      <c r="B13" s="89"/>
      <c r="C13" s="89"/>
      <c r="D13" s="207" t="s">
        <v>73</v>
      </c>
      <c r="E13" s="140"/>
      <c r="F13" s="89"/>
      <c r="G13" s="203"/>
      <c r="H13" s="89"/>
      <c r="I13" s="141"/>
      <c r="J13" s="142"/>
      <c r="K13" s="89"/>
      <c r="L13" s="89"/>
      <c r="M13" s="143"/>
      <c r="N13" s="89"/>
      <c r="O13" s="144">
        <v>15793</v>
      </c>
      <c r="P13" s="145"/>
      <c r="Q13" s="89"/>
      <c r="R13" s="89"/>
      <c r="S13" s="146"/>
      <c r="T13" s="143"/>
      <c r="U13" s="89"/>
      <c r="V13" s="147">
        <v>30</v>
      </c>
    </row>
    <row r="14" spans="1:23">
      <c r="A14" s="88"/>
      <c r="B14" s="89"/>
      <c r="C14" s="89"/>
      <c r="D14" s="204">
        <v>1061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 t="s">
        <v>2787</v>
      </c>
      <c r="P14" s="145"/>
      <c r="Q14" s="89"/>
      <c r="R14" s="89"/>
      <c r="S14" s="146"/>
      <c r="T14" s="143">
        <v>180</v>
      </c>
      <c r="U14" s="89"/>
      <c r="V14" s="147"/>
    </row>
    <row r="15" spans="1:23">
      <c r="A15" s="205"/>
      <c r="B15" s="206"/>
      <c r="C15" s="206"/>
      <c r="D15" s="22"/>
      <c r="E15" s="208"/>
      <c r="F15" s="206"/>
      <c r="G15" s="209"/>
      <c r="H15" s="206"/>
      <c r="I15" s="210"/>
      <c r="J15" s="211"/>
      <c r="K15" s="206"/>
      <c r="L15" s="206"/>
      <c r="M15" s="212"/>
      <c r="N15" s="206"/>
      <c r="O15" s="213"/>
      <c r="P15" s="214"/>
      <c r="Q15" s="206"/>
      <c r="R15" s="206"/>
      <c r="S15" s="215"/>
      <c r="T15" s="212"/>
      <c r="U15" s="206"/>
      <c r="V15" s="216"/>
    </row>
    <row r="16" spans="1:23">
      <c r="A16" s="36"/>
      <c r="B16" s="37"/>
      <c r="C16" s="37"/>
      <c r="D16" s="38"/>
      <c r="E16" s="39"/>
      <c r="F16" s="37"/>
      <c r="G16" s="40"/>
      <c r="H16" s="37"/>
      <c r="I16" s="41"/>
      <c r="J16" s="42">
        <f>SUM(J3:J15)</f>
        <v>5400</v>
      </c>
      <c r="K16" s="42">
        <f>SUM(K3:K15)</f>
        <v>3194</v>
      </c>
      <c r="L16" s="42">
        <f>SUM(L3:L15)</f>
        <v>0</v>
      </c>
      <c r="M16" s="42">
        <f>SUM(M3:M15)</f>
        <v>0</v>
      </c>
      <c r="N16" s="42">
        <f>SUM(N3:N15)</f>
        <v>894</v>
      </c>
      <c r="O16" s="42">
        <f>SUM(O3:O15)</f>
        <v>15793</v>
      </c>
      <c r="P16" s="42">
        <f>SUM(P3:P15)</f>
        <v>0</v>
      </c>
      <c r="Q16" s="42">
        <f>SUM(Q3:Q15)</f>
        <v>0</v>
      </c>
      <c r="R16" s="42">
        <f>SUM(R3:R15)</f>
        <v>0</v>
      </c>
      <c r="S16" s="42">
        <f>SUM(S3:S15)</f>
        <v>0</v>
      </c>
      <c r="T16" s="42">
        <f>SUM(T3:T15)</f>
        <v>17514</v>
      </c>
      <c r="U16" s="42">
        <f>SUM(U3:U15)</f>
        <v>310</v>
      </c>
      <c r="V16" s="42"/>
    </row>
    <row r="18" spans="1:22">
      <c r="A18" s="791" t="s">
        <v>56</v>
      </c>
      <c r="B18" s="792"/>
      <c r="C18" s="793"/>
      <c r="E18" s="43" t="s">
        <v>57</v>
      </c>
      <c r="F18" s="44"/>
      <c r="G18" s="45"/>
      <c r="J18" s="794" t="s">
        <v>58</v>
      </c>
      <c r="K18" s="795"/>
      <c r="M18" s="811" t="s">
        <v>59</v>
      </c>
      <c r="N18" s="812"/>
      <c r="O18" s="46"/>
      <c r="P18" s="46"/>
      <c r="Q18" s="46"/>
      <c r="R18" s="46"/>
      <c r="S18" s="46"/>
      <c r="T18" s="46"/>
      <c r="U18" s="46"/>
      <c r="V18" s="46"/>
    </row>
    <row r="19" spans="1:22">
      <c r="A19" s="47">
        <v>1200</v>
      </c>
      <c r="B19" s="48" t="s">
        <v>60</v>
      </c>
      <c r="C19" s="49"/>
      <c r="E19" s="781" t="s">
        <v>61</v>
      </c>
      <c r="F19" s="782"/>
      <c r="G19" s="50">
        <f>J16</f>
        <v>5400</v>
      </c>
      <c r="J19" s="47" t="s">
        <v>62</v>
      </c>
      <c r="K19" s="49">
        <f>J16</f>
        <v>5400</v>
      </c>
      <c r="M19" s="47" t="s">
        <v>62</v>
      </c>
      <c r="N19" s="49">
        <f>P16</f>
        <v>0</v>
      </c>
    </row>
    <row r="20" spans="1:22">
      <c r="A20" s="47">
        <v>1000</v>
      </c>
      <c r="B20" s="48" t="s">
        <v>60</v>
      </c>
      <c r="C20" s="49"/>
      <c r="E20" s="783" t="s">
        <v>64</v>
      </c>
      <c r="F20" s="784"/>
      <c r="G20" s="49">
        <f>P16</f>
        <v>0</v>
      </c>
      <c r="J20" s="47" t="s">
        <v>65</v>
      </c>
      <c r="K20" s="49">
        <f>K16</f>
        <v>3194</v>
      </c>
      <c r="M20" s="47" t="s">
        <v>66</v>
      </c>
      <c r="N20" s="49">
        <f>Q16</f>
        <v>0</v>
      </c>
    </row>
    <row r="21" spans="1:22">
      <c r="A21" s="47">
        <v>2000</v>
      </c>
      <c r="B21" s="48" t="s">
        <v>60</v>
      </c>
      <c r="C21" s="49"/>
      <c r="E21" s="796" t="s">
        <v>67</v>
      </c>
      <c r="F21" s="797"/>
      <c r="G21" s="52">
        <f>SUM(G19:G20)</f>
        <v>5400</v>
      </c>
      <c r="J21" s="47" t="s">
        <v>37</v>
      </c>
      <c r="K21" s="49">
        <f>N16</f>
        <v>894</v>
      </c>
      <c r="M21" s="47" t="s">
        <v>37</v>
      </c>
      <c r="N21" s="49">
        <f>U16</f>
        <v>310</v>
      </c>
    </row>
    <row r="22" spans="1:22">
      <c r="A22" s="47">
        <v>1200</v>
      </c>
      <c r="B22" s="48" t="s">
        <v>60</v>
      </c>
      <c r="C22" s="49"/>
      <c r="J22" s="47" t="s">
        <v>68</v>
      </c>
      <c r="K22" s="49">
        <f>L16</f>
        <v>0</v>
      </c>
      <c r="M22" s="47" t="s">
        <v>68</v>
      </c>
      <c r="N22" s="49">
        <f>R16</f>
        <v>0</v>
      </c>
    </row>
    <row r="23" spans="1:22">
      <c r="A23" s="47"/>
      <c r="B23" s="23"/>
      <c r="C23" s="49"/>
      <c r="E23" s="798" t="s">
        <v>69</v>
      </c>
      <c r="F23" s="799"/>
      <c r="G23" s="799"/>
      <c r="H23" s="53">
        <f>G21-A30</f>
        <v>0</v>
      </c>
      <c r="J23" s="54" t="s">
        <v>55</v>
      </c>
      <c r="K23" s="55">
        <f>SUM(K19:K22)</f>
        <v>9488</v>
      </c>
      <c r="M23" s="61" t="s">
        <v>70</v>
      </c>
      <c r="N23" s="49">
        <v>0</v>
      </c>
    </row>
    <row r="24" spans="1:22">
      <c r="A24" s="47"/>
      <c r="B24" s="23"/>
      <c r="C24" s="49"/>
      <c r="J24" s="56" t="s">
        <v>71</v>
      </c>
      <c r="K24" s="57">
        <f>M16</f>
        <v>0</v>
      </c>
      <c r="M24" s="61" t="s">
        <v>51</v>
      </c>
      <c r="N24" s="49">
        <v>0</v>
      </c>
    </row>
    <row r="25" spans="1:22">
      <c r="A25" s="47"/>
      <c r="B25" s="23"/>
      <c r="C25" s="55"/>
      <c r="M25" s="61" t="s">
        <v>72</v>
      </c>
      <c r="N25" s="49">
        <v>0</v>
      </c>
    </row>
    <row r="26" spans="1:22">
      <c r="A26" s="47"/>
      <c r="B26" s="23"/>
      <c r="C26" s="55"/>
      <c r="M26" s="47" t="s">
        <v>2194</v>
      </c>
      <c r="N26" s="49">
        <v>25</v>
      </c>
    </row>
    <row r="27" spans="1:22">
      <c r="A27" s="47"/>
      <c r="B27" s="23"/>
      <c r="C27" s="55"/>
      <c r="D27" s="46"/>
      <c r="M27" s="47" t="s">
        <v>94</v>
      </c>
      <c r="N27" s="49">
        <v>0</v>
      </c>
    </row>
    <row r="28" spans="1:22">
      <c r="A28" s="47"/>
      <c r="B28" s="23"/>
      <c r="C28" s="55"/>
      <c r="D28" s="46"/>
      <c r="E28" s="46"/>
      <c r="M28" s="47" t="s">
        <v>602</v>
      </c>
      <c r="N28" s="49">
        <v>0</v>
      </c>
    </row>
    <row r="29" spans="1:22">
      <c r="A29" s="47"/>
      <c r="B29" s="23"/>
      <c r="C29" s="55"/>
      <c r="M29" s="573" t="s">
        <v>73</v>
      </c>
      <c r="N29" s="50">
        <v>30</v>
      </c>
    </row>
    <row r="30" spans="1:22">
      <c r="A30" s="58">
        <f>SUM(A19:A29)</f>
        <v>5400</v>
      </c>
      <c r="B30" s="59"/>
      <c r="C30" s="52" t="s">
        <v>55</v>
      </c>
      <c r="M30" s="61" t="s">
        <v>53</v>
      </c>
      <c r="N30" s="49">
        <v>120</v>
      </c>
    </row>
    <row r="31" spans="1:22">
      <c r="M31" s="61" t="s">
        <v>54</v>
      </c>
      <c r="N31" s="49">
        <v>0</v>
      </c>
    </row>
    <row r="32" spans="1:22">
      <c r="M32" s="54" t="s">
        <v>55</v>
      </c>
      <c r="N32" s="55">
        <f>SUM(N19:N31)</f>
        <v>485</v>
      </c>
    </row>
    <row r="33" spans="13:14">
      <c r="M33" s="56" t="s">
        <v>71</v>
      </c>
      <c r="N33" s="57">
        <f>T16</f>
        <v>17514</v>
      </c>
    </row>
  </sheetData>
  <sheetProtection sheet="1" objects="1" scenarios="1"/>
  <protectedRanges>
    <protectedRange sqref="A7:B9 A5:B5 A10:C15 E10:V15 D10:D14" name="Range1_2"/>
    <protectedRange sqref="P18:V30" name="Range3_2"/>
    <protectedRange sqref="A1:B1" name="Range5_2"/>
    <protectedRange sqref="A18:D33" name="Range2_3"/>
    <protectedRange sqref="M23:N31" name="Range6_3"/>
    <protectedRange sqref="I5" name="Range1_9_2"/>
    <protectedRange sqref="C5:E5 G5 E6 J5:K5 M5:V5" name="Range1_11_2"/>
    <protectedRange sqref="A6:D6 L5 G6:K6 M6:V6" name="Range1_1_1"/>
    <protectedRange sqref="A3:V3" name="Range1_1_1_1"/>
    <protectedRange sqref="A4:B4" name="Range1_2_1"/>
    <protectedRange sqref="C4:V4 H5 F5:F7" name="Range1_9_2_1_2"/>
  </protectedRanges>
  <mergeCells count="11">
    <mergeCell ref="E19:F19"/>
    <mergeCell ref="E20:F20"/>
    <mergeCell ref="E21:F21"/>
    <mergeCell ref="E23:G23"/>
    <mergeCell ref="A1:B1"/>
    <mergeCell ref="C1:I1"/>
    <mergeCell ref="J1:N1"/>
    <mergeCell ref="P1:V1"/>
    <mergeCell ref="A18:C18"/>
    <mergeCell ref="J18:K18"/>
    <mergeCell ref="M18:N18"/>
  </mergeCell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5A27-CA6F-40C1-8302-A8BE662E33A4}">
  <sheetPr>
    <pageSetUpPr fitToPage="1"/>
  </sheetPr>
  <dimension ref="A1:AZ27"/>
  <sheetViews>
    <sheetView topLeftCell="D3" workbookViewId="0"/>
  </sheetViews>
  <sheetFormatPr defaultRowHeight="15"/>
  <cols>
    <col min="2" max="2" width="9.140625" customWidth="1"/>
    <col min="3" max="3" width="8.7109375" customWidth="1"/>
    <col min="4" max="4" width="21.85546875" bestFit="1" customWidth="1"/>
    <col min="6" max="6" width="9.85546875" bestFit="1" customWidth="1"/>
    <col min="7" max="7" width="13" bestFit="1" customWidth="1"/>
    <col min="9" max="9" width="12" bestFit="1" customWidth="1"/>
    <col min="13" max="13" width="11.85546875" customWidth="1"/>
    <col min="15" max="15" width="47.28515625" customWidth="1"/>
  </cols>
  <sheetData>
    <row r="1" spans="1:52" ht="15.75">
      <c r="A1" s="809">
        <v>46152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52" ht="53.25">
      <c r="A2" s="1" t="s">
        <v>3</v>
      </c>
      <c r="B2" s="1" t="s">
        <v>4</v>
      </c>
      <c r="C2" s="1" t="s">
        <v>5</v>
      </c>
      <c r="D2" s="575" t="s">
        <v>2788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52">
      <c r="A3" s="127">
        <v>1</v>
      </c>
      <c r="B3" s="591">
        <v>11756</v>
      </c>
      <c r="C3" s="591">
        <v>11</v>
      </c>
      <c r="D3" s="591" t="s">
        <v>2789</v>
      </c>
      <c r="E3" s="591" t="s">
        <v>26</v>
      </c>
      <c r="F3" s="588" t="s">
        <v>2778</v>
      </c>
      <c r="G3" s="198" t="s">
        <v>2790</v>
      </c>
      <c r="H3" s="87" t="s">
        <v>2778</v>
      </c>
      <c r="I3" s="196" t="s">
        <v>2791</v>
      </c>
      <c r="J3" s="221">
        <v>1600</v>
      </c>
      <c r="K3" s="87"/>
      <c r="L3" s="87"/>
      <c r="M3" s="226"/>
      <c r="N3" s="87"/>
      <c r="O3" s="223">
        <v>1580</v>
      </c>
      <c r="P3" s="224">
        <v>100</v>
      </c>
      <c r="Q3" s="87">
        <v>20</v>
      </c>
      <c r="R3" s="87"/>
      <c r="S3" s="225"/>
      <c r="T3" s="226"/>
      <c r="U3" s="87"/>
      <c r="V3" s="227"/>
      <c r="W3" s="148"/>
    </row>
    <row r="4" spans="1:52" ht="64.5" customHeight="1">
      <c r="A4" s="231">
        <v>2</v>
      </c>
      <c r="B4" s="534"/>
      <c r="C4" s="534">
        <v>20</v>
      </c>
      <c r="D4" s="534" t="s">
        <v>1550</v>
      </c>
      <c r="E4" s="534" t="s">
        <v>26</v>
      </c>
      <c r="F4" s="578" t="s">
        <v>1522</v>
      </c>
      <c r="G4" s="579">
        <v>8.3333333333333329E-2</v>
      </c>
      <c r="H4" s="534" t="s">
        <v>2752</v>
      </c>
      <c r="I4" s="580" t="s">
        <v>28</v>
      </c>
      <c r="J4" s="581" t="s">
        <v>2189</v>
      </c>
      <c r="K4" s="582"/>
      <c r="L4" s="534" t="s">
        <v>2189</v>
      </c>
      <c r="M4" s="583" t="s">
        <v>1551</v>
      </c>
      <c r="N4" s="534" t="s">
        <v>2189</v>
      </c>
      <c r="O4" s="200" t="s">
        <v>2629</v>
      </c>
      <c r="P4" s="584" t="s">
        <v>2189</v>
      </c>
      <c r="Q4" s="534" t="s">
        <v>2189</v>
      </c>
      <c r="R4" s="534" t="s">
        <v>2189</v>
      </c>
      <c r="S4" s="585" t="s">
        <v>2189</v>
      </c>
      <c r="T4" s="583">
        <v>17334</v>
      </c>
      <c r="U4" s="534" t="s">
        <v>2189</v>
      </c>
      <c r="V4" s="586"/>
      <c r="W4" s="148"/>
    </row>
    <row r="5" spans="1:52">
      <c r="A5" s="127">
        <v>3</v>
      </c>
      <c r="B5" s="87">
        <v>11758</v>
      </c>
      <c r="C5" s="87">
        <v>17</v>
      </c>
      <c r="D5" s="197" t="s">
        <v>2792</v>
      </c>
      <c r="E5" s="197" t="s">
        <v>26</v>
      </c>
      <c r="F5" s="588" t="s">
        <v>2778</v>
      </c>
      <c r="G5" s="198" t="s">
        <v>2679</v>
      </c>
      <c r="H5" s="87" t="s">
        <v>2778</v>
      </c>
      <c r="I5" s="196">
        <v>0.5625</v>
      </c>
      <c r="J5" s="221">
        <v>1400</v>
      </c>
      <c r="K5" s="87"/>
      <c r="L5" s="87"/>
      <c r="M5" s="226"/>
      <c r="N5" s="87"/>
      <c r="O5" s="223"/>
      <c r="P5" s="224"/>
      <c r="Q5" s="87"/>
      <c r="R5" s="87"/>
      <c r="S5" s="225"/>
      <c r="T5" s="226"/>
      <c r="U5" s="87"/>
      <c r="V5" s="100"/>
      <c r="W5" s="148"/>
    </row>
    <row r="6" spans="1:52">
      <c r="A6" s="128">
        <v>4</v>
      </c>
      <c r="B6" s="535">
        <v>159</v>
      </c>
      <c r="C6" s="551">
        <v>2</v>
      </c>
      <c r="D6" s="589" t="s">
        <v>2793</v>
      </c>
      <c r="E6" s="535" t="s">
        <v>37</v>
      </c>
      <c r="F6" s="302" t="s">
        <v>2778</v>
      </c>
      <c r="G6" s="86" t="s">
        <v>2679</v>
      </c>
      <c r="H6" s="75" t="s">
        <v>2794</v>
      </c>
      <c r="I6" s="106" t="s">
        <v>2795</v>
      </c>
      <c r="J6" s="603"/>
      <c r="K6" s="73"/>
      <c r="L6" s="75"/>
      <c r="M6" s="79"/>
      <c r="N6" s="73">
        <v>2053</v>
      </c>
      <c r="O6" s="80">
        <v>15806</v>
      </c>
      <c r="P6" s="81"/>
      <c r="Q6" s="73"/>
      <c r="R6" s="73"/>
      <c r="S6" s="82"/>
      <c r="T6" s="79"/>
      <c r="U6" s="73">
        <v>410</v>
      </c>
      <c r="V6" s="83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</row>
    <row r="7" spans="1:52">
      <c r="A7" s="127">
        <v>5</v>
      </c>
      <c r="B7" s="591"/>
      <c r="C7" s="591"/>
      <c r="D7" s="591"/>
      <c r="E7" s="591"/>
      <c r="F7" s="588"/>
      <c r="G7" s="198"/>
      <c r="H7" s="87"/>
      <c r="I7" s="196"/>
      <c r="J7" s="221"/>
      <c r="K7" s="284"/>
      <c r="L7" s="125"/>
      <c r="M7" s="226"/>
      <c r="N7" s="87"/>
      <c r="O7" s="283"/>
      <c r="P7" s="224"/>
      <c r="Q7" s="87"/>
      <c r="R7" s="87"/>
      <c r="S7" s="225"/>
      <c r="T7" s="226"/>
      <c r="U7" s="87"/>
      <c r="V7" s="227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</row>
    <row r="8" spans="1:52">
      <c r="A8" s="88"/>
      <c r="B8" s="89"/>
      <c r="C8" s="89"/>
      <c r="D8" s="204"/>
      <c r="E8" s="140"/>
      <c r="F8" s="89"/>
      <c r="G8" s="203"/>
      <c r="H8" s="89"/>
      <c r="I8" s="141"/>
      <c r="J8" s="142"/>
      <c r="K8" s="89"/>
      <c r="L8" s="89"/>
      <c r="M8" s="143"/>
      <c r="N8" s="89"/>
      <c r="O8" s="144"/>
      <c r="P8" s="145"/>
      <c r="Q8" s="89"/>
      <c r="R8" s="89"/>
      <c r="S8" s="146"/>
      <c r="T8" s="143"/>
      <c r="U8" s="89"/>
      <c r="V8" s="147"/>
    </row>
    <row r="9" spans="1:52">
      <c r="A9" s="205"/>
      <c r="B9" s="206"/>
      <c r="C9" s="206"/>
      <c r="D9" s="22"/>
      <c r="E9" s="208"/>
      <c r="F9" s="206"/>
      <c r="G9" s="209"/>
      <c r="H9" s="206"/>
      <c r="I9" s="210"/>
      <c r="J9" s="211"/>
      <c r="K9" s="206"/>
      <c r="L9" s="206"/>
      <c r="M9" s="212"/>
      <c r="N9" s="206"/>
      <c r="O9" s="213"/>
      <c r="P9" s="214"/>
      <c r="Q9" s="206"/>
      <c r="R9" s="206"/>
      <c r="S9" s="215"/>
      <c r="T9" s="212"/>
      <c r="U9" s="206"/>
      <c r="V9" s="216"/>
    </row>
    <row r="10" spans="1:52">
      <c r="A10" s="36"/>
      <c r="B10" s="37"/>
      <c r="C10" s="37"/>
      <c r="D10" s="38"/>
      <c r="E10" s="39"/>
      <c r="F10" s="37"/>
      <c r="G10" s="40"/>
      <c r="H10" s="37"/>
      <c r="I10" s="41"/>
      <c r="J10" s="42">
        <f>SUM(J3:J9)</f>
        <v>3000</v>
      </c>
      <c r="K10" s="42">
        <f t="shared" ref="K10:U10" si="0">SUM(K3:K9)</f>
        <v>0</v>
      </c>
      <c r="L10" s="42">
        <f t="shared" si="0"/>
        <v>0</v>
      </c>
      <c r="M10" s="42">
        <f t="shared" si="0"/>
        <v>0</v>
      </c>
      <c r="N10" s="42">
        <f t="shared" si="0"/>
        <v>2053</v>
      </c>
      <c r="O10" s="42">
        <f t="shared" si="0"/>
        <v>17386</v>
      </c>
      <c r="P10" s="42">
        <f t="shared" si="0"/>
        <v>100</v>
      </c>
      <c r="Q10" s="42">
        <f t="shared" si="0"/>
        <v>20</v>
      </c>
      <c r="R10" s="42">
        <f t="shared" si="0"/>
        <v>0</v>
      </c>
      <c r="S10" s="42">
        <f t="shared" si="0"/>
        <v>0</v>
      </c>
      <c r="T10" s="42">
        <f t="shared" si="0"/>
        <v>17334</v>
      </c>
      <c r="U10" s="42">
        <f t="shared" si="0"/>
        <v>410</v>
      </c>
      <c r="V10" s="42"/>
    </row>
    <row r="12" spans="1:52">
      <c r="A12" s="791"/>
      <c r="B12" s="792"/>
      <c r="C12" s="793"/>
      <c r="E12" s="43" t="s">
        <v>57</v>
      </c>
      <c r="F12" s="44"/>
      <c r="G12" s="45"/>
      <c r="J12" s="794" t="s">
        <v>58</v>
      </c>
      <c r="K12" s="795"/>
      <c r="M12" s="811" t="s">
        <v>59</v>
      </c>
      <c r="N12" s="812"/>
      <c r="O12" s="46"/>
      <c r="P12" s="46"/>
      <c r="Q12" s="46"/>
      <c r="R12" s="46"/>
      <c r="S12" s="46"/>
      <c r="T12" s="46"/>
      <c r="U12" s="46"/>
      <c r="V12" s="46"/>
    </row>
    <row r="13" spans="1:52">
      <c r="A13" s="47">
        <v>1600</v>
      </c>
      <c r="B13" s="102" t="s">
        <v>60</v>
      </c>
      <c r="C13" s="49"/>
      <c r="E13" s="781" t="s">
        <v>61</v>
      </c>
      <c r="F13" s="782"/>
      <c r="G13" s="50">
        <f>J10</f>
        <v>3000</v>
      </c>
      <c r="J13" s="47" t="s">
        <v>62</v>
      </c>
      <c r="K13" s="49">
        <f>J10</f>
        <v>3000</v>
      </c>
      <c r="M13" s="47" t="s">
        <v>62</v>
      </c>
      <c r="N13" s="49">
        <f>P10</f>
        <v>100</v>
      </c>
    </row>
    <row r="14" spans="1:52">
      <c r="A14" s="47">
        <v>1500</v>
      </c>
      <c r="B14" s="102" t="s">
        <v>60</v>
      </c>
      <c r="C14" s="49"/>
      <c r="D14" s="49"/>
      <c r="E14" s="783" t="s">
        <v>64</v>
      </c>
      <c r="F14" s="784"/>
      <c r="G14" s="49">
        <f>P10</f>
        <v>100</v>
      </c>
      <c r="J14" s="47" t="s">
        <v>65</v>
      </c>
      <c r="K14" s="49">
        <f>K10</f>
        <v>0</v>
      </c>
      <c r="M14" s="47" t="s">
        <v>66</v>
      </c>
      <c r="N14" s="49">
        <f>Q10</f>
        <v>20</v>
      </c>
    </row>
    <row r="15" spans="1:52">
      <c r="A15" s="47"/>
      <c r="B15" s="48"/>
      <c r="C15" s="49"/>
      <c r="E15" s="796" t="s">
        <v>67</v>
      </c>
      <c r="F15" s="797"/>
      <c r="G15" s="52">
        <f>SUM(G13:G14)</f>
        <v>3100</v>
      </c>
      <c r="J15" s="47" t="s">
        <v>37</v>
      </c>
      <c r="K15" s="49">
        <f>N10</f>
        <v>2053</v>
      </c>
      <c r="M15" s="47" t="s">
        <v>37</v>
      </c>
      <c r="N15" s="49">
        <f>U10</f>
        <v>410</v>
      </c>
    </row>
    <row r="16" spans="1:52">
      <c r="A16" s="47"/>
      <c r="B16" s="48"/>
      <c r="C16" s="49"/>
      <c r="J16" s="47" t="s">
        <v>68</v>
      </c>
      <c r="K16" s="49">
        <f>L10</f>
        <v>0</v>
      </c>
      <c r="M16" s="47" t="s">
        <v>68</v>
      </c>
      <c r="N16" s="49">
        <f>R10</f>
        <v>0</v>
      </c>
    </row>
    <row r="17" spans="1:14">
      <c r="A17" s="47"/>
      <c r="B17" s="23"/>
      <c r="C17" s="49"/>
      <c r="E17" s="798" t="s">
        <v>69</v>
      </c>
      <c r="F17" s="799"/>
      <c r="G17" s="799"/>
      <c r="H17" s="53">
        <f>G15-A24</f>
        <v>0</v>
      </c>
      <c r="J17" s="54" t="s">
        <v>55</v>
      </c>
      <c r="K17" s="55">
        <f>SUM(K13:K16)</f>
        <v>5053</v>
      </c>
      <c r="M17" s="61" t="s">
        <v>70</v>
      </c>
      <c r="N17" s="49">
        <v>0</v>
      </c>
    </row>
    <row r="18" spans="1:14">
      <c r="A18" s="47"/>
      <c r="B18" s="23"/>
      <c r="C18" s="49"/>
      <c r="J18" s="56" t="s">
        <v>71</v>
      </c>
      <c r="K18" s="57">
        <f>M10</f>
        <v>0</v>
      </c>
      <c r="M18" s="61" t="s">
        <v>51</v>
      </c>
      <c r="N18" s="49">
        <v>0</v>
      </c>
    </row>
    <row r="19" spans="1:14">
      <c r="A19" s="47"/>
      <c r="B19" s="23"/>
      <c r="C19" s="55"/>
      <c r="M19" s="61" t="s">
        <v>72</v>
      </c>
      <c r="N19" s="49">
        <v>0</v>
      </c>
    </row>
    <row r="20" spans="1:14">
      <c r="A20" s="47"/>
      <c r="B20" s="23"/>
      <c r="C20" s="55"/>
      <c r="M20" s="47" t="s">
        <v>2194</v>
      </c>
      <c r="N20" s="49">
        <v>0</v>
      </c>
    </row>
    <row r="21" spans="1:14">
      <c r="A21" s="47"/>
      <c r="B21" s="23"/>
      <c r="C21" s="55"/>
      <c r="D21" s="46"/>
      <c r="M21" s="47" t="s">
        <v>94</v>
      </c>
      <c r="N21" s="49"/>
    </row>
    <row r="22" spans="1:14">
      <c r="A22" s="47"/>
      <c r="B22" s="23"/>
      <c r="C22" s="55"/>
      <c r="D22" s="46"/>
      <c r="E22" s="46"/>
      <c r="M22" s="47" t="s">
        <v>602</v>
      </c>
      <c r="N22" s="49">
        <v>0</v>
      </c>
    </row>
    <row r="23" spans="1:14">
      <c r="A23" s="47"/>
      <c r="B23" s="23"/>
      <c r="C23" s="55"/>
      <c r="M23" s="573" t="s">
        <v>52</v>
      </c>
      <c r="N23" s="50">
        <v>0</v>
      </c>
    </row>
    <row r="24" spans="1:14">
      <c r="A24" s="58">
        <f>SUM(A13:A23)</f>
        <v>3100</v>
      </c>
      <c r="B24" s="59"/>
      <c r="C24" s="52" t="s">
        <v>55</v>
      </c>
      <c r="M24" s="61" t="s">
        <v>53</v>
      </c>
      <c r="N24" s="49">
        <v>0</v>
      </c>
    </row>
    <row r="25" spans="1:14">
      <c r="M25" s="61" t="s">
        <v>54</v>
      </c>
      <c r="N25" s="49">
        <v>0</v>
      </c>
    </row>
    <row r="26" spans="1:14">
      <c r="M26" s="54" t="s">
        <v>55</v>
      </c>
      <c r="N26" s="55">
        <f>SUM(N13:N25)</f>
        <v>530</v>
      </c>
    </row>
    <row r="27" spans="1:14">
      <c r="M27" s="56" t="s">
        <v>71</v>
      </c>
      <c r="N27" s="57">
        <f>T10</f>
        <v>17334</v>
      </c>
    </row>
  </sheetData>
  <sheetProtection sheet="1" objects="1" scenarios="1"/>
  <protectedRanges>
    <protectedRange sqref="D8 A6:B6 A8:C9 E8:V9" name="Range1_2"/>
    <protectedRange sqref="P12:V24" name="Range3_2"/>
    <protectedRange sqref="A1:B1" name="Range5_2"/>
    <protectedRange sqref="A12:D27" name="Range2_3"/>
    <protectedRange sqref="M17:N25" name="Range6_3"/>
    <protectedRange sqref="I6" name="Range1_9_2"/>
    <protectedRange sqref="C6:E6 E7 J6:K6 M6:V6" name="Range1_11_2"/>
    <protectedRange sqref="A7:D7 L6 G7:K7 M7:V7" name="Range1_1_1"/>
    <protectedRange sqref="A3:B3" name="Range1_2_3"/>
    <protectedRange sqref="C3:V3" name="Range1_9_2_1_1"/>
    <protectedRange sqref="A5:B5" name="Range1_2_1"/>
    <protectedRange sqref="C5:V5 F6:H6 F7" name="Range1_9_2_1_2"/>
    <protectedRange sqref="A4:V4" name="Range1_1_1_1_1"/>
  </protectedRanges>
  <mergeCells count="11">
    <mergeCell ref="E13:F13"/>
    <mergeCell ref="E14:F14"/>
    <mergeCell ref="E15:F15"/>
    <mergeCell ref="E17:G17"/>
    <mergeCell ref="A1:B1"/>
    <mergeCell ref="C1:I1"/>
    <mergeCell ref="J1:N1"/>
    <mergeCell ref="P1:V1"/>
    <mergeCell ref="A12:C12"/>
    <mergeCell ref="J12:K12"/>
    <mergeCell ref="M12:N12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D9F8-5421-42EC-990C-59EE3F74907D}">
  <dimension ref="A1:W33"/>
  <sheetViews>
    <sheetView topLeftCell="A14" workbookViewId="0">
      <selection activeCell="M27" sqref="M27"/>
    </sheetView>
  </sheetViews>
  <sheetFormatPr defaultRowHeight="15"/>
  <cols>
    <col min="2" max="2" width="11.5703125" customWidth="1"/>
    <col min="3" max="3" width="11.140625" customWidth="1"/>
    <col min="4" max="4" width="21.85546875" bestFit="1" customWidth="1"/>
    <col min="6" max="6" width="9.85546875" bestFit="1" customWidth="1"/>
    <col min="7" max="7" width="13" bestFit="1" customWidth="1"/>
    <col min="8" max="8" width="12.42578125" customWidth="1"/>
    <col min="9" max="9" width="10.85546875" customWidth="1"/>
    <col min="13" max="13" width="11.85546875" customWidth="1"/>
    <col min="15" max="15" width="47.28515625" customWidth="1"/>
  </cols>
  <sheetData>
    <row r="1" spans="1:23" ht="15.75">
      <c r="A1" s="809">
        <v>46153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57.75">
      <c r="A3" s="127">
        <v>1</v>
      </c>
      <c r="B3" s="591"/>
      <c r="C3" s="534">
        <v>20</v>
      </c>
      <c r="D3" s="534" t="s">
        <v>1550</v>
      </c>
      <c r="E3" s="534" t="s">
        <v>26</v>
      </c>
      <c r="F3" s="578" t="s">
        <v>1522</v>
      </c>
      <c r="G3" s="579">
        <v>8.3333333333333329E-2</v>
      </c>
      <c r="H3" s="534" t="s">
        <v>2752</v>
      </c>
      <c r="I3" s="580" t="s">
        <v>28</v>
      </c>
      <c r="J3" s="581" t="s">
        <v>2189</v>
      </c>
      <c r="K3" s="582"/>
      <c r="L3" s="534" t="s">
        <v>2189</v>
      </c>
      <c r="M3" s="583" t="s">
        <v>1551</v>
      </c>
      <c r="N3" s="534" t="s">
        <v>2189</v>
      </c>
      <c r="O3" s="200" t="s">
        <v>2629</v>
      </c>
      <c r="P3" s="224"/>
      <c r="Q3" s="87"/>
      <c r="R3" s="87"/>
      <c r="S3" s="225"/>
      <c r="T3" s="226">
        <v>17334</v>
      </c>
      <c r="U3" s="87"/>
      <c r="V3" s="227"/>
      <c r="W3" s="148"/>
    </row>
    <row r="4" spans="1:23" ht="17.25" customHeight="1">
      <c r="A4" s="127">
        <v>2</v>
      </c>
      <c r="B4" s="596"/>
      <c r="C4" s="591">
        <v>10</v>
      </c>
      <c r="D4" s="591" t="s">
        <v>2796</v>
      </c>
      <c r="E4" s="591" t="s">
        <v>26</v>
      </c>
      <c r="F4" s="592" t="s">
        <v>2794</v>
      </c>
      <c r="G4" s="593" t="s">
        <v>2797</v>
      </c>
      <c r="H4" s="591" t="s">
        <v>2794</v>
      </c>
      <c r="I4" s="594" t="s">
        <v>28</v>
      </c>
      <c r="J4" s="595"/>
      <c r="K4" s="596"/>
      <c r="L4" s="591">
        <v>1300</v>
      </c>
      <c r="M4" s="597"/>
      <c r="N4" s="591"/>
      <c r="O4" s="283"/>
      <c r="P4" s="598"/>
      <c r="Q4" s="591"/>
      <c r="R4" s="591"/>
      <c r="S4" s="599"/>
      <c r="T4" s="597"/>
      <c r="U4" s="591"/>
      <c r="V4" s="602"/>
      <c r="W4" s="148"/>
    </row>
    <row r="5" spans="1:23">
      <c r="A5" s="127">
        <v>3</v>
      </c>
      <c r="B5" s="87">
        <v>11765</v>
      </c>
      <c r="C5" s="87">
        <v>11</v>
      </c>
      <c r="D5" s="197" t="s">
        <v>2798</v>
      </c>
      <c r="E5" s="197" t="s">
        <v>2799</v>
      </c>
      <c r="F5" s="588" t="s">
        <v>2794</v>
      </c>
      <c r="G5" s="198" t="s">
        <v>2800</v>
      </c>
      <c r="H5" s="87" t="s">
        <v>2801</v>
      </c>
      <c r="I5" s="196">
        <v>0.66666666666666663</v>
      </c>
      <c r="J5" s="221">
        <v>2880</v>
      </c>
      <c r="K5" s="87"/>
      <c r="L5" s="87"/>
      <c r="M5" s="226"/>
      <c r="N5" s="87"/>
      <c r="O5" s="223" t="s">
        <v>2802</v>
      </c>
      <c r="P5" s="224">
        <v>120</v>
      </c>
      <c r="Q5" s="87"/>
      <c r="R5" s="87"/>
      <c r="S5" s="225"/>
      <c r="T5" s="226"/>
      <c r="U5" s="87"/>
      <c r="V5" s="227"/>
      <c r="W5" s="148"/>
    </row>
    <row r="6" spans="1:23">
      <c r="A6" s="127">
        <v>4</v>
      </c>
      <c r="B6" s="591">
        <v>11761</v>
      </c>
      <c r="C6" s="600">
        <v>7</v>
      </c>
      <c r="D6" s="601" t="s">
        <v>2803</v>
      </c>
      <c r="E6" s="197" t="s">
        <v>2799</v>
      </c>
      <c r="F6" s="588" t="s">
        <v>2794</v>
      </c>
      <c r="G6" s="198">
        <v>0.625</v>
      </c>
      <c r="H6" s="87" t="s">
        <v>2801</v>
      </c>
      <c r="I6" s="196">
        <v>0.31597222222222221</v>
      </c>
      <c r="J6" s="134">
        <v>1600</v>
      </c>
      <c r="K6" s="125"/>
      <c r="L6" s="87"/>
      <c r="M6" s="135"/>
      <c r="N6" s="125"/>
      <c r="O6" s="136"/>
      <c r="P6" s="137"/>
      <c r="Q6" s="125"/>
      <c r="R6" s="125"/>
      <c r="S6" s="138"/>
      <c r="T6" s="135"/>
      <c r="U6" s="125"/>
      <c r="V6" s="126"/>
      <c r="W6" s="148"/>
    </row>
    <row r="7" spans="1:23">
      <c r="A7" s="128">
        <v>5</v>
      </c>
      <c r="B7" s="535">
        <v>160</v>
      </c>
      <c r="C7" s="535">
        <v>4</v>
      </c>
      <c r="D7" s="535" t="s">
        <v>2804</v>
      </c>
      <c r="E7" s="535" t="s">
        <v>37</v>
      </c>
      <c r="F7" s="302" t="s">
        <v>2794</v>
      </c>
      <c r="G7" s="86" t="s">
        <v>2411</v>
      </c>
      <c r="H7" s="75" t="s">
        <v>2801</v>
      </c>
      <c r="I7" s="106">
        <v>0.45833333333333331</v>
      </c>
      <c r="J7" s="107"/>
      <c r="K7" s="122"/>
      <c r="L7" s="73"/>
      <c r="M7" s="108"/>
      <c r="N7" s="75">
        <v>1653</v>
      </c>
      <c r="O7" s="139">
        <v>15815</v>
      </c>
      <c r="P7" s="110"/>
      <c r="Q7" s="75"/>
      <c r="R7" s="75"/>
      <c r="S7" s="111"/>
      <c r="T7" s="108"/>
      <c r="U7" s="75">
        <v>180</v>
      </c>
      <c r="V7" s="112"/>
      <c r="W7" s="148"/>
    </row>
    <row r="8" spans="1:23">
      <c r="A8" s="88"/>
      <c r="B8" s="89"/>
      <c r="C8" s="89"/>
      <c r="D8" s="204"/>
      <c r="E8" s="140"/>
      <c r="F8" s="89"/>
      <c r="G8" s="203"/>
      <c r="H8" s="89"/>
      <c r="I8" s="141"/>
      <c r="J8" s="142"/>
      <c r="K8" s="89"/>
      <c r="L8" s="89"/>
      <c r="M8" s="143"/>
      <c r="N8" s="89"/>
      <c r="O8" s="144"/>
      <c r="P8" s="145"/>
      <c r="Q8" s="89"/>
      <c r="R8" s="89"/>
      <c r="S8" s="146"/>
      <c r="T8" s="143"/>
      <c r="U8" s="89"/>
      <c r="V8" s="147"/>
    </row>
    <row r="9" spans="1:23">
      <c r="A9" s="88"/>
      <c r="B9" s="89"/>
      <c r="C9" s="89"/>
      <c r="D9" s="204"/>
      <c r="E9" s="140"/>
      <c r="F9" s="89"/>
      <c r="G9" s="203"/>
      <c r="H9" s="89"/>
      <c r="I9" s="141"/>
      <c r="J9" s="142"/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3">
      <c r="A10" s="88"/>
      <c r="B10" s="89"/>
      <c r="C10" s="89"/>
      <c r="D10" s="204"/>
      <c r="E10" s="140"/>
      <c r="F10" s="89"/>
      <c r="G10" s="203"/>
      <c r="H10" s="89"/>
      <c r="I10" s="141"/>
      <c r="J10" s="142"/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3">
      <c r="A11" s="88"/>
      <c r="B11" s="89"/>
      <c r="C11" s="89"/>
      <c r="D11" s="207" t="s">
        <v>165</v>
      </c>
      <c r="E11" s="140"/>
      <c r="F11" s="89"/>
      <c r="G11" s="203"/>
      <c r="H11" s="89"/>
      <c r="I11" s="141"/>
      <c r="J11" s="142"/>
      <c r="K11" s="89"/>
      <c r="L11" s="89"/>
      <c r="M11" s="143"/>
      <c r="N11" s="89"/>
      <c r="O11" s="144" t="s">
        <v>2805</v>
      </c>
      <c r="P11" s="145"/>
      <c r="Q11" s="89"/>
      <c r="R11" s="89"/>
      <c r="S11" s="146"/>
      <c r="T11" s="143"/>
      <c r="U11" s="89"/>
      <c r="V11" s="147">
        <v>150</v>
      </c>
    </row>
    <row r="12" spans="1:23">
      <c r="A12" s="88"/>
      <c r="B12" s="89"/>
      <c r="C12" s="89"/>
      <c r="D12" s="204" t="s">
        <v>94</v>
      </c>
      <c r="E12" s="140"/>
      <c r="F12" s="89"/>
      <c r="G12" s="203"/>
      <c r="H12" s="89"/>
      <c r="I12" s="141"/>
      <c r="J12" s="142"/>
      <c r="K12" s="89"/>
      <c r="L12" s="89"/>
      <c r="M12" s="143"/>
      <c r="N12" s="89"/>
      <c r="O12" s="144" t="s">
        <v>2806</v>
      </c>
      <c r="P12" s="145"/>
      <c r="Q12" s="89"/>
      <c r="R12" s="89"/>
      <c r="S12" s="146"/>
      <c r="T12" s="143"/>
      <c r="U12" s="89"/>
      <c r="V12" s="147">
        <v>20</v>
      </c>
    </row>
    <row r="13" spans="1:23">
      <c r="A13" s="88"/>
      <c r="B13" s="89"/>
      <c r="C13" s="89"/>
      <c r="D13" s="207" t="s">
        <v>2807</v>
      </c>
      <c r="E13" s="140"/>
      <c r="F13" s="89"/>
      <c r="G13" s="203"/>
      <c r="H13" s="89"/>
      <c r="I13" s="141"/>
      <c r="J13" s="142"/>
      <c r="K13" s="89"/>
      <c r="L13" s="89"/>
      <c r="M13" s="143"/>
      <c r="N13" s="89"/>
      <c r="O13" s="144" t="s">
        <v>2808</v>
      </c>
      <c r="P13" s="145"/>
      <c r="Q13" s="89">
        <v>140</v>
      </c>
      <c r="R13" s="89"/>
      <c r="S13" s="146"/>
      <c r="T13" s="143"/>
      <c r="U13" s="89"/>
      <c r="V13" s="147"/>
    </row>
    <row r="14" spans="1:23">
      <c r="A14" s="88"/>
      <c r="B14" s="89"/>
      <c r="C14" s="89"/>
      <c r="D14" s="204">
        <v>1061</v>
      </c>
      <c r="E14" s="140"/>
      <c r="F14" s="89"/>
      <c r="G14" s="203"/>
      <c r="H14" s="89"/>
      <c r="I14" s="141"/>
      <c r="J14" s="142"/>
      <c r="K14" s="89"/>
      <c r="L14" s="89"/>
      <c r="M14" s="143"/>
      <c r="N14" s="89"/>
      <c r="O14" s="144" t="s">
        <v>2809</v>
      </c>
      <c r="P14" s="145"/>
      <c r="Q14" s="89" t="s">
        <v>2810</v>
      </c>
      <c r="R14" s="89"/>
      <c r="S14" s="146"/>
      <c r="T14" s="143"/>
      <c r="U14" s="89"/>
      <c r="V14" s="147"/>
    </row>
    <row r="15" spans="1:23">
      <c r="A15" s="205"/>
      <c r="B15" s="206"/>
      <c r="C15" s="206"/>
      <c r="D15" s="22"/>
      <c r="E15" s="208"/>
      <c r="F15" s="206"/>
      <c r="G15" s="209"/>
      <c r="H15" s="206"/>
      <c r="I15" s="210"/>
      <c r="J15" s="211"/>
      <c r="K15" s="206"/>
      <c r="L15" s="206"/>
      <c r="M15" s="212"/>
      <c r="N15" s="206"/>
      <c r="O15" s="213"/>
      <c r="P15" s="214"/>
      <c r="Q15" s="206"/>
      <c r="R15" s="206"/>
      <c r="S15" s="215"/>
      <c r="T15" s="212"/>
      <c r="U15" s="206"/>
      <c r="V15" s="216"/>
    </row>
    <row r="16" spans="1:23">
      <c r="A16" s="36"/>
      <c r="B16" s="37"/>
      <c r="C16" s="37"/>
      <c r="D16" s="38"/>
      <c r="E16" s="39"/>
      <c r="F16" s="37"/>
      <c r="G16" s="40"/>
      <c r="H16" s="37"/>
      <c r="I16" s="41"/>
      <c r="J16" s="42">
        <f>SUM(J3:J15)</f>
        <v>4480</v>
      </c>
      <c r="K16" s="42">
        <f t="shared" ref="K16:U16" si="0">SUM(K3:K15)</f>
        <v>0</v>
      </c>
      <c r="L16" s="42">
        <f t="shared" si="0"/>
        <v>1300</v>
      </c>
      <c r="M16" s="42">
        <f t="shared" si="0"/>
        <v>0</v>
      </c>
      <c r="N16" s="42">
        <f t="shared" si="0"/>
        <v>1653</v>
      </c>
      <c r="O16" s="42">
        <f t="shared" si="0"/>
        <v>15815</v>
      </c>
      <c r="P16" s="42">
        <f t="shared" si="0"/>
        <v>120</v>
      </c>
      <c r="Q16" s="42">
        <f t="shared" si="0"/>
        <v>140</v>
      </c>
      <c r="R16" s="42">
        <f t="shared" si="0"/>
        <v>0</v>
      </c>
      <c r="S16" s="42">
        <f t="shared" si="0"/>
        <v>0</v>
      </c>
      <c r="T16" s="42">
        <f t="shared" si="0"/>
        <v>17334</v>
      </c>
      <c r="U16" s="42">
        <f t="shared" si="0"/>
        <v>180</v>
      </c>
      <c r="V16" s="42"/>
    </row>
    <row r="18" spans="1:22">
      <c r="A18" s="791"/>
      <c r="B18" s="792"/>
      <c r="C18" s="793"/>
      <c r="E18" s="43" t="s">
        <v>57</v>
      </c>
      <c r="F18" s="44"/>
      <c r="G18" s="45"/>
      <c r="J18" s="794" t="s">
        <v>58</v>
      </c>
      <c r="K18" s="795"/>
      <c r="M18" s="811" t="s">
        <v>59</v>
      </c>
      <c r="N18" s="812"/>
      <c r="O18" s="46"/>
      <c r="P18" s="46"/>
      <c r="Q18" s="46"/>
      <c r="R18" s="46"/>
      <c r="S18" s="46"/>
      <c r="T18" s="46"/>
      <c r="U18" s="46"/>
      <c r="V18" s="46"/>
    </row>
    <row r="19" spans="1:22">
      <c r="A19" s="47">
        <v>2000</v>
      </c>
      <c r="B19" s="102" t="s">
        <v>60</v>
      </c>
      <c r="C19" s="49"/>
      <c r="E19" s="781" t="s">
        <v>61</v>
      </c>
      <c r="F19" s="782"/>
      <c r="G19" s="50">
        <f>J16</f>
        <v>4480</v>
      </c>
      <c r="J19" s="47" t="s">
        <v>62</v>
      </c>
      <c r="K19" s="49">
        <f>J16</f>
        <v>4480</v>
      </c>
      <c r="M19" s="47" t="s">
        <v>62</v>
      </c>
      <c r="N19" s="49">
        <f>P16</f>
        <v>120</v>
      </c>
    </row>
    <row r="20" spans="1:22">
      <c r="A20" s="47">
        <v>1600</v>
      </c>
      <c r="B20" s="102" t="s">
        <v>60</v>
      </c>
      <c r="C20" s="49"/>
      <c r="E20" s="783" t="s">
        <v>64</v>
      </c>
      <c r="F20" s="784"/>
      <c r="G20" s="49">
        <f>P16</f>
        <v>120</v>
      </c>
      <c r="J20" s="47" t="s">
        <v>65</v>
      </c>
      <c r="K20" s="49">
        <f>K16</f>
        <v>0</v>
      </c>
      <c r="M20" s="47" t="s">
        <v>66</v>
      </c>
      <c r="N20" s="49">
        <f>Q16</f>
        <v>140</v>
      </c>
    </row>
    <row r="21" spans="1:22">
      <c r="A21" s="47">
        <v>1000</v>
      </c>
      <c r="B21" s="102" t="s">
        <v>60</v>
      </c>
      <c r="C21" s="49"/>
      <c r="E21" s="796" t="s">
        <v>67</v>
      </c>
      <c r="F21" s="797"/>
      <c r="G21" s="52">
        <f>SUM(G19:G20)</f>
        <v>4600</v>
      </c>
      <c r="J21" s="47" t="s">
        <v>37</v>
      </c>
      <c r="K21" s="49">
        <f>N16</f>
        <v>1653</v>
      </c>
      <c r="M21" s="47" t="s">
        <v>37</v>
      </c>
      <c r="N21" s="49">
        <f>U16</f>
        <v>180</v>
      </c>
    </row>
    <row r="22" spans="1:22">
      <c r="A22" s="47"/>
      <c r="B22" s="48"/>
      <c r="C22" s="49"/>
      <c r="J22" s="47" t="s">
        <v>68</v>
      </c>
      <c r="K22" s="49">
        <f>L16</f>
        <v>1300</v>
      </c>
      <c r="M22" s="47" t="s">
        <v>68</v>
      </c>
      <c r="N22" s="49">
        <f>R16</f>
        <v>0</v>
      </c>
    </row>
    <row r="23" spans="1:22">
      <c r="A23" s="47"/>
      <c r="B23" s="23" t="s">
        <v>92</v>
      </c>
      <c r="C23" s="49"/>
      <c r="E23" s="798" t="s">
        <v>69</v>
      </c>
      <c r="F23" s="799"/>
      <c r="G23" s="799"/>
      <c r="H23" s="53">
        <f>G21-A30</f>
        <v>0</v>
      </c>
      <c r="J23" s="54" t="s">
        <v>55</v>
      </c>
      <c r="K23" s="55">
        <f>SUM(K19:K22)</f>
        <v>7433</v>
      </c>
      <c r="M23" s="61" t="s">
        <v>70</v>
      </c>
      <c r="N23" s="49">
        <v>0</v>
      </c>
    </row>
    <row r="24" spans="1:22">
      <c r="A24" s="47"/>
      <c r="B24" s="23"/>
      <c r="C24" s="49"/>
      <c r="J24" s="56" t="s">
        <v>71</v>
      </c>
      <c r="K24" s="57">
        <f>M16</f>
        <v>0</v>
      </c>
      <c r="M24" s="61" t="s">
        <v>51</v>
      </c>
      <c r="N24" s="49">
        <v>0</v>
      </c>
    </row>
    <row r="25" spans="1:22">
      <c r="A25" s="47"/>
      <c r="B25" s="23"/>
      <c r="C25" s="55"/>
      <c r="M25" s="61" t="s">
        <v>72</v>
      </c>
      <c r="N25" s="49">
        <v>0</v>
      </c>
    </row>
    <row r="26" spans="1:22">
      <c r="A26" s="47"/>
      <c r="B26" s="23"/>
      <c r="C26" s="55"/>
      <c r="M26" s="47" t="s">
        <v>2194</v>
      </c>
      <c r="N26" s="49">
        <v>0</v>
      </c>
    </row>
    <row r="27" spans="1:22">
      <c r="A27" s="47"/>
      <c r="B27" s="23"/>
      <c r="C27" s="55"/>
      <c r="D27" s="46"/>
      <c r="M27" s="47" t="s">
        <v>94</v>
      </c>
      <c r="N27" s="49">
        <v>20</v>
      </c>
    </row>
    <row r="28" spans="1:22">
      <c r="A28" s="47"/>
      <c r="B28" s="23"/>
      <c r="C28" s="55"/>
      <c r="D28" s="46"/>
      <c r="E28" s="46"/>
      <c r="M28" s="47" t="s">
        <v>602</v>
      </c>
      <c r="N28" s="49">
        <v>150</v>
      </c>
    </row>
    <row r="29" spans="1:22">
      <c r="A29" s="47"/>
      <c r="B29" s="23"/>
      <c r="C29" s="55"/>
      <c r="M29" s="573" t="s">
        <v>52</v>
      </c>
      <c r="N29" s="50">
        <v>0</v>
      </c>
    </row>
    <row r="30" spans="1:22">
      <c r="A30" s="58">
        <f>SUM(A19:A29)</f>
        <v>4600</v>
      </c>
      <c r="B30" s="59"/>
      <c r="C30" s="52" t="s">
        <v>55</v>
      </c>
      <c r="M30" s="61" t="s">
        <v>53</v>
      </c>
      <c r="N30" s="49">
        <v>0</v>
      </c>
    </row>
    <row r="31" spans="1:22">
      <c r="M31" s="61" t="s">
        <v>54</v>
      </c>
      <c r="N31" s="49">
        <v>0</v>
      </c>
    </row>
    <row r="32" spans="1:22">
      <c r="M32" s="54" t="s">
        <v>55</v>
      </c>
      <c r="N32" s="55">
        <f>SUM(N19:N31)</f>
        <v>610</v>
      </c>
    </row>
    <row r="33" spans="13:14">
      <c r="M33" s="56" t="s">
        <v>71</v>
      </c>
      <c r="N33" s="57">
        <f>T16</f>
        <v>17334</v>
      </c>
    </row>
  </sheetData>
  <sheetProtection sheet="1" objects="1" scenarios="1"/>
  <protectedRanges>
    <protectedRange sqref="D8:D14 A6:B6 A8:C15 E8:V15" name="Range1_2"/>
    <protectedRange sqref="P18:V30" name="Range3_2"/>
    <protectedRange sqref="A1:B1" name="Range5_2"/>
    <protectedRange sqref="A18:D18 A22:D33 D19:D20 A19:A21 C21:D21" name="Range2_3"/>
    <protectedRange sqref="M23:N31" name="Range6_3"/>
    <protectedRange sqref="I6" name="Range1_9_2"/>
    <protectedRange sqref="C6:D6 J6:K6 M6:V6 E7" name="Range1_11_2"/>
    <protectedRange sqref="A7:D7 L6 G7:K7 M7:V7" name="Range1_1_1"/>
    <protectedRange sqref="A3:B3" name="Range1_2_3"/>
    <protectedRange sqref="P3:V3" name="Range1_9_2_1_1"/>
    <protectedRange sqref="A4:V4" name="Range1_1_1_1"/>
    <protectedRange sqref="A5:B5" name="Range1_2_1"/>
    <protectedRange sqref="C3:O3" name="Range1_1_1_1_1_1"/>
    <protectedRange sqref="B19:C19" name="Range2_3_1"/>
    <protectedRange sqref="B20:C20 B21" name="Range2_3_2"/>
  </protectedRanges>
  <mergeCells count="11">
    <mergeCell ref="E19:F19"/>
    <mergeCell ref="E20:F20"/>
    <mergeCell ref="E21:F21"/>
    <mergeCell ref="E23:G23"/>
    <mergeCell ref="A1:B1"/>
    <mergeCell ref="C1:I1"/>
    <mergeCell ref="J1:N1"/>
    <mergeCell ref="P1:V1"/>
    <mergeCell ref="A18:C18"/>
    <mergeCell ref="J18:K18"/>
    <mergeCell ref="M18:N18"/>
  </mergeCell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C1CD-5BCD-4EB1-874F-B3A4CE09665A}">
  <dimension ref="A1:W38"/>
  <sheetViews>
    <sheetView topLeftCell="A19" workbookViewId="0">
      <selection activeCell="N29" sqref="N29"/>
    </sheetView>
  </sheetViews>
  <sheetFormatPr defaultRowHeight="15"/>
  <cols>
    <col min="1" max="1" width="7" customWidth="1"/>
    <col min="2" max="2" width="8" customWidth="1"/>
    <col min="3" max="3" width="8.7109375" customWidth="1"/>
    <col min="4" max="4" width="21.42578125" style="611" bestFit="1" customWidth="1"/>
    <col min="6" max="6" width="9.85546875" bestFit="1" customWidth="1"/>
    <col min="7" max="7" width="13" bestFit="1" customWidth="1"/>
    <col min="9" max="9" width="10.28515625" bestFit="1" customWidth="1"/>
    <col min="10" max="10" width="10.85546875" customWidth="1"/>
    <col min="13" max="13" width="10" customWidth="1"/>
    <col min="15" max="15" width="43.7109375" customWidth="1"/>
  </cols>
  <sheetData>
    <row r="1" spans="1:23" ht="15.75">
      <c r="A1" s="809">
        <v>46154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604" t="s">
        <v>2811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7">
        <v>1</v>
      </c>
      <c r="B3" s="591">
        <v>11763</v>
      </c>
      <c r="C3" s="591">
        <v>2</v>
      </c>
      <c r="D3" s="605" t="s">
        <v>2812</v>
      </c>
      <c r="E3" s="591" t="s">
        <v>26</v>
      </c>
      <c r="F3" s="588" t="s">
        <v>2801</v>
      </c>
      <c r="G3" s="198" t="s">
        <v>2813</v>
      </c>
      <c r="H3" s="87" t="s">
        <v>2801</v>
      </c>
      <c r="I3" s="196" t="s">
        <v>2814</v>
      </c>
      <c r="J3" s="221">
        <v>1600</v>
      </c>
      <c r="K3" s="87"/>
      <c r="L3" s="87"/>
      <c r="M3" s="226"/>
      <c r="N3" s="87"/>
      <c r="O3" s="223">
        <v>15816</v>
      </c>
      <c r="P3" s="224">
        <v>20</v>
      </c>
      <c r="Q3" s="87">
        <v>100</v>
      </c>
      <c r="R3" s="87"/>
      <c r="S3" s="225"/>
      <c r="T3" s="226"/>
      <c r="U3" s="87"/>
      <c r="V3" s="112"/>
      <c r="W3" s="148"/>
    </row>
    <row r="4" spans="1:23" s="194" customFormat="1" ht="20.25" customHeight="1">
      <c r="A4" s="127">
        <v>2</v>
      </c>
      <c r="B4" s="591">
        <v>11767</v>
      </c>
      <c r="C4" s="591">
        <v>17</v>
      </c>
      <c r="D4" s="605" t="s">
        <v>180</v>
      </c>
      <c r="E4" s="591" t="s">
        <v>26</v>
      </c>
      <c r="F4" s="592" t="s">
        <v>2801</v>
      </c>
      <c r="G4" s="593" t="s">
        <v>2815</v>
      </c>
      <c r="H4" s="591" t="s">
        <v>2801</v>
      </c>
      <c r="I4" s="594">
        <v>0.66666666666666663</v>
      </c>
      <c r="J4" s="595">
        <v>1300</v>
      </c>
      <c r="K4" s="591"/>
      <c r="L4" s="591"/>
      <c r="M4" s="597"/>
      <c r="N4" s="591"/>
      <c r="O4" s="223"/>
      <c r="P4" s="598"/>
      <c r="Q4" s="591"/>
      <c r="R4" s="591"/>
      <c r="S4" s="599"/>
      <c r="T4" s="597"/>
      <c r="U4" s="591"/>
      <c r="V4" s="586"/>
      <c r="W4" s="614"/>
    </row>
    <row r="5" spans="1:23">
      <c r="A5" s="127">
        <v>3</v>
      </c>
      <c r="B5" s="87">
        <v>11764</v>
      </c>
      <c r="C5" s="87">
        <v>16</v>
      </c>
      <c r="D5" s="197" t="s">
        <v>2816</v>
      </c>
      <c r="E5" s="197" t="s">
        <v>26</v>
      </c>
      <c r="F5" s="588" t="s">
        <v>2801</v>
      </c>
      <c r="G5" s="198" t="s">
        <v>2817</v>
      </c>
      <c r="H5" s="87" t="s">
        <v>2801</v>
      </c>
      <c r="I5" s="196">
        <v>0.54166666666666663</v>
      </c>
      <c r="J5" s="221"/>
      <c r="K5" s="87">
        <v>1300</v>
      </c>
      <c r="L5" s="87"/>
      <c r="M5" s="226"/>
      <c r="N5" s="87"/>
      <c r="O5" s="223"/>
      <c r="P5" s="224"/>
      <c r="Q5" s="87"/>
      <c r="R5" s="87"/>
      <c r="S5" s="225"/>
      <c r="T5" s="226"/>
      <c r="U5" s="87"/>
      <c r="V5" s="100"/>
      <c r="W5" s="148"/>
    </row>
    <row r="6" spans="1:23">
      <c r="A6" s="128">
        <v>4</v>
      </c>
      <c r="B6" s="535"/>
      <c r="C6" s="551">
        <v>8</v>
      </c>
      <c r="D6" s="613" t="s">
        <v>840</v>
      </c>
      <c r="E6" s="535" t="s">
        <v>37</v>
      </c>
      <c r="F6" s="302" t="s">
        <v>2801</v>
      </c>
      <c r="G6" s="76" t="s">
        <v>2818</v>
      </c>
      <c r="H6" s="75" t="s">
        <v>2819</v>
      </c>
      <c r="I6" s="106" t="s">
        <v>28</v>
      </c>
      <c r="J6" s="78"/>
      <c r="K6" s="73"/>
      <c r="L6" s="75"/>
      <c r="M6" s="79"/>
      <c r="N6" s="73">
        <v>5191</v>
      </c>
      <c r="O6" s="80" t="s">
        <v>2820</v>
      </c>
      <c r="P6" s="81"/>
      <c r="Q6" s="73"/>
      <c r="R6" s="73"/>
      <c r="S6" s="82">
        <v>260</v>
      </c>
      <c r="T6" s="79">
        <v>220</v>
      </c>
      <c r="U6" s="73"/>
      <c r="V6" s="83"/>
      <c r="W6" s="148"/>
    </row>
    <row r="7" spans="1:23">
      <c r="A7" s="127">
        <v>5</v>
      </c>
      <c r="B7" s="591">
        <v>11766</v>
      </c>
      <c r="C7" s="591">
        <v>7</v>
      </c>
      <c r="D7" s="605" t="s">
        <v>192</v>
      </c>
      <c r="E7" s="591" t="s">
        <v>26</v>
      </c>
      <c r="F7" s="588" t="s">
        <v>2801</v>
      </c>
      <c r="G7" s="198" t="s">
        <v>2821</v>
      </c>
      <c r="H7" s="87" t="s">
        <v>2801</v>
      </c>
      <c r="I7" s="196">
        <v>0.66666666666666663</v>
      </c>
      <c r="J7" s="221">
        <v>1500</v>
      </c>
      <c r="K7" s="284"/>
      <c r="L7" s="125"/>
      <c r="M7" s="226"/>
      <c r="N7" s="87"/>
      <c r="O7" s="283">
        <v>15817</v>
      </c>
      <c r="P7" s="224"/>
      <c r="Q7" s="87">
        <v>180</v>
      </c>
      <c r="R7" s="87"/>
      <c r="S7" s="225"/>
      <c r="T7" s="226"/>
      <c r="U7" s="87"/>
      <c r="V7" s="112"/>
      <c r="W7" s="148"/>
    </row>
    <row r="8" spans="1:23">
      <c r="A8" s="127">
        <v>6</v>
      </c>
      <c r="B8" s="591">
        <v>11770</v>
      </c>
      <c r="C8" s="591">
        <v>4</v>
      </c>
      <c r="D8" s="605" t="s">
        <v>2822</v>
      </c>
      <c r="E8" s="591" t="s">
        <v>26</v>
      </c>
      <c r="F8" s="588" t="s">
        <v>2801</v>
      </c>
      <c r="G8" s="198" t="s">
        <v>2823</v>
      </c>
      <c r="H8" s="87" t="s">
        <v>2824</v>
      </c>
      <c r="I8" s="196">
        <v>0.33333333333333331</v>
      </c>
      <c r="J8" s="221"/>
      <c r="K8" s="87">
        <v>1800</v>
      </c>
      <c r="L8" s="87"/>
      <c r="M8" s="226"/>
      <c r="N8" s="87"/>
      <c r="O8" s="223">
        <v>15818</v>
      </c>
      <c r="P8" s="224">
        <v>80</v>
      </c>
      <c r="Q8" s="87"/>
      <c r="R8" s="87"/>
      <c r="S8" s="225"/>
      <c r="T8" s="226"/>
      <c r="U8" s="87"/>
      <c r="V8" s="100"/>
      <c r="W8" s="148"/>
    </row>
    <row r="9" spans="1:23">
      <c r="A9" s="127">
        <v>7</v>
      </c>
      <c r="B9" s="591">
        <v>11769</v>
      </c>
      <c r="C9" s="600">
        <v>6</v>
      </c>
      <c r="D9" s="606" t="s">
        <v>814</v>
      </c>
      <c r="E9" s="591" t="s">
        <v>26</v>
      </c>
      <c r="F9" s="588" t="s">
        <v>2801</v>
      </c>
      <c r="G9" s="132" t="s">
        <v>2825</v>
      </c>
      <c r="H9" s="125" t="s">
        <v>2801</v>
      </c>
      <c r="I9" s="196" t="s">
        <v>302</v>
      </c>
      <c r="J9" s="134">
        <v>1500</v>
      </c>
      <c r="K9" s="125"/>
      <c r="L9" s="125"/>
      <c r="M9" s="135"/>
      <c r="N9" s="125"/>
      <c r="O9" s="136"/>
      <c r="P9" s="137"/>
      <c r="Q9" s="125"/>
      <c r="R9" s="125"/>
      <c r="S9" s="138"/>
      <c r="T9" s="135"/>
      <c r="U9" s="125"/>
      <c r="V9" s="147"/>
      <c r="W9" s="148"/>
    </row>
    <row r="10" spans="1:23">
      <c r="A10" s="127">
        <v>8</v>
      </c>
      <c r="B10" s="600">
        <v>11768</v>
      </c>
      <c r="C10" s="601">
        <v>16</v>
      </c>
      <c r="D10" s="607" t="s">
        <v>852</v>
      </c>
      <c r="E10" s="591" t="s">
        <v>26</v>
      </c>
      <c r="F10" s="588" t="s">
        <v>2801</v>
      </c>
      <c r="G10" s="132" t="s">
        <v>2826</v>
      </c>
      <c r="H10" s="125" t="s">
        <v>2801</v>
      </c>
      <c r="I10" s="133">
        <v>0.75</v>
      </c>
      <c r="J10" s="134">
        <v>1000</v>
      </c>
      <c r="K10" s="125"/>
      <c r="L10" s="125"/>
      <c r="M10" s="135"/>
      <c r="N10" s="125"/>
      <c r="O10" s="136"/>
      <c r="P10" s="137"/>
      <c r="Q10" s="125"/>
      <c r="R10" s="125"/>
      <c r="S10" s="138"/>
      <c r="T10" s="135"/>
      <c r="U10" s="125"/>
      <c r="V10" s="147"/>
      <c r="W10" s="148"/>
    </row>
    <row r="11" spans="1:23">
      <c r="A11" s="127">
        <v>9</v>
      </c>
      <c r="B11" s="600">
        <v>11772</v>
      </c>
      <c r="C11" s="591">
        <v>12</v>
      </c>
      <c r="D11" s="605" t="s">
        <v>127</v>
      </c>
      <c r="E11" s="591" t="s">
        <v>26</v>
      </c>
      <c r="F11" s="588" t="s">
        <v>2801</v>
      </c>
      <c r="G11" s="132">
        <v>0.70833333333333337</v>
      </c>
      <c r="H11" s="125" t="s">
        <v>2824</v>
      </c>
      <c r="I11" s="196">
        <v>0.45833333333333331</v>
      </c>
      <c r="J11" s="221">
        <v>1700</v>
      </c>
      <c r="K11" s="87"/>
      <c r="L11" s="87"/>
      <c r="M11" s="226"/>
      <c r="N11" s="87"/>
      <c r="O11" s="223" t="s">
        <v>2827</v>
      </c>
      <c r="P11" s="224"/>
      <c r="Q11" s="87">
        <v>60</v>
      </c>
      <c r="R11" s="87"/>
      <c r="S11" s="225"/>
      <c r="T11" s="226"/>
      <c r="U11" s="87"/>
      <c r="V11" s="100"/>
      <c r="W11" s="148"/>
    </row>
    <row r="12" spans="1:23">
      <c r="A12" s="127">
        <v>10</v>
      </c>
      <c r="B12" s="591"/>
      <c r="C12" s="591">
        <v>20</v>
      </c>
      <c r="D12" s="605" t="s">
        <v>1550</v>
      </c>
      <c r="E12" s="591" t="s">
        <v>26</v>
      </c>
      <c r="F12" s="588" t="s">
        <v>1522</v>
      </c>
      <c r="G12" s="198">
        <v>8.3333333333333329E-2</v>
      </c>
      <c r="H12" s="87" t="s">
        <v>2752</v>
      </c>
      <c r="I12" s="196" t="s">
        <v>28</v>
      </c>
      <c r="J12" s="221" t="s">
        <v>2189</v>
      </c>
      <c r="K12" s="284"/>
      <c r="L12" s="87" t="s">
        <v>2189</v>
      </c>
      <c r="M12" s="226" t="s">
        <v>1551</v>
      </c>
      <c r="N12" s="87" t="s">
        <v>2189</v>
      </c>
      <c r="O12" s="283" t="s">
        <v>2629</v>
      </c>
      <c r="P12" s="224"/>
      <c r="Q12" s="87"/>
      <c r="R12" s="87"/>
      <c r="S12" s="225"/>
      <c r="T12" s="226">
        <v>17334</v>
      </c>
      <c r="U12" s="87"/>
      <c r="V12" s="100"/>
      <c r="W12" s="148"/>
    </row>
    <row r="13" spans="1:23">
      <c r="A13" s="124">
        <v>11</v>
      </c>
      <c r="B13" s="600"/>
      <c r="C13" s="600">
        <v>10</v>
      </c>
      <c r="D13" s="607" t="s">
        <v>2796</v>
      </c>
      <c r="E13" s="600" t="s">
        <v>26</v>
      </c>
      <c r="F13" s="125" t="s">
        <v>2794</v>
      </c>
      <c r="G13" s="132" t="s">
        <v>2797</v>
      </c>
      <c r="H13" s="125" t="s">
        <v>2794</v>
      </c>
      <c r="I13" s="133" t="s">
        <v>28</v>
      </c>
      <c r="J13" s="134"/>
      <c r="K13" s="125"/>
      <c r="L13" s="125">
        <v>1300</v>
      </c>
      <c r="M13" s="135"/>
      <c r="N13" s="125"/>
      <c r="O13" s="136"/>
      <c r="P13" s="137"/>
      <c r="Q13" s="125"/>
      <c r="R13" s="125"/>
      <c r="S13" s="138"/>
      <c r="T13" s="135"/>
      <c r="U13" s="125"/>
      <c r="V13" s="147"/>
      <c r="W13" s="148"/>
    </row>
    <row r="14" spans="1:23">
      <c r="A14" s="127">
        <v>12</v>
      </c>
      <c r="B14" s="591">
        <v>11771</v>
      </c>
      <c r="C14" s="591">
        <v>2</v>
      </c>
      <c r="D14" s="605" t="s">
        <v>2828</v>
      </c>
      <c r="E14" s="591" t="s">
        <v>26</v>
      </c>
      <c r="F14" s="588" t="s">
        <v>2801</v>
      </c>
      <c r="G14" s="198" t="s">
        <v>996</v>
      </c>
      <c r="H14" s="87" t="s">
        <v>2829</v>
      </c>
      <c r="I14" s="196" t="s">
        <v>530</v>
      </c>
      <c r="J14" s="221"/>
      <c r="K14" s="284"/>
      <c r="L14" s="87">
        <v>1600</v>
      </c>
      <c r="M14" s="226"/>
      <c r="N14" s="87"/>
      <c r="O14" s="283">
        <v>15823</v>
      </c>
      <c r="P14" s="224"/>
      <c r="Q14" s="87"/>
      <c r="R14" s="87">
        <v>180</v>
      </c>
      <c r="S14" s="225"/>
      <c r="T14" s="226"/>
      <c r="U14" s="87"/>
      <c r="V14" s="100"/>
      <c r="W14" s="148"/>
    </row>
    <row r="15" spans="1:23">
      <c r="A15" s="124"/>
      <c r="B15" s="600"/>
      <c r="C15" s="600"/>
      <c r="D15" s="607"/>
      <c r="E15" s="600"/>
      <c r="F15" s="125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3">
      <c r="A16" s="124"/>
      <c r="B16" s="600"/>
      <c r="C16" s="600"/>
      <c r="D16" s="607"/>
      <c r="E16" s="600"/>
      <c r="F16" s="125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47"/>
      <c r="W16" s="148"/>
    </row>
    <row r="17" spans="1:23">
      <c r="A17" s="124"/>
      <c r="B17" s="125"/>
      <c r="C17" s="125"/>
      <c r="D17" s="607" t="s">
        <v>2830</v>
      </c>
      <c r="E17" s="131"/>
      <c r="F17" s="125"/>
      <c r="G17" s="132"/>
      <c r="H17" s="125"/>
      <c r="I17" s="133"/>
      <c r="J17" s="134"/>
      <c r="K17" s="125"/>
      <c r="L17" s="125"/>
      <c r="M17" s="135"/>
      <c r="N17" s="125"/>
      <c r="O17" s="136">
        <v>15826</v>
      </c>
      <c r="P17" s="137"/>
      <c r="Q17" s="125"/>
      <c r="R17" s="125"/>
      <c r="S17" s="138"/>
      <c r="T17" s="135"/>
      <c r="U17" s="125"/>
      <c r="V17" s="147">
        <v>275</v>
      </c>
      <c r="W17" s="148"/>
    </row>
    <row r="18" spans="1:23">
      <c r="A18" s="88"/>
      <c r="B18" s="89"/>
      <c r="C18" s="89"/>
      <c r="D18" s="608" t="s">
        <v>115</v>
      </c>
      <c r="E18" s="140"/>
      <c r="F18" s="89"/>
      <c r="G18" s="203"/>
      <c r="H18" s="89"/>
      <c r="I18" s="141"/>
      <c r="J18" s="142"/>
      <c r="K18" s="89"/>
      <c r="L18" s="89"/>
      <c r="M18" s="143"/>
      <c r="N18" s="89"/>
      <c r="O18" s="144" t="s">
        <v>2831</v>
      </c>
      <c r="P18" s="145"/>
      <c r="Q18" s="89"/>
      <c r="R18" s="89"/>
      <c r="S18" s="146"/>
      <c r="T18" s="143"/>
      <c r="U18" s="89"/>
      <c r="V18" s="147">
        <v>90</v>
      </c>
      <c r="W18" s="148"/>
    </row>
    <row r="19" spans="1:23">
      <c r="A19" s="88"/>
      <c r="B19" s="89"/>
      <c r="C19" s="89"/>
      <c r="D19" s="608">
        <v>1061</v>
      </c>
      <c r="E19" s="140"/>
      <c r="F19" s="89"/>
      <c r="G19" s="203"/>
      <c r="H19" s="89"/>
      <c r="I19" s="141"/>
      <c r="J19" s="142"/>
      <c r="K19" s="89"/>
      <c r="L19" s="89"/>
      <c r="M19" s="143"/>
      <c r="N19" s="89"/>
      <c r="O19" s="144">
        <v>15813</v>
      </c>
      <c r="P19" s="145"/>
      <c r="Q19" s="89">
        <v>40</v>
      </c>
      <c r="R19" s="89"/>
      <c r="S19" s="146"/>
      <c r="T19" s="143"/>
      <c r="U19" s="89"/>
      <c r="V19" s="147"/>
    </row>
    <row r="20" spans="1:23">
      <c r="A20" s="205"/>
      <c r="B20" s="206"/>
      <c r="C20" s="206"/>
      <c r="D20" s="609" t="s">
        <v>2832</v>
      </c>
      <c r="E20" s="208"/>
      <c r="F20" s="206"/>
      <c r="G20" s="209"/>
      <c r="H20" s="206"/>
      <c r="I20" s="210"/>
      <c r="J20" s="211"/>
      <c r="K20" s="206"/>
      <c r="L20" s="206"/>
      <c r="M20" s="212"/>
      <c r="N20" s="206"/>
      <c r="O20" s="213" t="s">
        <v>2831</v>
      </c>
      <c r="P20" s="214"/>
      <c r="Q20" s="206"/>
      <c r="R20" s="206"/>
      <c r="S20" s="215"/>
      <c r="T20" s="212"/>
      <c r="U20" s="206"/>
      <c r="V20" s="216">
        <v>40</v>
      </c>
    </row>
    <row r="21" spans="1:23">
      <c r="A21" s="36"/>
      <c r="B21" s="37"/>
      <c r="C21" s="37"/>
      <c r="D21" s="610"/>
      <c r="E21" s="39"/>
      <c r="F21" s="37"/>
      <c r="G21" s="40"/>
      <c r="H21" s="37"/>
      <c r="I21" s="41"/>
      <c r="J21" s="42">
        <f>SUM(J3:J20)</f>
        <v>8600</v>
      </c>
      <c r="K21" s="42">
        <f t="shared" ref="K21:U21" si="0">SUM(K3:K20)</f>
        <v>3100</v>
      </c>
      <c r="L21" s="42">
        <f t="shared" si="0"/>
        <v>2900</v>
      </c>
      <c r="M21" s="42">
        <f t="shared" si="0"/>
        <v>0</v>
      </c>
      <c r="N21" s="42">
        <f t="shared" si="0"/>
        <v>5191</v>
      </c>
      <c r="O21" s="42">
        <f t="shared" si="0"/>
        <v>94913</v>
      </c>
      <c r="P21" s="42">
        <f t="shared" si="0"/>
        <v>100</v>
      </c>
      <c r="Q21" s="42">
        <f t="shared" si="0"/>
        <v>380</v>
      </c>
      <c r="R21" s="42">
        <f t="shared" si="0"/>
        <v>180</v>
      </c>
      <c r="S21" s="42">
        <f t="shared" si="0"/>
        <v>260</v>
      </c>
      <c r="T21" s="42">
        <f t="shared" si="0"/>
        <v>17554</v>
      </c>
      <c r="U21" s="42">
        <f t="shared" si="0"/>
        <v>0</v>
      </c>
      <c r="V21" s="42"/>
    </row>
    <row r="23" spans="1:23">
      <c r="A23" s="791"/>
      <c r="B23" s="792"/>
      <c r="C23" s="793"/>
      <c r="E23" s="43" t="s">
        <v>57</v>
      </c>
      <c r="F23" s="44"/>
      <c r="G23" s="45"/>
      <c r="J23" s="794" t="s">
        <v>58</v>
      </c>
      <c r="K23" s="795"/>
      <c r="M23" s="811" t="s">
        <v>59</v>
      </c>
      <c r="N23" s="812"/>
      <c r="O23" s="46"/>
      <c r="P23" s="46"/>
      <c r="Q23" s="46"/>
      <c r="R23" s="46"/>
      <c r="S23" s="46"/>
      <c r="T23" s="46"/>
      <c r="U23" s="46"/>
      <c r="V23" s="46"/>
    </row>
    <row r="24" spans="1:23">
      <c r="A24" s="47">
        <v>1600</v>
      </c>
      <c r="B24" s="102" t="s">
        <v>2833</v>
      </c>
      <c r="C24" s="49"/>
      <c r="E24" s="781" t="s">
        <v>61</v>
      </c>
      <c r="F24" s="782"/>
      <c r="G24" s="50">
        <f>J21</f>
        <v>8600</v>
      </c>
      <c r="J24" s="47" t="s">
        <v>62</v>
      </c>
      <c r="K24" s="49">
        <f>J21</f>
        <v>8600</v>
      </c>
      <c r="M24" s="47" t="s">
        <v>62</v>
      </c>
      <c r="N24" s="49">
        <f>P21</f>
        <v>100</v>
      </c>
    </row>
    <row r="25" spans="1:23">
      <c r="A25" s="47">
        <v>1300</v>
      </c>
      <c r="B25" s="102" t="s">
        <v>2833</v>
      </c>
      <c r="C25" s="49"/>
      <c r="E25" s="783" t="s">
        <v>64</v>
      </c>
      <c r="F25" s="784"/>
      <c r="G25" s="49">
        <f>P21</f>
        <v>100</v>
      </c>
      <c r="J25" s="47" t="s">
        <v>65</v>
      </c>
      <c r="K25" s="49">
        <f>K21</f>
        <v>3100</v>
      </c>
      <c r="M25" s="47" t="s">
        <v>66</v>
      </c>
      <c r="N25" s="49">
        <f>Q21</f>
        <v>380</v>
      </c>
    </row>
    <row r="26" spans="1:23">
      <c r="A26" s="47">
        <v>1520</v>
      </c>
      <c r="B26" s="102" t="s">
        <v>2833</v>
      </c>
      <c r="C26" s="49"/>
      <c r="E26" s="796" t="s">
        <v>67</v>
      </c>
      <c r="F26" s="797"/>
      <c r="G26" s="52">
        <f>SUM(G24:G25)</f>
        <v>8700</v>
      </c>
      <c r="J26" s="47" t="s">
        <v>37</v>
      </c>
      <c r="K26" s="49">
        <f>N21</f>
        <v>5191</v>
      </c>
      <c r="M26" s="47" t="s">
        <v>37</v>
      </c>
      <c r="N26" s="49">
        <f>U21</f>
        <v>0</v>
      </c>
    </row>
    <row r="27" spans="1:23">
      <c r="A27" s="47">
        <v>1500</v>
      </c>
      <c r="B27" s="102" t="s">
        <v>2833</v>
      </c>
      <c r="C27" s="49"/>
      <c r="J27" s="47" t="s">
        <v>68</v>
      </c>
      <c r="K27" s="49">
        <f>L21</f>
        <v>2900</v>
      </c>
      <c r="M27" s="47" t="s">
        <v>68</v>
      </c>
      <c r="N27" s="49">
        <f>R21</f>
        <v>180</v>
      </c>
    </row>
    <row r="28" spans="1:23">
      <c r="A28" s="47">
        <v>1000</v>
      </c>
      <c r="B28" s="102" t="s">
        <v>2833</v>
      </c>
      <c r="C28" s="49"/>
      <c r="E28" s="798" t="s">
        <v>69</v>
      </c>
      <c r="F28" s="799"/>
      <c r="G28" s="799"/>
      <c r="H28" s="53">
        <f>G26-A35</f>
        <v>0</v>
      </c>
      <c r="J28" s="54" t="s">
        <v>55</v>
      </c>
      <c r="K28" s="55">
        <f>SUM(K24:K27)</f>
        <v>19791</v>
      </c>
      <c r="M28" s="61" t="s">
        <v>70</v>
      </c>
      <c r="N28" s="49">
        <v>0</v>
      </c>
    </row>
    <row r="29" spans="1:23">
      <c r="A29" s="47">
        <v>1700</v>
      </c>
      <c r="B29" s="23" t="s">
        <v>2833</v>
      </c>
      <c r="C29" s="49"/>
      <c r="J29" s="56" t="s">
        <v>71</v>
      </c>
      <c r="K29" s="57">
        <f>M21</f>
        <v>0</v>
      </c>
      <c r="M29" s="61" t="s">
        <v>51</v>
      </c>
      <c r="N29" s="49">
        <v>0</v>
      </c>
    </row>
    <row r="30" spans="1:23">
      <c r="A30" s="47">
        <v>80</v>
      </c>
      <c r="B30" s="23" t="s">
        <v>2833</v>
      </c>
      <c r="C30" s="55"/>
      <c r="M30" s="61" t="s">
        <v>72</v>
      </c>
      <c r="N30" s="49">
        <v>0</v>
      </c>
    </row>
    <row r="31" spans="1:23">
      <c r="A31" s="47"/>
      <c r="B31" s="23"/>
      <c r="C31" s="55"/>
      <c r="M31" s="47" t="s">
        <v>2194</v>
      </c>
      <c r="N31" s="49">
        <v>275</v>
      </c>
    </row>
    <row r="32" spans="1:23">
      <c r="A32" s="47"/>
      <c r="B32" s="23"/>
      <c r="C32" s="55"/>
      <c r="D32" s="612"/>
      <c r="M32" s="47" t="s">
        <v>94</v>
      </c>
      <c r="N32" s="49">
        <v>0</v>
      </c>
    </row>
    <row r="33" spans="1:14">
      <c r="A33" s="47"/>
      <c r="B33" s="23"/>
      <c r="C33" s="55"/>
      <c r="D33" s="612"/>
      <c r="E33" s="46"/>
      <c r="M33" s="47" t="s">
        <v>602</v>
      </c>
      <c r="N33" s="49">
        <v>0</v>
      </c>
    </row>
    <row r="34" spans="1:14">
      <c r="A34" s="47"/>
      <c r="B34" s="23"/>
      <c r="C34" s="55"/>
      <c r="M34" s="573" t="s">
        <v>73</v>
      </c>
      <c r="N34" s="50">
        <v>40</v>
      </c>
    </row>
    <row r="35" spans="1:14">
      <c r="A35" s="58">
        <f>SUM(A24:A34)</f>
        <v>8700</v>
      </c>
      <c r="B35" s="59"/>
      <c r="C35" s="52" t="s">
        <v>55</v>
      </c>
      <c r="M35" s="61" t="s">
        <v>53</v>
      </c>
      <c r="N35" s="49">
        <v>90</v>
      </c>
    </row>
    <row r="36" spans="1:14">
      <c r="M36" s="61" t="s">
        <v>54</v>
      </c>
      <c r="N36" s="49">
        <v>0</v>
      </c>
    </row>
    <row r="37" spans="1:14">
      <c r="M37" s="54" t="s">
        <v>55</v>
      </c>
      <c r="N37" s="55">
        <f>SUM(N24:N36)</f>
        <v>1065</v>
      </c>
    </row>
    <row r="38" spans="1:14">
      <c r="M38" s="56" t="s">
        <v>71</v>
      </c>
      <c r="N38" s="57">
        <f>T21</f>
        <v>17554</v>
      </c>
    </row>
  </sheetData>
  <sheetProtection sheet="1" objects="1" scenarios="1"/>
  <protectedRanges>
    <protectedRange sqref="P23:V35" name="Range3_2"/>
    <protectedRange sqref="A1:B1" name="Range5_2"/>
    <protectedRange sqref="A23:D38" name="Range2_3"/>
    <protectedRange sqref="M28:N36" name="Range6_3"/>
    <protectedRange sqref="A3:V20" name="Range5"/>
  </protectedRanges>
  <mergeCells count="11">
    <mergeCell ref="E24:F24"/>
    <mergeCell ref="E25:F25"/>
    <mergeCell ref="E26:F26"/>
    <mergeCell ref="E28:G28"/>
    <mergeCell ref="A1:B1"/>
    <mergeCell ref="C1:I1"/>
    <mergeCell ref="J1:N1"/>
    <mergeCell ref="P1:V1"/>
    <mergeCell ref="A23:C23"/>
    <mergeCell ref="J23:K23"/>
    <mergeCell ref="M23:N23"/>
  </mergeCell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88BF-FD22-4D6F-947E-CD8087537AE0}">
  <dimension ref="A1:W35"/>
  <sheetViews>
    <sheetView topLeftCell="C18" workbookViewId="0">
      <selection activeCell="M29" sqref="M29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5" max="5" width="10.85546875" customWidth="1"/>
    <col min="6" max="6" width="9.85546875" bestFit="1" customWidth="1"/>
    <col min="7" max="7" width="9.140625" customWidth="1"/>
    <col min="9" max="9" width="11.85546875" customWidth="1"/>
    <col min="13" max="13" width="11.7109375" customWidth="1"/>
    <col min="15" max="15" width="44.85546875" customWidth="1"/>
  </cols>
  <sheetData>
    <row r="1" spans="1:23" ht="15.75">
      <c r="A1" s="809">
        <v>46155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 t="s">
        <v>2752</v>
      </c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591"/>
      <c r="C4" s="591">
        <v>10</v>
      </c>
      <c r="D4" s="605" t="s">
        <v>2796</v>
      </c>
      <c r="E4" s="591" t="s">
        <v>26</v>
      </c>
      <c r="F4" s="87" t="s">
        <v>2794</v>
      </c>
      <c r="G4" s="198" t="s">
        <v>2797</v>
      </c>
      <c r="H4" s="87" t="s">
        <v>2794</v>
      </c>
      <c r="I4" s="196" t="s">
        <v>28</v>
      </c>
      <c r="J4" s="221"/>
      <c r="K4" s="87"/>
      <c r="L4" s="87"/>
      <c r="M4" s="226">
        <v>1300</v>
      </c>
      <c r="N4" s="87"/>
      <c r="O4" s="223"/>
      <c r="P4" s="224"/>
      <c r="Q4" s="87"/>
      <c r="R4" s="87"/>
      <c r="S4" s="225"/>
      <c r="T4" s="226"/>
      <c r="U4" s="87"/>
      <c r="V4" s="100"/>
      <c r="W4" s="148"/>
    </row>
    <row r="5" spans="1:23">
      <c r="A5" s="128">
        <v>3</v>
      </c>
      <c r="B5" s="75"/>
      <c r="C5" s="535">
        <v>11</v>
      </c>
      <c r="D5" s="620" t="s">
        <v>840</v>
      </c>
      <c r="E5" s="535" t="s">
        <v>37</v>
      </c>
      <c r="F5" s="302" t="s">
        <v>2801</v>
      </c>
      <c r="G5" s="86" t="s">
        <v>2818</v>
      </c>
      <c r="H5" s="75" t="s">
        <v>2819</v>
      </c>
      <c r="I5" s="106" t="s">
        <v>28</v>
      </c>
      <c r="J5" s="107"/>
      <c r="K5" s="75"/>
      <c r="L5" s="75"/>
      <c r="M5" s="108"/>
      <c r="N5" s="75"/>
      <c r="O5" s="109" t="s">
        <v>2834</v>
      </c>
      <c r="P5" s="110"/>
      <c r="Q5" s="75"/>
      <c r="R5" s="75"/>
      <c r="S5" s="111">
        <v>460</v>
      </c>
      <c r="T5" s="108">
        <v>560</v>
      </c>
      <c r="U5" s="75"/>
      <c r="V5" s="112"/>
      <c r="W5" s="148"/>
    </row>
    <row r="6" spans="1:23">
      <c r="A6" s="128">
        <v>4</v>
      </c>
      <c r="B6" s="535"/>
      <c r="C6" s="551">
        <v>4</v>
      </c>
      <c r="D6" s="589" t="s">
        <v>1278</v>
      </c>
      <c r="E6" s="535" t="s">
        <v>37</v>
      </c>
      <c r="F6" s="621" t="s">
        <v>2824</v>
      </c>
      <c r="G6" s="76" t="s">
        <v>2835</v>
      </c>
      <c r="H6" s="75" t="s">
        <v>2836</v>
      </c>
      <c r="I6" s="106" t="s">
        <v>28</v>
      </c>
      <c r="J6" s="78"/>
      <c r="K6" s="73"/>
      <c r="L6" s="75"/>
      <c r="M6" s="79"/>
      <c r="N6" s="73">
        <v>3669</v>
      </c>
      <c r="O6" s="80">
        <v>15836</v>
      </c>
      <c r="P6" s="81"/>
      <c r="Q6" s="73"/>
      <c r="R6" s="73"/>
      <c r="S6" s="82">
        <v>160</v>
      </c>
      <c r="T6" s="79"/>
      <c r="U6" s="73"/>
      <c r="V6" s="83"/>
      <c r="W6" s="148"/>
    </row>
    <row r="7" spans="1:23">
      <c r="A7" s="127">
        <v>5</v>
      </c>
      <c r="B7" s="591">
        <v>11773</v>
      </c>
      <c r="C7" s="591">
        <v>6</v>
      </c>
      <c r="D7" s="591" t="s">
        <v>2828</v>
      </c>
      <c r="E7" s="591" t="s">
        <v>26</v>
      </c>
      <c r="F7" s="615" t="s">
        <v>2824</v>
      </c>
      <c r="G7" s="198">
        <v>0.79166666666666663</v>
      </c>
      <c r="H7" s="87" t="s">
        <v>2837</v>
      </c>
      <c r="I7" s="196">
        <v>0.41666666666666669</v>
      </c>
      <c r="J7" s="221"/>
      <c r="K7" s="284"/>
      <c r="L7" s="125">
        <v>1600</v>
      </c>
      <c r="M7" s="226"/>
      <c r="N7" s="87"/>
      <c r="O7" s="283">
        <v>15833</v>
      </c>
      <c r="P7" s="224"/>
      <c r="Q7" s="87"/>
      <c r="R7" s="87">
        <v>160</v>
      </c>
      <c r="S7" s="225"/>
      <c r="T7" s="226"/>
      <c r="U7" s="87"/>
      <c r="V7" s="100"/>
      <c r="W7" s="148"/>
    </row>
    <row r="8" spans="1:23">
      <c r="A8" s="127">
        <v>6</v>
      </c>
      <c r="B8" s="591"/>
      <c r="C8" s="591">
        <v>7</v>
      </c>
      <c r="D8" s="591" t="s">
        <v>2838</v>
      </c>
      <c r="E8" s="591" t="s">
        <v>26</v>
      </c>
      <c r="F8" s="615" t="s">
        <v>2824</v>
      </c>
      <c r="G8" s="198">
        <v>0.79166666666666663</v>
      </c>
      <c r="H8" s="87" t="s">
        <v>2837</v>
      </c>
      <c r="I8" s="196" t="s">
        <v>28</v>
      </c>
      <c r="J8" s="221"/>
      <c r="K8" s="87"/>
      <c r="L8" s="87"/>
      <c r="M8" s="226" t="s">
        <v>1551</v>
      </c>
      <c r="N8" s="87"/>
      <c r="O8" s="223" t="s">
        <v>2839</v>
      </c>
      <c r="P8" s="224"/>
      <c r="Q8" s="87"/>
      <c r="R8" s="87"/>
      <c r="S8" s="225"/>
      <c r="T8" s="226">
        <v>25</v>
      </c>
      <c r="U8" s="87"/>
      <c r="V8" s="100"/>
      <c r="W8" s="148"/>
    </row>
    <row r="9" spans="1:23">
      <c r="A9" s="128">
        <v>7</v>
      </c>
      <c r="B9" s="535">
        <v>161</v>
      </c>
      <c r="C9" s="551">
        <v>2</v>
      </c>
      <c r="D9" s="589" t="s">
        <v>2840</v>
      </c>
      <c r="E9" s="535" t="s">
        <v>37</v>
      </c>
      <c r="F9" s="621" t="s">
        <v>2824</v>
      </c>
      <c r="G9" s="76">
        <v>0.875</v>
      </c>
      <c r="H9" s="73" t="s">
        <v>2841</v>
      </c>
      <c r="I9" s="106">
        <v>0.375</v>
      </c>
      <c r="J9" s="78"/>
      <c r="K9" s="73"/>
      <c r="L9" s="73"/>
      <c r="M9" s="79"/>
      <c r="N9" s="73">
        <v>1886</v>
      </c>
      <c r="O9" s="80">
        <v>15835</v>
      </c>
      <c r="P9" s="81"/>
      <c r="Q9" s="73"/>
      <c r="R9" s="73"/>
      <c r="S9" s="82"/>
      <c r="T9" s="79"/>
      <c r="U9" s="73">
        <v>200</v>
      </c>
      <c r="V9" s="83"/>
      <c r="W9" s="148"/>
    </row>
    <row r="10" spans="1:23" s="230" customFormat="1">
      <c r="A10" s="128">
        <v>8</v>
      </c>
      <c r="B10" s="551"/>
      <c r="C10" s="589">
        <v>1</v>
      </c>
      <c r="D10" s="551" t="s">
        <v>2842</v>
      </c>
      <c r="E10" s="622" t="s">
        <v>37</v>
      </c>
      <c r="F10" s="621" t="s">
        <v>2829</v>
      </c>
      <c r="G10" s="76">
        <v>0.97222222222222221</v>
      </c>
      <c r="H10" s="73" t="s">
        <v>2836</v>
      </c>
      <c r="I10" s="77" t="s">
        <v>28</v>
      </c>
      <c r="J10" s="78"/>
      <c r="K10" s="73"/>
      <c r="L10" s="73"/>
      <c r="M10" s="79"/>
      <c r="N10" s="73">
        <v>5230</v>
      </c>
      <c r="O10" s="80">
        <v>15834</v>
      </c>
      <c r="P10" s="81"/>
      <c r="Q10" s="73"/>
      <c r="R10" s="73"/>
      <c r="S10" s="82">
        <v>220</v>
      </c>
      <c r="T10" s="79"/>
      <c r="U10" s="73"/>
      <c r="V10" s="83"/>
    </row>
    <row r="11" spans="1:23">
      <c r="A11" s="127">
        <v>9</v>
      </c>
      <c r="B11" s="600"/>
      <c r="C11" s="591"/>
      <c r="D11" s="591"/>
      <c r="E11" s="591"/>
      <c r="F11" s="615"/>
      <c r="G11" s="132"/>
      <c r="H11" s="125"/>
      <c r="I11" s="196"/>
      <c r="J11" s="221"/>
      <c r="K11" s="87"/>
      <c r="L11" s="87"/>
      <c r="M11" s="226"/>
      <c r="N11" s="87"/>
      <c r="O11" s="223"/>
      <c r="P11" s="224"/>
      <c r="Q11" s="87"/>
      <c r="R11" s="87"/>
      <c r="S11" s="225"/>
      <c r="T11" s="226"/>
      <c r="U11" s="87"/>
      <c r="V11" s="100"/>
      <c r="W11" s="148"/>
    </row>
    <row r="12" spans="1:23">
      <c r="A12" s="124"/>
      <c r="B12" s="125"/>
      <c r="C12" s="125"/>
      <c r="D12" s="87"/>
      <c r="E12" s="131"/>
      <c r="F12" s="617"/>
      <c r="G12" s="132"/>
      <c r="H12" s="125"/>
      <c r="I12" s="133"/>
      <c r="J12" s="134"/>
      <c r="K12" s="125"/>
      <c r="L12" s="125"/>
      <c r="M12" s="135"/>
      <c r="N12" s="125"/>
      <c r="O12" s="136"/>
      <c r="P12" s="137"/>
      <c r="Q12" s="125"/>
      <c r="R12" s="125"/>
      <c r="S12" s="138"/>
      <c r="T12" s="135"/>
      <c r="U12" s="125"/>
      <c r="V12" s="147"/>
      <c r="W12" s="148"/>
    </row>
    <row r="13" spans="1:23">
      <c r="A13" s="124"/>
      <c r="B13" s="125"/>
      <c r="C13" s="125"/>
      <c r="D13" s="130"/>
      <c r="E13" s="131"/>
      <c r="F13" s="617"/>
      <c r="G13" s="132"/>
      <c r="H13" s="125"/>
      <c r="I13" s="133"/>
      <c r="J13" s="134"/>
      <c r="K13" s="125"/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47"/>
      <c r="W13" s="148"/>
    </row>
    <row r="14" spans="1:23">
      <c r="A14" s="124"/>
      <c r="B14" s="125"/>
      <c r="C14" s="125"/>
      <c r="D14" s="130" t="s">
        <v>113</v>
      </c>
      <c r="E14" s="131"/>
      <c r="F14" s="617"/>
      <c r="G14" s="132"/>
      <c r="H14" s="125"/>
      <c r="I14" s="133"/>
      <c r="J14" s="134"/>
      <c r="K14" s="125"/>
      <c r="L14" s="125"/>
      <c r="M14" s="135"/>
      <c r="N14" s="125"/>
      <c r="O14" s="136" t="s">
        <v>2843</v>
      </c>
      <c r="P14" s="137"/>
      <c r="Q14" s="125"/>
      <c r="R14" s="125"/>
      <c r="S14" s="138"/>
      <c r="T14" s="135"/>
      <c r="U14" s="125"/>
      <c r="V14" s="147">
        <v>30</v>
      </c>
      <c r="W14" s="148"/>
    </row>
    <row r="15" spans="1:23">
      <c r="A15" s="88"/>
      <c r="B15" s="89"/>
      <c r="C15" s="89"/>
      <c r="D15" s="204" t="s">
        <v>115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4" t="s">
        <v>2844</v>
      </c>
      <c r="P15" s="145"/>
      <c r="Q15" s="89"/>
      <c r="R15" s="89"/>
      <c r="S15" s="146"/>
      <c r="T15" s="143"/>
      <c r="U15" s="89"/>
      <c r="V15" s="147">
        <v>90</v>
      </c>
      <c r="W15" s="148"/>
    </row>
    <row r="16" spans="1:23">
      <c r="A16" s="88"/>
      <c r="B16" s="89"/>
      <c r="C16" s="89"/>
      <c r="D16" s="207" t="s">
        <v>713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4" t="s">
        <v>2845</v>
      </c>
      <c r="P16" s="145"/>
      <c r="Q16" s="89"/>
      <c r="R16" s="89"/>
      <c r="S16" s="146"/>
      <c r="T16" s="143"/>
      <c r="U16" s="89"/>
      <c r="V16" s="147">
        <v>40</v>
      </c>
    </row>
    <row r="17" spans="1:22">
      <c r="A17" s="88"/>
      <c r="B17" s="89"/>
      <c r="C17" s="89"/>
      <c r="D17" s="204" t="s">
        <v>163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4" t="s">
        <v>2846</v>
      </c>
      <c r="P17" s="145"/>
      <c r="Q17" s="89"/>
      <c r="R17" s="89"/>
      <c r="S17" s="146"/>
      <c r="T17" s="143"/>
      <c r="U17" s="89"/>
      <c r="V17" s="147">
        <v>180</v>
      </c>
    </row>
    <row r="18" spans="1:22">
      <c r="A18" s="36"/>
      <c r="B18" s="37"/>
      <c r="C18" s="37"/>
      <c r="D18" s="38"/>
      <c r="E18" s="39"/>
      <c r="F18" s="619"/>
      <c r="G18" s="40"/>
      <c r="H18" s="37"/>
      <c r="I18" s="41"/>
      <c r="J18" s="42">
        <f>SUM(J3:J17)</f>
        <v>0</v>
      </c>
      <c r="K18" s="42">
        <f>SUM(K3:K17)</f>
        <v>0</v>
      </c>
      <c r="L18" s="42">
        <f>SUM(L3:L17)</f>
        <v>1600</v>
      </c>
      <c r="M18" s="42">
        <f>SUM(M3:M17)</f>
        <v>1300</v>
      </c>
      <c r="N18" s="42">
        <f>SUM(N3:N17)</f>
        <v>10785</v>
      </c>
      <c r="O18" s="42"/>
      <c r="P18" s="42">
        <f>SUM(P3:P17)</f>
        <v>0</v>
      </c>
      <c r="Q18" s="42">
        <f>SUM(Q3:Q17)</f>
        <v>0</v>
      </c>
      <c r="R18" s="42">
        <f>SUM(R3:R17)</f>
        <v>160</v>
      </c>
      <c r="S18" s="42">
        <f>SUM(S3:S17)</f>
        <v>840</v>
      </c>
      <c r="T18" s="42">
        <f>SUM(T3:T17)</f>
        <v>17919</v>
      </c>
      <c r="U18" s="42">
        <f>SUM(U3:U17)</f>
        <v>200</v>
      </c>
      <c r="V18" s="42">
        <f>SUM(V3:V17)</f>
        <v>340</v>
      </c>
    </row>
    <row r="20" spans="1:22">
      <c r="A20" s="791" t="s">
        <v>2847</v>
      </c>
      <c r="B20" s="792"/>
      <c r="C20" s="793"/>
      <c r="E20" s="43" t="s">
        <v>57</v>
      </c>
      <c r="F20" s="44"/>
      <c r="G20" s="45"/>
      <c r="J20" s="794" t="s">
        <v>58</v>
      </c>
      <c r="K20" s="795"/>
      <c r="M20" s="811" t="s">
        <v>59</v>
      </c>
      <c r="N20" s="812"/>
      <c r="O20" s="46"/>
      <c r="P20" s="46"/>
      <c r="Q20" s="46"/>
      <c r="R20" s="46"/>
      <c r="S20" s="46"/>
      <c r="T20" s="46"/>
      <c r="U20" s="46"/>
      <c r="V20" s="46"/>
    </row>
    <row r="21" spans="1:22">
      <c r="A21" s="47"/>
      <c r="B21" s="48"/>
      <c r="C21" s="49"/>
      <c r="E21" s="781" t="s">
        <v>61</v>
      </c>
      <c r="F21" s="782"/>
      <c r="G21" s="50">
        <f>J18</f>
        <v>0</v>
      </c>
      <c r="J21" s="47" t="s">
        <v>62</v>
      </c>
      <c r="K21" s="49">
        <f>J18</f>
        <v>0</v>
      </c>
      <c r="M21" s="47" t="s">
        <v>62</v>
      </c>
      <c r="N21" s="49">
        <f>P18</f>
        <v>0</v>
      </c>
    </row>
    <row r="22" spans="1:22">
      <c r="A22" s="47"/>
      <c r="B22" s="48"/>
      <c r="C22" s="49"/>
      <c r="E22" s="783" t="s">
        <v>64</v>
      </c>
      <c r="F22" s="784"/>
      <c r="G22" s="49">
        <f>P18</f>
        <v>0</v>
      </c>
      <c r="J22" s="47" t="s">
        <v>65</v>
      </c>
      <c r="K22" s="49">
        <f>K18</f>
        <v>0</v>
      </c>
      <c r="M22" s="47" t="s">
        <v>66</v>
      </c>
      <c r="N22" s="49">
        <f>Q18</f>
        <v>0</v>
      </c>
    </row>
    <row r="23" spans="1:22">
      <c r="A23" s="47"/>
      <c r="B23" s="48"/>
      <c r="C23" s="49"/>
      <c r="E23" s="796" t="s">
        <v>67</v>
      </c>
      <c r="F23" s="797"/>
      <c r="G23" s="52">
        <f>SUM(G21:G22)</f>
        <v>0</v>
      </c>
      <c r="J23" s="47" t="s">
        <v>37</v>
      </c>
      <c r="K23" s="49">
        <f>N18</f>
        <v>10785</v>
      </c>
      <c r="M23" s="47" t="s">
        <v>37</v>
      </c>
      <c r="N23" s="49">
        <f>U18</f>
        <v>200</v>
      </c>
    </row>
    <row r="24" spans="1:22">
      <c r="A24" s="47"/>
      <c r="B24" s="48"/>
      <c r="C24" s="49"/>
      <c r="J24" s="47" t="s">
        <v>68</v>
      </c>
      <c r="K24" s="49">
        <f>L18</f>
        <v>1600</v>
      </c>
      <c r="M24" s="47" t="s">
        <v>68</v>
      </c>
      <c r="N24" s="49">
        <f>R18</f>
        <v>160</v>
      </c>
    </row>
    <row r="25" spans="1:22">
      <c r="A25" s="47"/>
      <c r="B25" s="23"/>
      <c r="C25" s="49"/>
      <c r="E25" s="798" t="s">
        <v>69</v>
      </c>
      <c r="F25" s="799"/>
      <c r="G25" s="799"/>
      <c r="H25" s="53">
        <f>G23-A32</f>
        <v>0</v>
      </c>
      <c r="J25" s="54" t="s">
        <v>55</v>
      </c>
      <c r="K25" s="55">
        <f>SUM(K21:K24)</f>
        <v>12385</v>
      </c>
      <c r="M25" s="61" t="s">
        <v>70</v>
      </c>
      <c r="N25" s="49">
        <v>180</v>
      </c>
    </row>
    <row r="26" spans="1:22">
      <c r="A26" s="47"/>
      <c r="B26" s="23"/>
      <c r="C26" s="49"/>
      <c r="J26" s="56" t="s">
        <v>71</v>
      </c>
      <c r="K26" s="57">
        <f>M18</f>
        <v>1300</v>
      </c>
      <c r="M26" s="61" t="s">
        <v>51</v>
      </c>
      <c r="N26" s="49">
        <v>0</v>
      </c>
    </row>
    <row r="27" spans="1:22">
      <c r="A27" s="47"/>
      <c r="B27" s="23"/>
      <c r="C27" s="55"/>
      <c r="M27" s="61" t="s">
        <v>72</v>
      </c>
      <c r="N27" s="49">
        <v>0</v>
      </c>
    </row>
    <row r="28" spans="1:22">
      <c r="A28" s="47"/>
      <c r="B28" s="23"/>
      <c r="C28" s="55"/>
      <c r="M28" s="47" t="s">
        <v>2194</v>
      </c>
      <c r="N28" s="49">
        <v>0</v>
      </c>
    </row>
    <row r="29" spans="1:22">
      <c r="A29" s="47"/>
      <c r="B29" s="23"/>
      <c r="C29" s="55"/>
      <c r="D29" s="46"/>
      <c r="M29" s="47" t="s">
        <v>94</v>
      </c>
      <c r="N29" s="49">
        <v>40</v>
      </c>
    </row>
    <row r="30" spans="1:22">
      <c r="A30" s="47"/>
      <c r="B30" s="23"/>
      <c r="C30" s="55"/>
      <c r="D30" s="46"/>
      <c r="E30" s="46"/>
      <c r="M30" s="47" t="s">
        <v>73</v>
      </c>
      <c r="N30" s="49">
        <v>0</v>
      </c>
    </row>
    <row r="31" spans="1:22">
      <c r="A31" s="47"/>
      <c r="B31" s="23"/>
      <c r="C31" s="55"/>
      <c r="M31" s="573" t="s">
        <v>602</v>
      </c>
      <c r="N31" s="50">
        <v>0</v>
      </c>
    </row>
    <row r="32" spans="1:22">
      <c r="A32" s="58">
        <f>SUM(A21:A31)</f>
        <v>0</v>
      </c>
      <c r="B32" s="59"/>
      <c r="C32" s="52" t="s">
        <v>55</v>
      </c>
      <c r="M32" s="61" t="s">
        <v>53</v>
      </c>
      <c r="N32" s="49">
        <v>90</v>
      </c>
    </row>
    <row r="33" spans="13:14">
      <c r="M33" s="61" t="s">
        <v>54</v>
      </c>
      <c r="N33" s="49">
        <v>30</v>
      </c>
    </row>
    <row r="34" spans="13:14">
      <c r="M34" s="54" t="s">
        <v>55</v>
      </c>
      <c r="N34" s="55">
        <f>SUM(N21:N33)</f>
        <v>700</v>
      </c>
    </row>
    <row r="35" spans="13:14">
      <c r="M35" s="56" t="s">
        <v>71</v>
      </c>
      <c r="N35" s="57">
        <f>T18</f>
        <v>17919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7" name="Range2"/>
    <protectedRange sqref="A21:D31" name="Range3"/>
    <protectedRange sqref="N25:N33" name="Range4"/>
    <protectedRange sqref="P21:T31" name="Range5"/>
  </protectedRanges>
  <mergeCells count="11">
    <mergeCell ref="E21:F21"/>
    <mergeCell ref="E22:F22"/>
    <mergeCell ref="E23:F23"/>
    <mergeCell ref="E25:G25"/>
    <mergeCell ref="A1:B1"/>
    <mergeCell ref="C1:I1"/>
    <mergeCell ref="J1:N1"/>
    <mergeCell ref="P1:V1"/>
    <mergeCell ref="A20:C20"/>
    <mergeCell ref="J20:K20"/>
    <mergeCell ref="M20:N20"/>
  </mergeCell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F92E-DBE1-4C2F-BF8F-9B48311B8E5E}">
  <dimension ref="A1:W41"/>
  <sheetViews>
    <sheetView topLeftCell="D18" workbookViewId="0">
      <selection activeCell="V23" sqref="V23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85546875" bestFit="1" customWidth="1"/>
    <col min="13" max="13" width="12.42578125" bestFit="1" customWidth="1"/>
    <col min="15" max="15" width="44.85546875" customWidth="1"/>
  </cols>
  <sheetData>
    <row r="1" spans="1:23" ht="15.75">
      <c r="A1" s="809">
        <v>46156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 t="s">
        <v>2752</v>
      </c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591"/>
      <c r="C4" s="591">
        <v>10</v>
      </c>
      <c r="D4" s="605" t="s">
        <v>2796</v>
      </c>
      <c r="E4" s="591" t="s">
        <v>26</v>
      </c>
      <c r="F4" s="87" t="s">
        <v>2794</v>
      </c>
      <c r="G4" s="198" t="s">
        <v>2797</v>
      </c>
      <c r="H4" s="87" t="s">
        <v>2794</v>
      </c>
      <c r="I4" s="196" t="s">
        <v>28</v>
      </c>
      <c r="J4" s="221"/>
      <c r="K4" s="87"/>
      <c r="L4" s="87"/>
      <c r="M4" s="226">
        <v>2600</v>
      </c>
      <c r="N4" s="87"/>
      <c r="O4" s="223"/>
      <c r="P4" s="224"/>
      <c r="Q4" s="87"/>
      <c r="R4" s="87"/>
      <c r="S4" s="225"/>
      <c r="T4" s="226"/>
      <c r="U4" s="87"/>
      <c r="V4" s="100"/>
      <c r="W4" s="148"/>
    </row>
    <row r="5" spans="1:23">
      <c r="A5" s="128">
        <v>3</v>
      </c>
      <c r="B5" s="75" t="s">
        <v>2848</v>
      </c>
      <c r="C5" s="535">
        <v>11</v>
      </c>
      <c r="D5" s="620" t="s">
        <v>840</v>
      </c>
      <c r="E5" s="535" t="s">
        <v>37</v>
      </c>
      <c r="F5" s="302" t="s">
        <v>2801</v>
      </c>
      <c r="G5" s="86" t="s">
        <v>2818</v>
      </c>
      <c r="H5" s="75" t="s">
        <v>2819</v>
      </c>
      <c r="I5" s="106">
        <v>0.5</v>
      </c>
      <c r="J5" s="107"/>
      <c r="K5" s="75"/>
      <c r="L5" s="75"/>
      <c r="M5" s="108"/>
      <c r="N5" s="75"/>
      <c r="O5" s="109" t="s">
        <v>2849</v>
      </c>
      <c r="P5" s="110"/>
      <c r="Q5" s="75">
        <v>690</v>
      </c>
      <c r="R5" s="75"/>
      <c r="S5" s="111"/>
      <c r="T5" s="108"/>
      <c r="U5" s="75">
        <v>670</v>
      </c>
      <c r="V5" s="112"/>
      <c r="W5" s="148"/>
    </row>
    <row r="6" spans="1:23">
      <c r="A6" s="128">
        <v>4</v>
      </c>
      <c r="B6" s="535">
        <v>163</v>
      </c>
      <c r="C6" s="535">
        <v>4</v>
      </c>
      <c r="D6" s="622" t="s">
        <v>1278</v>
      </c>
      <c r="E6" s="535" t="s">
        <v>37</v>
      </c>
      <c r="F6" s="621" t="s">
        <v>2824</v>
      </c>
      <c r="G6" s="86" t="s">
        <v>2835</v>
      </c>
      <c r="H6" s="75" t="s">
        <v>2836</v>
      </c>
      <c r="I6" s="106">
        <v>0.45833333333333331</v>
      </c>
      <c r="J6" s="107"/>
      <c r="K6" s="75"/>
      <c r="L6" s="75"/>
      <c r="M6" s="108"/>
      <c r="N6" s="75"/>
      <c r="O6" s="109" t="s">
        <v>2850</v>
      </c>
      <c r="P6" s="110"/>
      <c r="Q6" s="75"/>
      <c r="R6" s="75"/>
      <c r="S6" s="111"/>
      <c r="T6" s="108"/>
      <c r="U6" s="75">
        <v>320</v>
      </c>
      <c r="V6" s="112"/>
      <c r="W6" s="148"/>
    </row>
    <row r="7" spans="1:23">
      <c r="A7" s="127">
        <v>5</v>
      </c>
      <c r="B7" s="591">
        <v>11781</v>
      </c>
      <c r="C7" s="591">
        <v>8</v>
      </c>
      <c r="D7" s="591" t="s">
        <v>2838</v>
      </c>
      <c r="E7" s="591" t="s">
        <v>26</v>
      </c>
      <c r="F7" s="615" t="s">
        <v>2824</v>
      </c>
      <c r="G7" s="198">
        <v>0.79166666666666663</v>
      </c>
      <c r="H7" s="87" t="s">
        <v>2837</v>
      </c>
      <c r="I7" s="196">
        <v>0.41666666666666669</v>
      </c>
      <c r="J7" s="221"/>
      <c r="K7" s="87"/>
      <c r="L7" s="87"/>
      <c r="M7" s="226" t="s">
        <v>1551</v>
      </c>
      <c r="N7" s="87"/>
      <c r="O7" s="223" t="s">
        <v>2839</v>
      </c>
      <c r="P7" s="224"/>
      <c r="Q7" s="87"/>
      <c r="R7" s="87"/>
      <c r="S7" s="225"/>
      <c r="T7" s="226"/>
      <c r="U7" s="87"/>
      <c r="V7" s="100"/>
      <c r="W7" s="148"/>
    </row>
    <row r="8" spans="1:23">
      <c r="A8" s="128">
        <v>6</v>
      </c>
      <c r="B8" s="535">
        <v>162</v>
      </c>
      <c r="C8" s="622">
        <v>1</v>
      </c>
      <c r="D8" s="535" t="s">
        <v>2842</v>
      </c>
      <c r="E8" s="622" t="s">
        <v>37</v>
      </c>
      <c r="F8" s="621" t="s">
        <v>2829</v>
      </c>
      <c r="G8" s="86">
        <v>0.97222222222222221</v>
      </c>
      <c r="H8" s="75" t="s">
        <v>2836</v>
      </c>
      <c r="I8" s="106" t="s">
        <v>28</v>
      </c>
      <c r="J8" s="107"/>
      <c r="K8" s="75"/>
      <c r="L8" s="75"/>
      <c r="M8" s="108"/>
      <c r="N8" s="75"/>
      <c r="O8" s="109" t="s">
        <v>2851</v>
      </c>
      <c r="P8" s="110"/>
      <c r="Q8" s="75"/>
      <c r="R8" s="75"/>
      <c r="S8" s="111"/>
      <c r="T8" s="108"/>
      <c r="U8" s="75">
        <v>350</v>
      </c>
      <c r="V8" s="112"/>
      <c r="W8" s="148"/>
    </row>
    <row r="9" spans="1:23">
      <c r="A9" s="127">
        <v>7</v>
      </c>
      <c r="B9" s="591">
        <v>11775</v>
      </c>
      <c r="C9" s="600">
        <v>2</v>
      </c>
      <c r="D9" s="601" t="s">
        <v>1344</v>
      </c>
      <c r="E9" s="591" t="s">
        <v>26</v>
      </c>
      <c r="F9" s="615" t="s">
        <v>2837</v>
      </c>
      <c r="G9" s="132" t="s">
        <v>272</v>
      </c>
      <c r="H9" s="615" t="s">
        <v>2837</v>
      </c>
      <c r="I9" s="196" t="s">
        <v>521</v>
      </c>
      <c r="J9" s="134">
        <v>1500</v>
      </c>
      <c r="K9" s="125"/>
      <c r="L9" s="125"/>
      <c r="M9" s="135"/>
      <c r="N9" s="125"/>
      <c r="O9" s="136"/>
      <c r="P9" s="137"/>
      <c r="Q9" s="125"/>
      <c r="R9" s="125"/>
      <c r="S9" s="138"/>
      <c r="T9" s="135"/>
      <c r="U9" s="125"/>
      <c r="V9" s="147"/>
      <c r="W9" s="148"/>
    </row>
    <row r="10" spans="1:23">
      <c r="A10" s="128">
        <v>8</v>
      </c>
      <c r="B10" s="551">
        <v>166</v>
      </c>
      <c r="C10" s="589">
        <v>7</v>
      </c>
      <c r="D10" s="551" t="s">
        <v>2852</v>
      </c>
      <c r="E10" s="535" t="s">
        <v>37</v>
      </c>
      <c r="F10" s="621" t="s">
        <v>2837</v>
      </c>
      <c r="G10" s="76" t="s">
        <v>2853</v>
      </c>
      <c r="H10" s="621" t="s">
        <v>2819</v>
      </c>
      <c r="I10" s="77" t="s">
        <v>2854</v>
      </c>
      <c r="J10" s="78"/>
      <c r="K10" s="73">
        <v>1210</v>
      </c>
      <c r="L10" s="73"/>
      <c r="M10" s="79"/>
      <c r="N10" s="73">
        <v>1210</v>
      </c>
      <c r="O10" s="80">
        <v>15847</v>
      </c>
      <c r="P10" s="81"/>
      <c r="Q10" s="73"/>
      <c r="R10" s="73"/>
      <c r="S10" s="82"/>
      <c r="T10" s="79"/>
      <c r="U10" s="73">
        <v>570</v>
      </c>
      <c r="V10" s="83"/>
      <c r="W10" s="148"/>
    </row>
    <row r="11" spans="1:23">
      <c r="A11" s="127">
        <v>9</v>
      </c>
      <c r="B11" s="600">
        <v>11776</v>
      </c>
      <c r="C11" s="591">
        <v>6</v>
      </c>
      <c r="D11" s="591" t="s">
        <v>2855</v>
      </c>
      <c r="E11" s="591" t="s">
        <v>26</v>
      </c>
      <c r="F11" s="615" t="s">
        <v>2837</v>
      </c>
      <c r="G11" s="132">
        <v>0.58333333333333337</v>
      </c>
      <c r="H11" s="615" t="s">
        <v>2837</v>
      </c>
      <c r="I11" s="196" t="s">
        <v>2856</v>
      </c>
      <c r="J11" s="221">
        <v>1500</v>
      </c>
      <c r="K11" s="87"/>
      <c r="L11" s="87"/>
      <c r="M11" s="226"/>
      <c r="N11" s="87"/>
      <c r="O11" s="223">
        <v>15838</v>
      </c>
      <c r="P11" s="224">
        <v>330</v>
      </c>
      <c r="Q11" s="87"/>
      <c r="R11" s="87"/>
      <c r="S11" s="225"/>
      <c r="T11" s="226"/>
      <c r="U11" s="87"/>
      <c r="V11" s="100"/>
      <c r="W11" s="148"/>
    </row>
    <row r="12" spans="1:23">
      <c r="A12" s="127">
        <v>10</v>
      </c>
      <c r="B12" s="591">
        <v>11777</v>
      </c>
      <c r="C12" s="591">
        <v>3</v>
      </c>
      <c r="D12" s="591" t="s">
        <v>2857</v>
      </c>
      <c r="E12" s="591" t="s">
        <v>26</v>
      </c>
      <c r="F12" s="615" t="s">
        <v>2837</v>
      </c>
      <c r="G12" s="198">
        <v>0.625</v>
      </c>
      <c r="H12" s="615" t="s">
        <v>2837</v>
      </c>
      <c r="I12" s="196">
        <v>0.70833333333333337</v>
      </c>
      <c r="J12" s="221">
        <v>1500</v>
      </c>
      <c r="K12" s="284"/>
      <c r="L12" s="87"/>
      <c r="M12" s="226"/>
      <c r="N12" s="87"/>
      <c r="O12" s="283"/>
      <c r="P12" s="224"/>
      <c r="Q12" s="87"/>
      <c r="R12" s="87"/>
      <c r="S12" s="225"/>
      <c r="T12" s="226"/>
      <c r="U12" s="87"/>
      <c r="V12" s="100"/>
      <c r="W12" s="148"/>
    </row>
    <row r="13" spans="1:23">
      <c r="A13" s="124">
        <v>11</v>
      </c>
      <c r="B13" s="600">
        <v>11779</v>
      </c>
      <c r="C13" s="600">
        <v>6</v>
      </c>
      <c r="D13" s="600" t="s">
        <v>2858</v>
      </c>
      <c r="E13" s="600" t="s">
        <v>26</v>
      </c>
      <c r="F13" s="617" t="s">
        <v>2837</v>
      </c>
      <c r="G13" s="132">
        <v>0.70833333333333337</v>
      </c>
      <c r="H13" s="125" t="s">
        <v>2819</v>
      </c>
      <c r="I13" s="133">
        <v>0.20833333333333334</v>
      </c>
      <c r="J13" s="134">
        <v>2000</v>
      </c>
      <c r="K13" s="125"/>
      <c r="L13" s="125"/>
      <c r="M13" s="135"/>
      <c r="N13" s="125"/>
      <c r="O13" s="136" t="s">
        <v>2859</v>
      </c>
      <c r="P13" s="137"/>
      <c r="Q13" s="125"/>
      <c r="R13" s="125"/>
      <c r="S13" s="138"/>
      <c r="T13" s="135">
        <v>120</v>
      </c>
      <c r="U13" s="125"/>
      <c r="V13" s="147"/>
      <c r="W13" s="148"/>
    </row>
    <row r="14" spans="1:23">
      <c r="A14" s="127">
        <v>12</v>
      </c>
      <c r="B14" s="591">
        <v>11780</v>
      </c>
      <c r="C14" s="591">
        <v>2</v>
      </c>
      <c r="D14" s="591" t="s">
        <v>2828</v>
      </c>
      <c r="E14" s="591" t="s">
        <v>26</v>
      </c>
      <c r="F14" s="615" t="s">
        <v>2837</v>
      </c>
      <c r="G14" s="198">
        <v>0.79166666666666663</v>
      </c>
      <c r="H14" s="87" t="s">
        <v>2819</v>
      </c>
      <c r="I14" s="196">
        <v>0.41666666666666669</v>
      </c>
      <c r="J14" s="221"/>
      <c r="K14" s="284"/>
      <c r="L14" s="87">
        <v>1600</v>
      </c>
      <c r="M14" s="226"/>
      <c r="N14" s="87"/>
      <c r="O14" s="283">
        <v>15848</v>
      </c>
      <c r="P14" s="224"/>
      <c r="Q14" s="87"/>
      <c r="R14" s="87">
        <v>260</v>
      </c>
      <c r="S14" s="225"/>
      <c r="T14" s="226"/>
      <c r="U14" s="87"/>
      <c r="V14" s="100"/>
      <c r="W14" s="148"/>
    </row>
    <row r="15" spans="1:23">
      <c r="A15" s="124"/>
      <c r="B15" s="600"/>
      <c r="C15" s="600"/>
      <c r="D15" s="600"/>
      <c r="E15" s="600"/>
      <c r="F15" s="617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3">
      <c r="A16" s="124"/>
      <c r="B16" s="600"/>
      <c r="C16" s="600"/>
      <c r="D16" s="600"/>
      <c r="E16" s="600"/>
      <c r="F16" s="617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47"/>
      <c r="W16" s="148"/>
    </row>
    <row r="17" spans="1:23">
      <c r="A17" s="124"/>
      <c r="B17" s="125"/>
      <c r="C17" s="125"/>
      <c r="D17" s="130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47"/>
      <c r="W17" s="148"/>
    </row>
    <row r="18" spans="1:23">
      <c r="A18" s="124"/>
      <c r="B18" s="125"/>
      <c r="C18" s="125"/>
      <c r="D18" s="130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47"/>
      <c r="W18" s="148"/>
    </row>
    <row r="19" spans="1:23">
      <c r="A19" s="124"/>
      <c r="B19" s="125"/>
      <c r="C19" s="125"/>
      <c r="D19" s="130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47"/>
      <c r="W19" s="148"/>
    </row>
    <row r="20" spans="1:23">
      <c r="A20" s="124"/>
      <c r="B20" s="125"/>
      <c r="C20" s="125"/>
      <c r="D20" s="130" t="s">
        <v>115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15841</v>
      </c>
      <c r="P20" s="137"/>
      <c r="Q20" s="125"/>
      <c r="R20" s="125"/>
      <c r="S20" s="138"/>
      <c r="T20" s="135"/>
      <c r="U20" s="125"/>
      <c r="V20" s="147">
        <v>45</v>
      </c>
      <c r="W20" s="148"/>
    </row>
    <row r="21" spans="1:23">
      <c r="A21" s="88"/>
      <c r="B21" s="89"/>
      <c r="C21" s="89"/>
      <c r="D21" s="204" t="s">
        <v>2860</v>
      </c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4">
        <v>15842</v>
      </c>
      <c r="P21" s="145"/>
      <c r="Q21" s="89"/>
      <c r="R21" s="89"/>
      <c r="S21" s="146"/>
      <c r="T21" s="143"/>
      <c r="U21" s="89"/>
      <c r="V21" s="147">
        <v>30</v>
      </c>
      <c r="W21" s="148"/>
    </row>
    <row r="22" spans="1:23">
      <c r="A22" s="88"/>
      <c r="B22" s="89"/>
      <c r="C22" s="89"/>
      <c r="D22" s="207" t="s">
        <v>165</v>
      </c>
      <c r="E22" s="140"/>
      <c r="F22" s="618"/>
      <c r="G22" s="203"/>
      <c r="H22" s="89"/>
      <c r="I22" s="141"/>
      <c r="J22" s="142"/>
      <c r="K22" s="89"/>
      <c r="L22" s="89"/>
      <c r="M22" s="143"/>
      <c r="N22" s="89"/>
      <c r="O22" s="144">
        <v>15840</v>
      </c>
      <c r="P22" s="145"/>
      <c r="Q22" s="89"/>
      <c r="R22" s="89"/>
      <c r="S22" s="146"/>
      <c r="T22" s="143"/>
      <c r="U22" s="89"/>
      <c r="V22" s="147">
        <v>60</v>
      </c>
    </row>
    <row r="23" spans="1:23">
      <c r="A23" s="88"/>
      <c r="B23" s="89"/>
      <c r="C23" s="89"/>
      <c r="D23" s="204"/>
      <c r="E23" s="140"/>
      <c r="F23" s="618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3">
      <c r="A24" s="36"/>
      <c r="B24" s="37"/>
      <c r="C24" s="37"/>
      <c r="D24" s="38"/>
      <c r="E24" s="39"/>
      <c r="F24" s="619"/>
      <c r="G24" s="40"/>
      <c r="H24" s="37"/>
      <c r="I24" s="41"/>
      <c r="J24" s="42">
        <f>SUM(J3:J23)</f>
        <v>6500</v>
      </c>
      <c r="K24" s="42">
        <f>SUM(K3:K23)</f>
        <v>1210</v>
      </c>
      <c r="L24" s="42">
        <f>SUM(L3:L23)</f>
        <v>1600</v>
      </c>
      <c r="M24" s="42">
        <f>SUM(M3:M23)</f>
        <v>2600</v>
      </c>
      <c r="N24" s="42">
        <f>SUM(N3:N23)</f>
        <v>1210</v>
      </c>
      <c r="O24" s="42"/>
      <c r="P24" s="42">
        <f>SUM(P3:P23)</f>
        <v>330</v>
      </c>
      <c r="Q24" s="42">
        <f>SUM(Q3:Q23)</f>
        <v>690</v>
      </c>
      <c r="R24" s="42">
        <f>SUM(R3:R23)</f>
        <v>260</v>
      </c>
      <c r="S24" s="42">
        <f>SUM(S3:S23)</f>
        <v>0</v>
      </c>
      <c r="T24" s="42">
        <f>SUM(T3:T23)</f>
        <v>17454</v>
      </c>
      <c r="U24" s="42">
        <f>SUM(U3:U23)</f>
        <v>1910</v>
      </c>
      <c r="V24" s="42">
        <f>SUM(V3:V23)</f>
        <v>135</v>
      </c>
    </row>
    <row r="26" spans="1:23">
      <c r="A26" s="791" t="s">
        <v>2847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811" t="s">
        <v>59</v>
      </c>
      <c r="N26" s="812"/>
      <c r="O26" s="46"/>
      <c r="P26" s="46"/>
      <c r="Q26" s="46"/>
      <c r="R26" s="46"/>
      <c r="S26" s="46"/>
      <c r="T26" s="46"/>
      <c r="U26" s="46"/>
      <c r="V26" s="46"/>
    </row>
    <row r="27" spans="1:23">
      <c r="A27" s="47">
        <v>1500</v>
      </c>
      <c r="B27" s="102" t="s">
        <v>2833</v>
      </c>
      <c r="C27" s="49"/>
      <c r="E27" s="781" t="s">
        <v>61</v>
      </c>
      <c r="F27" s="782"/>
      <c r="G27" s="50">
        <f>J24</f>
        <v>6500</v>
      </c>
      <c r="J27" s="47" t="s">
        <v>62</v>
      </c>
      <c r="K27" s="49">
        <f>J24</f>
        <v>6500</v>
      </c>
      <c r="M27" s="47" t="s">
        <v>62</v>
      </c>
      <c r="N27" s="49">
        <f>P24</f>
        <v>330</v>
      </c>
    </row>
    <row r="28" spans="1:23">
      <c r="A28" s="47">
        <v>1500</v>
      </c>
      <c r="B28" s="123" t="s">
        <v>2833</v>
      </c>
      <c r="C28" s="49"/>
      <c r="E28" s="783" t="s">
        <v>64</v>
      </c>
      <c r="F28" s="784"/>
      <c r="G28" s="49">
        <f>P24</f>
        <v>330</v>
      </c>
      <c r="J28" s="47" t="s">
        <v>65</v>
      </c>
      <c r="K28" s="49">
        <f>K24</f>
        <v>1210</v>
      </c>
      <c r="M28" s="47" t="s">
        <v>66</v>
      </c>
      <c r="N28" s="49">
        <f>Q24</f>
        <v>690</v>
      </c>
    </row>
    <row r="29" spans="1:23">
      <c r="A29" s="47">
        <v>1500</v>
      </c>
      <c r="B29" s="123" t="s">
        <v>2833</v>
      </c>
      <c r="C29" s="49"/>
      <c r="E29" s="796" t="s">
        <v>67</v>
      </c>
      <c r="F29" s="797"/>
      <c r="G29" s="52">
        <f>SUM(G27:G28)</f>
        <v>6830</v>
      </c>
      <c r="J29" s="47" t="s">
        <v>37</v>
      </c>
      <c r="K29" s="49">
        <f>N24</f>
        <v>1210</v>
      </c>
      <c r="M29" s="47" t="s">
        <v>37</v>
      </c>
      <c r="N29" s="49">
        <f>U24</f>
        <v>1910</v>
      </c>
    </row>
    <row r="30" spans="1:23">
      <c r="A30" s="47">
        <v>300</v>
      </c>
      <c r="B30" s="123" t="s">
        <v>2833</v>
      </c>
      <c r="C30" s="49"/>
      <c r="J30" s="47" t="s">
        <v>68</v>
      </c>
      <c r="K30" s="49">
        <f>L24</f>
        <v>1600</v>
      </c>
      <c r="M30" s="47" t="s">
        <v>68</v>
      </c>
      <c r="N30" s="49">
        <f>R24</f>
        <v>260</v>
      </c>
    </row>
    <row r="31" spans="1:23">
      <c r="A31" s="47">
        <v>2000</v>
      </c>
      <c r="B31" s="123" t="s">
        <v>2833</v>
      </c>
      <c r="C31" s="115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10520</v>
      </c>
      <c r="M31" s="61" t="s">
        <v>70</v>
      </c>
      <c r="N31" s="49">
        <v>0</v>
      </c>
    </row>
    <row r="32" spans="1:23">
      <c r="A32" s="47">
        <v>30</v>
      </c>
      <c r="B32" s="123" t="s">
        <v>2833</v>
      </c>
      <c r="C32" s="49"/>
      <c r="J32" s="56" t="s">
        <v>71</v>
      </c>
      <c r="K32" s="57">
        <f>M24</f>
        <v>2600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72</v>
      </c>
      <c r="N33" s="49">
        <v>0</v>
      </c>
    </row>
    <row r="34" spans="1:14">
      <c r="A34" s="47"/>
      <c r="B34" s="23"/>
      <c r="C34" s="123"/>
      <c r="D34" s="115"/>
      <c r="M34" s="47" t="s">
        <v>2194</v>
      </c>
      <c r="N34" s="49">
        <v>0</v>
      </c>
    </row>
    <row r="35" spans="1:14">
      <c r="A35" s="47"/>
      <c r="B35" s="23"/>
      <c r="C35" s="55"/>
      <c r="D35" s="46"/>
      <c r="M35" s="47" t="s">
        <v>94</v>
      </c>
      <c r="N35" s="49">
        <v>0</v>
      </c>
    </row>
    <row r="36" spans="1:14">
      <c r="A36" s="47"/>
      <c r="B36" s="23"/>
      <c r="C36" s="55"/>
      <c r="D36" s="46"/>
      <c r="E36" s="46"/>
      <c r="M36" s="47" t="s">
        <v>73</v>
      </c>
      <c r="N36" s="49">
        <v>0</v>
      </c>
    </row>
    <row r="37" spans="1:14">
      <c r="A37" s="47"/>
      <c r="B37" s="23"/>
      <c r="C37" s="55"/>
      <c r="M37" s="573" t="s">
        <v>602</v>
      </c>
      <c r="N37" s="50">
        <v>60</v>
      </c>
    </row>
    <row r="38" spans="1:14">
      <c r="A38" s="58">
        <f>SUM(A27:A37)</f>
        <v>6830</v>
      </c>
      <c r="B38" s="59"/>
      <c r="C38" s="52" t="s">
        <v>55</v>
      </c>
      <c r="M38" s="61" t="s">
        <v>53</v>
      </c>
      <c r="N38" s="49">
        <v>45</v>
      </c>
    </row>
    <row r="39" spans="1:14">
      <c r="M39" s="61" t="s">
        <v>54</v>
      </c>
      <c r="N39" s="49">
        <v>30</v>
      </c>
    </row>
    <row r="40" spans="1:14">
      <c r="M40" s="54" t="s">
        <v>55</v>
      </c>
      <c r="N40" s="55">
        <f>SUM(N27:N39)</f>
        <v>3325</v>
      </c>
    </row>
    <row r="41" spans="1:14">
      <c r="M41" s="56" t="s">
        <v>71</v>
      </c>
      <c r="N41" s="57">
        <f>T24</f>
        <v>17454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3" name="Range2"/>
    <protectedRange sqref="A27:D37" name="Range3"/>
    <protectedRange sqref="N31:N39" name="Range4"/>
    <protectedRange sqref="P27:T37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8E62-A599-4762-B869-21DF0977C993}">
  <dimension ref="A1:W29"/>
  <sheetViews>
    <sheetView topLeftCell="A11" workbookViewId="0">
      <selection activeCell="K30" sqref="K30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42578125" customWidth="1"/>
    <col min="13" max="13" width="10.140625" customWidth="1"/>
    <col min="15" max="15" width="44.85546875" customWidth="1"/>
  </cols>
  <sheetData>
    <row r="1" spans="1:23" ht="15.75">
      <c r="A1" s="809">
        <v>46157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 t="s">
        <v>2752</v>
      </c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591"/>
      <c r="C4" s="591">
        <v>10</v>
      </c>
      <c r="D4" s="605" t="s">
        <v>2796</v>
      </c>
      <c r="E4" s="591" t="s">
        <v>26</v>
      </c>
      <c r="F4" s="87" t="s">
        <v>2794</v>
      </c>
      <c r="G4" s="198" t="s">
        <v>2797</v>
      </c>
      <c r="H4" s="87" t="s">
        <v>2794</v>
      </c>
      <c r="I4" s="196" t="s">
        <v>28</v>
      </c>
      <c r="J4" s="221"/>
      <c r="K4" s="87"/>
      <c r="L4" s="87">
        <v>3900</v>
      </c>
      <c r="M4" s="226"/>
      <c r="N4" s="87"/>
      <c r="O4" s="223"/>
      <c r="P4" s="224"/>
      <c r="Q4" s="87"/>
      <c r="R4" s="87"/>
      <c r="S4" s="225"/>
      <c r="T4" s="226"/>
      <c r="U4" s="87"/>
      <c r="V4" s="100"/>
      <c r="W4" s="148"/>
    </row>
    <row r="5" spans="1:23">
      <c r="A5" s="128">
        <v>3</v>
      </c>
      <c r="B5" s="75">
        <v>167</v>
      </c>
      <c r="C5" s="622">
        <v>1</v>
      </c>
      <c r="D5" s="535" t="s">
        <v>2842</v>
      </c>
      <c r="E5" s="622" t="s">
        <v>37</v>
      </c>
      <c r="F5" s="621" t="s">
        <v>2829</v>
      </c>
      <c r="G5" s="86">
        <v>0.97222222222222221</v>
      </c>
      <c r="H5" s="75" t="s">
        <v>2836</v>
      </c>
      <c r="I5" s="106" t="s">
        <v>28</v>
      </c>
      <c r="J5" s="107"/>
      <c r="K5" s="75"/>
      <c r="L5" s="75"/>
      <c r="M5" s="108"/>
      <c r="N5" s="75">
        <v>2615</v>
      </c>
      <c r="O5" s="109" t="s">
        <v>2861</v>
      </c>
      <c r="P5" s="110"/>
      <c r="Q5" s="75"/>
      <c r="R5" s="75"/>
      <c r="S5" s="111"/>
      <c r="T5" s="108">
        <v>80</v>
      </c>
      <c r="U5" s="75">
        <v>140</v>
      </c>
      <c r="V5" s="112"/>
      <c r="W5" s="148"/>
    </row>
    <row r="6" spans="1:23">
      <c r="A6" s="127">
        <v>4</v>
      </c>
      <c r="B6" s="591">
        <v>11785</v>
      </c>
      <c r="C6" s="600">
        <v>11</v>
      </c>
      <c r="D6" s="601" t="s">
        <v>2862</v>
      </c>
      <c r="E6" s="591" t="s">
        <v>26</v>
      </c>
      <c r="F6" s="87" t="s">
        <v>2836</v>
      </c>
      <c r="G6" s="198">
        <v>0.85763888888888884</v>
      </c>
      <c r="H6" s="87" t="s">
        <v>2863</v>
      </c>
      <c r="I6" s="196">
        <v>0.375</v>
      </c>
      <c r="J6" s="134"/>
      <c r="K6" s="125">
        <v>1800</v>
      </c>
      <c r="L6" s="87"/>
      <c r="M6" s="135"/>
      <c r="N6" s="125"/>
      <c r="O6" s="136">
        <v>15854</v>
      </c>
      <c r="P6" s="137"/>
      <c r="Q6" s="125">
        <v>150</v>
      </c>
      <c r="R6" s="125"/>
      <c r="S6" s="138"/>
      <c r="T6" s="135"/>
      <c r="U6" s="125"/>
      <c r="V6" s="147"/>
      <c r="W6" s="148"/>
    </row>
    <row r="7" spans="1:23">
      <c r="A7" s="124"/>
      <c r="B7" s="125"/>
      <c r="C7" s="125"/>
      <c r="D7" s="130"/>
      <c r="E7" s="131"/>
      <c r="F7" s="617"/>
      <c r="G7" s="132"/>
      <c r="H7" s="125"/>
      <c r="I7" s="133"/>
      <c r="J7" s="134"/>
      <c r="K7" s="125"/>
      <c r="L7" s="125"/>
      <c r="M7" s="135"/>
      <c r="N7" s="125"/>
      <c r="O7" s="136"/>
      <c r="P7" s="137"/>
      <c r="Q7" s="125"/>
      <c r="R7" s="125"/>
      <c r="S7" s="138"/>
      <c r="T7" s="135"/>
      <c r="U7" s="125"/>
      <c r="V7" s="147"/>
      <c r="W7" s="148"/>
    </row>
    <row r="8" spans="1:23">
      <c r="A8" s="124"/>
      <c r="B8" s="125"/>
      <c r="C8" s="125"/>
      <c r="D8" s="130"/>
      <c r="E8" s="131"/>
      <c r="F8" s="617"/>
      <c r="G8" s="132"/>
      <c r="H8" s="125"/>
      <c r="I8" s="133"/>
      <c r="J8" s="134"/>
      <c r="K8" s="125"/>
      <c r="L8" s="125"/>
      <c r="M8" s="135"/>
      <c r="N8" s="125"/>
      <c r="O8" s="136"/>
      <c r="P8" s="137"/>
      <c r="Q8" s="125"/>
      <c r="R8" s="125"/>
      <c r="S8" s="138"/>
      <c r="T8" s="135"/>
      <c r="U8" s="125"/>
      <c r="V8" s="147"/>
      <c r="W8" s="148"/>
    </row>
    <row r="9" spans="1:23">
      <c r="A9" s="88"/>
      <c r="B9" s="89"/>
      <c r="C9" s="89"/>
      <c r="D9" s="204"/>
      <c r="E9" s="140"/>
      <c r="F9" s="618"/>
      <c r="G9" s="203"/>
      <c r="H9" s="89"/>
      <c r="I9" s="141"/>
      <c r="J9" s="142"/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  <c r="W9" s="148"/>
    </row>
    <row r="10" spans="1:23">
      <c r="A10" s="88"/>
      <c r="B10" s="89"/>
      <c r="C10" s="89"/>
      <c r="D10" s="207" t="s">
        <v>73</v>
      </c>
      <c r="E10" s="140"/>
      <c r="F10" s="618"/>
      <c r="G10" s="203"/>
      <c r="H10" s="89"/>
      <c r="I10" s="141"/>
      <c r="J10" s="142"/>
      <c r="K10" s="89"/>
      <c r="L10" s="89"/>
      <c r="M10" s="143"/>
      <c r="N10" s="89"/>
      <c r="O10" s="144" t="s">
        <v>2864</v>
      </c>
      <c r="P10" s="145"/>
      <c r="Q10" s="89"/>
      <c r="R10" s="89"/>
      <c r="S10" s="146"/>
      <c r="T10" s="143"/>
      <c r="U10" s="89"/>
      <c r="V10" s="147">
        <v>120</v>
      </c>
    </row>
    <row r="11" spans="1:23">
      <c r="A11" s="88"/>
      <c r="B11" s="89"/>
      <c r="C11" s="89"/>
      <c r="D11" s="204" t="s">
        <v>2318</v>
      </c>
      <c r="E11" s="140"/>
      <c r="F11" s="618"/>
      <c r="G11" s="203"/>
      <c r="H11" s="89"/>
      <c r="I11" s="141"/>
      <c r="J11" s="142"/>
      <c r="K11" s="89"/>
      <c r="L11" s="89"/>
      <c r="M11" s="143"/>
      <c r="N11" s="89"/>
      <c r="O11" s="144" t="s">
        <v>2865</v>
      </c>
      <c r="P11" s="145"/>
      <c r="Q11" s="89"/>
      <c r="R11" s="89"/>
      <c r="S11" s="146"/>
      <c r="T11" s="143"/>
      <c r="U11" s="89"/>
      <c r="V11" s="147">
        <v>40</v>
      </c>
    </row>
    <row r="12" spans="1:23">
      <c r="A12" s="36"/>
      <c r="B12" s="37"/>
      <c r="C12" s="37"/>
      <c r="D12" s="38"/>
      <c r="E12" s="39"/>
      <c r="F12" s="619"/>
      <c r="G12" s="40"/>
      <c r="H12" s="37"/>
      <c r="I12" s="41"/>
      <c r="J12" s="42">
        <f>SUM(J3:J11)</f>
        <v>0</v>
      </c>
      <c r="K12" s="42">
        <f>SUM(K3:K11)</f>
        <v>1800</v>
      </c>
      <c r="L12" s="42">
        <f>SUM(L3:L11)</f>
        <v>3900</v>
      </c>
      <c r="M12" s="42">
        <f>SUM(M3:M11)</f>
        <v>0</v>
      </c>
      <c r="N12" s="42">
        <f>SUM(N3:N11)</f>
        <v>2615</v>
      </c>
      <c r="O12" s="42"/>
      <c r="P12" s="42">
        <f>SUM(P3:P11)</f>
        <v>0</v>
      </c>
      <c r="Q12" s="42">
        <f>SUM(Q3:Q11)</f>
        <v>150</v>
      </c>
      <c r="R12" s="42">
        <f>SUM(R3:R11)</f>
        <v>0</v>
      </c>
      <c r="S12" s="42">
        <f>SUM(S3:S11)</f>
        <v>0</v>
      </c>
      <c r="T12" s="42">
        <f>SUM(T3:T11)</f>
        <v>17414</v>
      </c>
      <c r="U12" s="42">
        <f>SUM(U3:U11)</f>
        <v>140</v>
      </c>
      <c r="V12" s="42">
        <f>SUM(V3:V11)</f>
        <v>160</v>
      </c>
    </row>
    <row r="14" spans="1:23">
      <c r="A14" s="791" t="s">
        <v>2847</v>
      </c>
      <c r="B14" s="792"/>
      <c r="C14" s="793"/>
      <c r="E14" s="43" t="s">
        <v>57</v>
      </c>
      <c r="F14" s="44"/>
      <c r="G14" s="45"/>
      <c r="J14" s="794" t="s">
        <v>58</v>
      </c>
      <c r="K14" s="795"/>
      <c r="M14" s="811" t="s">
        <v>59</v>
      </c>
      <c r="N14" s="812"/>
      <c r="O14" s="46"/>
      <c r="P14" s="46"/>
      <c r="Q14" s="46"/>
      <c r="R14" s="46"/>
      <c r="S14" s="46"/>
      <c r="T14" s="46"/>
      <c r="U14" s="46"/>
      <c r="V14" s="46"/>
    </row>
    <row r="15" spans="1:23">
      <c r="A15" s="47"/>
      <c r="B15" s="48"/>
      <c r="C15" s="49"/>
      <c r="E15" s="781" t="s">
        <v>61</v>
      </c>
      <c r="F15" s="782"/>
      <c r="G15" s="50">
        <f>J12</f>
        <v>0</v>
      </c>
      <c r="J15" s="47" t="s">
        <v>62</v>
      </c>
      <c r="K15" s="49">
        <f>J12</f>
        <v>0</v>
      </c>
      <c r="M15" s="47" t="s">
        <v>62</v>
      </c>
      <c r="N15" s="49">
        <f>P12</f>
        <v>0</v>
      </c>
    </row>
    <row r="16" spans="1:23">
      <c r="A16" s="47"/>
      <c r="B16" s="48"/>
      <c r="C16" s="49"/>
      <c r="E16" s="783" t="s">
        <v>64</v>
      </c>
      <c r="F16" s="784"/>
      <c r="G16" s="49">
        <f>P12</f>
        <v>0</v>
      </c>
      <c r="J16" s="47" t="s">
        <v>65</v>
      </c>
      <c r="K16" s="49">
        <f>K12</f>
        <v>1800</v>
      </c>
      <c r="M16" s="47" t="s">
        <v>66</v>
      </c>
      <c r="N16" s="49">
        <f>Q12</f>
        <v>150</v>
      </c>
    </row>
    <row r="17" spans="1:14">
      <c r="A17" s="47"/>
      <c r="B17" s="48"/>
      <c r="C17" s="49"/>
      <c r="E17" s="796" t="s">
        <v>67</v>
      </c>
      <c r="F17" s="797"/>
      <c r="G17" s="52">
        <f>SUM(G15:G16)</f>
        <v>0</v>
      </c>
      <c r="J17" s="47" t="s">
        <v>37</v>
      </c>
      <c r="K17" s="49">
        <f>N12</f>
        <v>2615</v>
      </c>
      <c r="M17" s="47" t="s">
        <v>37</v>
      </c>
      <c r="N17" s="49">
        <f>U12</f>
        <v>140</v>
      </c>
    </row>
    <row r="18" spans="1:14">
      <c r="A18" s="47"/>
      <c r="B18" s="48"/>
      <c r="C18" s="49"/>
      <c r="J18" s="47" t="s">
        <v>68</v>
      </c>
      <c r="K18" s="49">
        <f>L12</f>
        <v>3900</v>
      </c>
      <c r="M18" s="47" t="s">
        <v>68</v>
      </c>
      <c r="N18" s="49">
        <f>R12</f>
        <v>0</v>
      </c>
    </row>
    <row r="19" spans="1:14">
      <c r="A19" s="47"/>
      <c r="B19" s="23"/>
      <c r="C19" s="49"/>
      <c r="E19" s="798" t="s">
        <v>69</v>
      </c>
      <c r="F19" s="799"/>
      <c r="G19" s="799"/>
      <c r="H19" s="53">
        <f>G17-A26</f>
        <v>0</v>
      </c>
      <c r="J19" s="54" t="s">
        <v>55</v>
      </c>
      <c r="K19" s="55">
        <f>SUM(K15:K18)</f>
        <v>8315</v>
      </c>
      <c r="M19" s="61" t="s">
        <v>70</v>
      </c>
      <c r="N19" s="49">
        <v>0</v>
      </c>
    </row>
    <row r="20" spans="1:14">
      <c r="A20" s="47"/>
      <c r="B20" s="23"/>
      <c r="C20" s="49"/>
      <c r="J20" s="56" t="s">
        <v>71</v>
      </c>
      <c r="K20" s="57">
        <f>M12</f>
        <v>0</v>
      </c>
      <c r="M20" s="61" t="s">
        <v>51</v>
      </c>
      <c r="N20" s="49">
        <v>0</v>
      </c>
    </row>
    <row r="21" spans="1:14">
      <c r="A21" s="47"/>
      <c r="B21" s="23"/>
      <c r="C21" s="55"/>
      <c r="M21" s="61" t="s">
        <v>72</v>
      </c>
      <c r="N21" s="49">
        <v>0</v>
      </c>
    </row>
    <row r="22" spans="1:14">
      <c r="A22" s="47"/>
      <c r="B22" s="23"/>
      <c r="C22" s="55"/>
      <c r="M22" s="47" t="s">
        <v>2194</v>
      </c>
      <c r="N22" s="49">
        <v>0</v>
      </c>
    </row>
    <row r="23" spans="1:14">
      <c r="A23" s="47"/>
      <c r="B23" s="23"/>
      <c r="C23" s="55"/>
      <c r="D23" s="46"/>
      <c r="M23" s="47" t="s">
        <v>94</v>
      </c>
      <c r="N23" s="49">
        <v>0</v>
      </c>
    </row>
    <row r="24" spans="1:14">
      <c r="A24" s="47"/>
      <c r="B24" s="23"/>
      <c r="C24" s="55"/>
      <c r="D24" s="46"/>
      <c r="E24" s="46"/>
      <c r="M24" s="47" t="s">
        <v>73</v>
      </c>
      <c r="N24" s="49">
        <v>40</v>
      </c>
    </row>
    <row r="25" spans="1:14">
      <c r="A25" s="47"/>
      <c r="B25" s="23"/>
      <c r="C25" s="55"/>
      <c r="M25" s="573" t="s">
        <v>602</v>
      </c>
      <c r="N25" s="50">
        <v>0</v>
      </c>
    </row>
    <row r="26" spans="1:14">
      <c r="A26" s="58">
        <f>SUM(A15:A25)</f>
        <v>0</v>
      </c>
      <c r="B26" s="59"/>
      <c r="C26" s="52" t="s">
        <v>55</v>
      </c>
      <c r="M26" s="61" t="s">
        <v>53</v>
      </c>
      <c r="N26" s="49">
        <v>120</v>
      </c>
    </row>
    <row r="27" spans="1:14">
      <c r="M27" s="61" t="s">
        <v>54</v>
      </c>
      <c r="N27" s="49">
        <v>0</v>
      </c>
    </row>
    <row r="28" spans="1:14">
      <c r="M28" s="54" t="s">
        <v>55</v>
      </c>
      <c r="N28" s="55">
        <f>SUM(N15:N27)</f>
        <v>450</v>
      </c>
    </row>
    <row r="29" spans="1:14">
      <c r="M29" s="56" t="s">
        <v>71</v>
      </c>
      <c r="N29" s="57">
        <f>T12</f>
        <v>17414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1" name="Range2"/>
    <protectedRange sqref="A15:D25" name="Range3"/>
    <protectedRange sqref="N19:N27" name="Range4"/>
    <protectedRange sqref="P15:T25" name="Range5"/>
  </protectedRanges>
  <mergeCells count="11">
    <mergeCell ref="E15:F15"/>
    <mergeCell ref="E16:F16"/>
    <mergeCell ref="E17:F17"/>
    <mergeCell ref="E19:G19"/>
    <mergeCell ref="A1:B1"/>
    <mergeCell ref="C1:I1"/>
    <mergeCell ref="J1:N1"/>
    <mergeCell ref="P1:V1"/>
    <mergeCell ref="A14:C14"/>
    <mergeCell ref="J14:K14"/>
    <mergeCell ref="M14:N14"/>
  </mergeCell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A7AC-73FC-4C4C-B9C1-2EB47A9B8BA8}">
  <dimension ref="A1:W45"/>
  <sheetViews>
    <sheetView topLeftCell="A28" workbookViewId="0">
      <selection activeCell="O24" sqref="O24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85546875" customWidth="1"/>
    <col min="13" max="13" width="11" customWidth="1"/>
    <col min="15" max="15" width="44.85546875" customWidth="1"/>
  </cols>
  <sheetData>
    <row r="1" spans="1:23" ht="15.75">
      <c r="A1" s="809">
        <v>46158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 t="s">
        <v>2752</v>
      </c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591"/>
      <c r="C4" s="591">
        <v>10</v>
      </c>
      <c r="D4" s="605" t="s">
        <v>2796</v>
      </c>
      <c r="E4" s="591" t="s">
        <v>26</v>
      </c>
      <c r="F4" s="87" t="s">
        <v>2794</v>
      </c>
      <c r="G4" s="198" t="s">
        <v>2797</v>
      </c>
      <c r="H4" s="87" t="s">
        <v>2794</v>
      </c>
      <c r="I4" s="196" t="s">
        <v>28</v>
      </c>
      <c r="J4" s="221"/>
      <c r="K4" s="87"/>
      <c r="L4" s="87">
        <v>1300</v>
      </c>
      <c r="M4" s="623" t="s">
        <v>1998</v>
      </c>
      <c r="N4" s="87"/>
      <c r="O4" s="223"/>
      <c r="P4" s="224"/>
      <c r="Q4" s="87"/>
      <c r="R4" s="87"/>
      <c r="S4" s="225"/>
      <c r="T4" s="226"/>
      <c r="U4" s="87"/>
      <c r="V4" s="100"/>
      <c r="W4" s="148"/>
    </row>
    <row r="5" spans="1:23">
      <c r="A5" s="127">
        <v>3</v>
      </c>
      <c r="B5" s="87">
        <v>11789</v>
      </c>
      <c r="C5" s="87">
        <v>6</v>
      </c>
      <c r="D5" s="197" t="s">
        <v>2248</v>
      </c>
      <c r="E5" s="197" t="s">
        <v>26</v>
      </c>
      <c r="F5" s="615" t="s">
        <v>2866</v>
      </c>
      <c r="G5" s="198" t="s">
        <v>2608</v>
      </c>
      <c r="H5" s="87" t="s">
        <v>2866</v>
      </c>
      <c r="I5" s="196">
        <v>0.66666666666666663</v>
      </c>
      <c r="J5" s="221"/>
      <c r="K5" s="87">
        <v>1500</v>
      </c>
      <c r="L5" s="87"/>
      <c r="M5" s="226"/>
      <c r="N5" s="87"/>
      <c r="O5" s="223"/>
      <c r="P5" s="224"/>
      <c r="Q5" s="87"/>
      <c r="R5" s="87"/>
      <c r="S5" s="225"/>
      <c r="T5" s="226"/>
      <c r="U5" s="87"/>
      <c r="V5" s="100"/>
      <c r="W5" s="148"/>
    </row>
    <row r="6" spans="1:23">
      <c r="A6" s="127">
        <v>4</v>
      </c>
      <c r="B6" s="591">
        <v>11788</v>
      </c>
      <c r="C6" s="600">
        <v>7</v>
      </c>
      <c r="D6" s="601" t="s">
        <v>2867</v>
      </c>
      <c r="E6" s="591" t="s">
        <v>26</v>
      </c>
      <c r="F6" s="615" t="s">
        <v>2866</v>
      </c>
      <c r="G6" s="132" t="s">
        <v>2868</v>
      </c>
      <c r="H6" s="87" t="s">
        <v>2866</v>
      </c>
      <c r="I6" s="196">
        <v>0.58333333333333337</v>
      </c>
      <c r="J6" s="134"/>
      <c r="K6" s="125">
        <v>1500</v>
      </c>
      <c r="L6" s="87"/>
      <c r="M6" s="135"/>
      <c r="N6" s="125"/>
      <c r="O6" s="136"/>
      <c r="P6" s="137"/>
      <c r="Q6" s="125"/>
      <c r="R6" s="125"/>
      <c r="S6" s="138"/>
      <c r="T6" s="135"/>
      <c r="U6" s="125"/>
      <c r="V6" s="147"/>
      <c r="W6" s="148"/>
    </row>
    <row r="7" spans="1:23">
      <c r="A7" s="127">
        <v>5</v>
      </c>
      <c r="B7" s="591">
        <v>11787</v>
      </c>
      <c r="C7" s="591">
        <v>8</v>
      </c>
      <c r="D7" s="591" t="s">
        <v>299</v>
      </c>
      <c r="E7" s="591" t="s">
        <v>26</v>
      </c>
      <c r="F7" s="615" t="s">
        <v>2866</v>
      </c>
      <c r="G7" s="198" t="s">
        <v>2869</v>
      </c>
      <c r="H7" s="87" t="s">
        <v>2866</v>
      </c>
      <c r="I7" s="196">
        <v>0.58333333333333337</v>
      </c>
      <c r="J7" s="221">
        <v>1500</v>
      </c>
      <c r="K7" s="284"/>
      <c r="L7" s="125"/>
      <c r="M7" s="226"/>
      <c r="N7" s="87"/>
      <c r="O7" s="283"/>
      <c r="P7" s="224">
        <v>40</v>
      </c>
      <c r="Q7" s="87"/>
      <c r="R7" s="87"/>
      <c r="S7" s="225"/>
      <c r="T7" s="226"/>
      <c r="U7" s="87"/>
      <c r="V7" s="100"/>
      <c r="W7" s="148"/>
    </row>
    <row r="8" spans="1:23">
      <c r="A8" s="127">
        <v>6</v>
      </c>
      <c r="B8" s="591">
        <v>11791</v>
      </c>
      <c r="C8" s="600">
        <v>17</v>
      </c>
      <c r="D8" s="601" t="s">
        <v>33</v>
      </c>
      <c r="E8" s="591" t="s">
        <v>26</v>
      </c>
      <c r="F8" s="615" t="s">
        <v>2866</v>
      </c>
      <c r="G8" s="132" t="s">
        <v>2814</v>
      </c>
      <c r="H8" s="125" t="s">
        <v>2866</v>
      </c>
      <c r="I8" s="196">
        <v>0.75</v>
      </c>
      <c r="J8" s="134"/>
      <c r="K8" s="125">
        <v>1200</v>
      </c>
      <c r="L8" s="125"/>
      <c r="M8" s="135"/>
      <c r="N8" s="125"/>
      <c r="O8" s="136"/>
      <c r="P8" s="137"/>
      <c r="Q8" s="125"/>
      <c r="R8" s="125"/>
      <c r="S8" s="138"/>
      <c r="T8" s="135"/>
      <c r="U8" s="125"/>
      <c r="V8" s="147"/>
      <c r="W8" s="148"/>
    </row>
    <row r="9" spans="1:23">
      <c r="A9" s="128">
        <v>7</v>
      </c>
      <c r="B9" s="551">
        <v>172</v>
      </c>
      <c r="C9" s="589">
        <v>4</v>
      </c>
      <c r="D9" s="551" t="s">
        <v>2870</v>
      </c>
      <c r="E9" s="535" t="s">
        <v>37</v>
      </c>
      <c r="F9" s="621" t="s">
        <v>2866</v>
      </c>
      <c r="G9" s="76" t="s">
        <v>2871</v>
      </c>
      <c r="H9" s="73" t="s">
        <v>2872</v>
      </c>
      <c r="I9" s="77">
        <v>0.33333333333333331</v>
      </c>
      <c r="J9" s="78"/>
      <c r="K9" s="73"/>
      <c r="L9" s="73"/>
      <c r="M9" s="79"/>
      <c r="N9" s="73">
        <v>1652</v>
      </c>
      <c r="O9" s="80">
        <v>15870</v>
      </c>
      <c r="P9" s="81"/>
      <c r="Q9" s="73"/>
      <c r="R9" s="73"/>
      <c r="S9" s="82"/>
      <c r="T9" s="79"/>
      <c r="U9" s="73">
        <v>100</v>
      </c>
      <c r="V9" s="83"/>
      <c r="W9" s="148"/>
    </row>
    <row r="10" spans="1:23">
      <c r="A10" s="127">
        <v>8</v>
      </c>
      <c r="B10" s="600"/>
      <c r="C10" s="591" t="s">
        <v>2873</v>
      </c>
      <c r="D10" s="591" t="s">
        <v>2874</v>
      </c>
      <c r="E10" s="591" t="s">
        <v>26</v>
      </c>
      <c r="F10" s="615" t="s">
        <v>2866</v>
      </c>
      <c r="G10" s="132" t="s">
        <v>2875</v>
      </c>
      <c r="H10" s="125" t="s">
        <v>2872</v>
      </c>
      <c r="I10" s="196" t="s">
        <v>28</v>
      </c>
      <c r="J10" s="221">
        <v>4200</v>
      </c>
      <c r="K10" s="87"/>
      <c r="L10" s="87"/>
      <c r="M10" s="226"/>
      <c r="N10" s="87"/>
      <c r="O10" s="223">
        <v>15857</v>
      </c>
      <c r="P10" s="224"/>
      <c r="Q10" s="87"/>
      <c r="R10" s="87"/>
      <c r="S10" s="225"/>
      <c r="T10" s="226">
        <v>75</v>
      </c>
      <c r="U10" s="87"/>
      <c r="V10" s="100"/>
      <c r="W10" s="148"/>
    </row>
    <row r="11" spans="1:23">
      <c r="A11" s="127">
        <v>9</v>
      </c>
      <c r="B11" s="591">
        <v>11790</v>
      </c>
      <c r="C11" s="591">
        <v>16</v>
      </c>
      <c r="D11" s="591" t="s">
        <v>244</v>
      </c>
      <c r="E11" s="591" t="s">
        <v>26</v>
      </c>
      <c r="F11" s="615" t="s">
        <v>2866</v>
      </c>
      <c r="G11" s="198" t="s">
        <v>2814</v>
      </c>
      <c r="H11" s="87" t="s">
        <v>2866</v>
      </c>
      <c r="I11" s="196">
        <v>0.58333333333333337</v>
      </c>
      <c r="J11" s="221"/>
      <c r="K11" s="284">
        <v>1000</v>
      </c>
      <c r="L11" s="87"/>
      <c r="M11" s="226"/>
      <c r="N11" s="87"/>
      <c r="O11" s="283"/>
      <c r="P11" s="224"/>
      <c r="Q11" s="87"/>
      <c r="R11" s="87"/>
      <c r="S11" s="225"/>
      <c r="T11" s="226"/>
      <c r="U11" s="87"/>
      <c r="V11" s="100"/>
      <c r="W11" s="148"/>
    </row>
    <row r="12" spans="1:23">
      <c r="A12" s="127">
        <v>10</v>
      </c>
      <c r="B12" s="312">
        <v>11792</v>
      </c>
      <c r="C12" s="312">
        <v>2</v>
      </c>
      <c r="D12" s="312" t="s">
        <v>2876</v>
      </c>
      <c r="E12" s="312" t="s">
        <v>37</v>
      </c>
      <c r="F12" s="618" t="s">
        <v>2866</v>
      </c>
      <c r="G12" s="203" t="s">
        <v>1055</v>
      </c>
      <c r="H12" s="89" t="s">
        <v>2866</v>
      </c>
      <c r="I12" s="141">
        <v>0.79166666666666663</v>
      </c>
      <c r="J12" s="142"/>
      <c r="K12" s="89">
        <v>1500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  <c r="W12" s="148"/>
    </row>
    <row r="13" spans="1:23">
      <c r="A13" s="128">
        <v>11</v>
      </c>
      <c r="B13" s="535">
        <v>171</v>
      </c>
      <c r="C13" s="535">
        <v>12</v>
      </c>
      <c r="D13" s="535" t="s">
        <v>2877</v>
      </c>
      <c r="E13" s="535" t="s">
        <v>37</v>
      </c>
      <c r="F13" s="621" t="s">
        <v>2866</v>
      </c>
      <c r="G13" s="86">
        <v>0.66666666666666663</v>
      </c>
      <c r="H13" s="75" t="s">
        <v>2872</v>
      </c>
      <c r="I13" s="106">
        <v>0.54166666666666663</v>
      </c>
      <c r="J13" s="107"/>
      <c r="K13" s="122"/>
      <c r="L13" s="75">
        <v>944</v>
      </c>
      <c r="M13" s="108"/>
      <c r="N13" s="75">
        <v>944</v>
      </c>
      <c r="O13" s="139" t="s">
        <v>2878</v>
      </c>
      <c r="P13" s="110"/>
      <c r="Q13" s="75"/>
      <c r="R13" s="75">
        <v>25</v>
      </c>
      <c r="S13" s="111"/>
      <c r="T13" s="108"/>
      <c r="U13" s="75">
        <v>338</v>
      </c>
      <c r="V13" s="112"/>
      <c r="W13" s="148"/>
    </row>
    <row r="14" spans="1:23">
      <c r="A14" s="127">
        <v>12</v>
      </c>
      <c r="B14" s="600">
        <v>11797</v>
      </c>
      <c r="C14" s="600">
        <v>7</v>
      </c>
      <c r="D14" s="600" t="s">
        <v>374</v>
      </c>
      <c r="E14" s="600" t="s">
        <v>26</v>
      </c>
      <c r="F14" s="615" t="s">
        <v>2866</v>
      </c>
      <c r="G14" s="132" t="s">
        <v>2879</v>
      </c>
      <c r="H14" s="87" t="s">
        <v>2872</v>
      </c>
      <c r="I14" s="133">
        <v>0.375</v>
      </c>
      <c r="J14" s="134"/>
      <c r="K14" s="125">
        <v>1800</v>
      </c>
      <c r="L14" s="125"/>
      <c r="M14" s="135"/>
      <c r="N14" s="125"/>
      <c r="O14" s="136">
        <v>15865</v>
      </c>
      <c r="P14" s="137"/>
      <c r="Q14" s="125">
        <v>340</v>
      </c>
      <c r="R14" s="125"/>
      <c r="S14" s="138"/>
      <c r="T14" s="135"/>
      <c r="U14" s="125"/>
      <c r="V14" s="147"/>
      <c r="W14" s="148"/>
    </row>
    <row r="15" spans="1:23">
      <c r="A15" s="127">
        <v>13</v>
      </c>
      <c r="B15" s="600">
        <v>11793</v>
      </c>
      <c r="C15" s="600">
        <v>6</v>
      </c>
      <c r="D15" s="600" t="s">
        <v>332</v>
      </c>
      <c r="E15" s="600" t="s">
        <v>26</v>
      </c>
      <c r="F15" s="615" t="s">
        <v>2866</v>
      </c>
      <c r="G15" s="132" t="s">
        <v>1015</v>
      </c>
      <c r="H15" s="87" t="s">
        <v>2872</v>
      </c>
      <c r="I15" s="133">
        <v>0.27638888888888891</v>
      </c>
      <c r="J15" s="134">
        <v>1800</v>
      </c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3">
      <c r="A16" s="127">
        <v>14</v>
      </c>
      <c r="B16" s="125">
        <v>11795</v>
      </c>
      <c r="C16" s="125">
        <v>8</v>
      </c>
      <c r="D16" s="130" t="s">
        <v>2880</v>
      </c>
      <c r="E16" s="131" t="s">
        <v>26</v>
      </c>
      <c r="F16" s="615" t="s">
        <v>2866</v>
      </c>
      <c r="G16" s="132" t="s">
        <v>2881</v>
      </c>
      <c r="H16" s="87" t="s">
        <v>2872</v>
      </c>
      <c r="I16" s="133">
        <v>0.32083333333333336</v>
      </c>
      <c r="J16" s="134"/>
      <c r="K16" s="125"/>
      <c r="L16" s="125">
        <v>1700</v>
      </c>
      <c r="M16" s="135"/>
      <c r="N16" s="125"/>
      <c r="O16" s="136"/>
      <c r="P16" s="137"/>
      <c r="Q16" s="125"/>
      <c r="R16" s="125"/>
      <c r="S16" s="138"/>
      <c r="T16" s="135"/>
      <c r="U16" s="125"/>
      <c r="V16" s="147"/>
      <c r="W16" s="148"/>
    </row>
    <row r="17" spans="1:23">
      <c r="A17" s="127">
        <v>15</v>
      </c>
      <c r="B17" s="125">
        <v>11798</v>
      </c>
      <c r="C17" s="125">
        <v>17</v>
      </c>
      <c r="D17" s="130" t="s">
        <v>2882</v>
      </c>
      <c r="E17" s="197" t="s">
        <v>26</v>
      </c>
      <c r="F17" s="615" t="s">
        <v>2866</v>
      </c>
      <c r="G17" s="198">
        <v>0.99305555555555558</v>
      </c>
      <c r="H17" s="87" t="s">
        <v>2872</v>
      </c>
      <c r="I17" s="133">
        <v>0.375</v>
      </c>
      <c r="J17" s="134"/>
      <c r="K17" s="125"/>
      <c r="L17" s="125">
        <v>1500</v>
      </c>
      <c r="M17" s="135"/>
      <c r="N17" s="125"/>
      <c r="O17" s="136">
        <v>15867</v>
      </c>
      <c r="P17" s="137">
        <v>60</v>
      </c>
      <c r="Q17" s="125"/>
      <c r="R17" s="125"/>
      <c r="S17" s="138"/>
      <c r="T17" s="135"/>
      <c r="U17" s="125"/>
      <c r="V17" s="147"/>
      <c r="W17" s="148"/>
    </row>
    <row r="18" spans="1:23">
      <c r="A18" s="128">
        <v>16</v>
      </c>
      <c r="B18" s="73">
        <v>169</v>
      </c>
      <c r="C18" s="73" t="s">
        <v>2883</v>
      </c>
      <c r="D18" s="85" t="s">
        <v>2884</v>
      </c>
      <c r="E18" s="535" t="s">
        <v>37</v>
      </c>
      <c r="F18" s="621" t="s">
        <v>2866</v>
      </c>
      <c r="G18" s="86">
        <v>0.99513888888888891</v>
      </c>
      <c r="H18" s="75" t="s">
        <v>2872</v>
      </c>
      <c r="I18" s="77">
        <v>0.375</v>
      </c>
      <c r="J18" s="78"/>
      <c r="K18" s="73"/>
      <c r="L18" s="73"/>
      <c r="M18" s="79"/>
      <c r="N18" s="73">
        <v>4553</v>
      </c>
      <c r="O18" s="80" t="s">
        <v>2885</v>
      </c>
      <c r="P18" s="81"/>
      <c r="Q18" s="73">
        <v>410</v>
      </c>
      <c r="R18" s="73"/>
      <c r="S18" s="82"/>
      <c r="T18" s="79"/>
      <c r="U18" s="73">
        <v>923</v>
      </c>
      <c r="V18" s="83"/>
      <c r="W18" s="148"/>
    </row>
    <row r="19" spans="1:23">
      <c r="A19" s="127">
        <v>17</v>
      </c>
      <c r="B19" s="125">
        <v>11794</v>
      </c>
      <c r="C19" s="125">
        <v>1</v>
      </c>
      <c r="D19" s="130" t="s">
        <v>2886</v>
      </c>
      <c r="E19" s="131" t="s">
        <v>26</v>
      </c>
      <c r="F19" s="617" t="s">
        <v>2887</v>
      </c>
      <c r="G19" s="132">
        <v>9.166666666666666E-2</v>
      </c>
      <c r="H19" s="132" t="s">
        <v>2887</v>
      </c>
      <c r="I19" s="133">
        <v>0.18055555555555555</v>
      </c>
      <c r="J19" s="134"/>
      <c r="K19" s="125"/>
      <c r="L19" s="125">
        <v>2500</v>
      </c>
      <c r="M19" s="135"/>
      <c r="N19" s="125"/>
      <c r="O19" s="136"/>
      <c r="P19" s="137"/>
      <c r="Q19" s="125"/>
      <c r="R19" s="125"/>
      <c r="S19" s="138"/>
      <c r="T19" s="135"/>
      <c r="U19" s="125"/>
      <c r="V19" s="147"/>
      <c r="W19" s="148"/>
    </row>
    <row r="20" spans="1:23">
      <c r="A20" s="124"/>
      <c r="B20" s="125"/>
      <c r="C20" s="125"/>
      <c r="D20" s="130"/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/>
      <c r="P20" s="137"/>
      <c r="Q20" s="125"/>
      <c r="R20" s="125"/>
      <c r="S20" s="138"/>
      <c r="T20" s="135"/>
      <c r="U20" s="125"/>
      <c r="V20" s="147"/>
      <c r="W20" s="148"/>
    </row>
    <row r="21" spans="1:23">
      <c r="A21" s="124"/>
      <c r="B21" s="125"/>
      <c r="C21" s="125"/>
      <c r="D21" s="130" t="s">
        <v>2888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15856</v>
      </c>
      <c r="P21" s="137"/>
      <c r="Q21" s="125">
        <v>84</v>
      </c>
      <c r="R21" s="125"/>
      <c r="S21" s="138"/>
      <c r="T21" s="135"/>
      <c r="U21" s="125"/>
      <c r="V21" s="147"/>
    </row>
    <row r="22" spans="1:23">
      <c r="A22" s="124"/>
      <c r="B22" s="125"/>
      <c r="C22" s="125"/>
      <c r="D22" s="130" t="s">
        <v>163</v>
      </c>
      <c r="E22" s="131"/>
      <c r="F22" s="617"/>
      <c r="G22" s="132"/>
      <c r="H22" s="125"/>
      <c r="I22" s="133"/>
      <c r="J22" s="134"/>
      <c r="K22" s="125"/>
      <c r="L22" s="125"/>
      <c r="M22" s="135"/>
      <c r="N22" s="125"/>
      <c r="O22" s="136" t="s">
        <v>2889</v>
      </c>
      <c r="P22" s="137"/>
      <c r="Q22" s="125"/>
      <c r="R22" s="125"/>
      <c r="S22" s="138"/>
      <c r="T22" s="135"/>
      <c r="U22" s="125"/>
      <c r="V22" s="147">
        <v>20</v>
      </c>
    </row>
    <row r="23" spans="1:23">
      <c r="A23" s="124"/>
      <c r="B23" s="125"/>
      <c r="C23" s="125"/>
      <c r="D23" s="130" t="s">
        <v>73</v>
      </c>
      <c r="E23" s="131"/>
      <c r="F23" s="617"/>
      <c r="G23" s="132"/>
      <c r="H23" s="125"/>
      <c r="I23" s="133"/>
      <c r="J23" s="134"/>
      <c r="K23" s="125"/>
      <c r="L23" s="125"/>
      <c r="M23" s="135"/>
      <c r="N23" s="125"/>
      <c r="O23" s="136" t="s">
        <v>2890</v>
      </c>
      <c r="P23" s="137"/>
      <c r="Q23" s="125"/>
      <c r="R23" s="125"/>
      <c r="S23" s="138"/>
      <c r="T23" s="135"/>
      <c r="U23" s="125"/>
      <c r="V23" s="147">
        <v>40</v>
      </c>
    </row>
    <row r="24" spans="1:23">
      <c r="A24" s="124"/>
      <c r="B24" s="125"/>
      <c r="C24" s="125"/>
      <c r="D24" s="130" t="s">
        <v>2318</v>
      </c>
      <c r="E24" s="131"/>
      <c r="F24" s="617"/>
      <c r="G24" s="132"/>
      <c r="H24" s="125"/>
      <c r="I24" s="133"/>
      <c r="J24" s="134"/>
      <c r="K24" s="125"/>
      <c r="L24" s="125"/>
      <c r="M24" s="135"/>
      <c r="N24" s="125"/>
      <c r="O24" s="136" t="s">
        <v>2891</v>
      </c>
      <c r="P24" s="137"/>
      <c r="Q24" s="125"/>
      <c r="R24" s="125"/>
      <c r="S24" s="138"/>
      <c r="T24" s="135"/>
      <c r="U24" s="125"/>
      <c r="V24" s="147">
        <v>90</v>
      </c>
    </row>
    <row r="25" spans="1:23">
      <c r="A25" s="88"/>
      <c r="B25" s="89"/>
      <c r="C25" s="89"/>
      <c r="D25" s="204" t="s">
        <v>1223</v>
      </c>
      <c r="E25" s="140"/>
      <c r="F25" s="618"/>
      <c r="G25" s="203"/>
      <c r="H25" s="89"/>
      <c r="I25" s="141"/>
      <c r="J25" s="142"/>
      <c r="K25" s="89"/>
      <c r="L25" s="89"/>
      <c r="M25" s="143"/>
      <c r="N25" s="89"/>
      <c r="O25" s="144" t="s">
        <v>2892</v>
      </c>
      <c r="P25" s="145"/>
      <c r="Q25" s="89"/>
      <c r="R25" s="89"/>
      <c r="S25" s="146"/>
      <c r="T25" s="143"/>
      <c r="U25" s="89"/>
      <c r="V25" s="147">
        <v>90</v>
      </c>
    </row>
    <row r="26" spans="1:23">
      <c r="A26" s="88"/>
      <c r="B26" s="89"/>
      <c r="C26" s="89"/>
      <c r="D26" s="207" t="s">
        <v>94</v>
      </c>
      <c r="E26" s="140"/>
      <c r="F26" s="618"/>
      <c r="G26" s="203"/>
      <c r="H26" s="89"/>
      <c r="I26" s="141"/>
      <c r="J26" s="142"/>
      <c r="K26" s="89"/>
      <c r="L26" s="89"/>
      <c r="M26" s="143"/>
      <c r="N26" s="89"/>
      <c r="O26" s="144" t="s">
        <v>2893</v>
      </c>
      <c r="P26" s="145"/>
      <c r="Q26" s="89"/>
      <c r="R26" s="89"/>
      <c r="S26" s="146"/>
      <c r="T26" s="143"/>
      <c r="U26" s="89"/>
      <c r="V26" s="147">
        <v>60</v>
      </c>
    </row>
    <row r="27" spans="1:23">
      <c r="A27" s="88"/>
      <c r="B27" s="89"/>
      <c r="C27" s="89"/>
      <c r="D27" s="204">
        <v>1061</v>
      </c>
      <c r="E27" s="140"/>
      <c r="F27" s="618"/>
      <c r="G27" s="203"/>
      <c r="H27" s="89"/>
      <c r="I27" s="141"/>
      <c r="J27" s="142"/>
      <c r="K27" s="89"/>
      <c r="L27" s="89"/>
      <c r="M27" s="143"/>
      <c r="N27" s="89"/>
      <c r="O27" s="144" t="s">
        <v>2894</v>
      </c>
      <c r="P27" s="145"/>
      <c r="Q27" s="89"/>
      <c r="R27" s="89"/>
      <c r="S27" s="146"/>
      <c r="T27" s="143">
        <v>30</v>
      </c>
      <c r="U27" s="89"/>
      <c r="V27" s="147"/>
    </row>
    <row r="28" spans="1:23">
      <c r="A28" s="36"/>
      <c r="B28" s="37"/>
      <c r="C28" s="37"/>
      <c r="D28" s="38"/>
      <c r="E28" s="39"/>
      <c r="F28" s="619"/>
      <c r="G28" s="40"/>
      <c r="H28" s="37"/>
      <c r="I28" s="41"/>
      <c r="J28" s="42">
        <f>SUM(J3:J27)</f>
        <v>7500</v>
      </c>
      <c r="K28" s="42">
        <f>SUM(K3:K27)</f>
        <v>8500</v>
      </c>
      <c r="L28" s="42">
        <f>SUM(L3:L27)</f>
        <v>7944</v>
      </c>
      <c r="M28" s="42">
        <f>SUM(M3:M27)</f>
        <v>0</v>
      </c>
      <c r="N28" s="42">
        <f>SUM(N3:N27)</f>
        <v>7149</v>
      </c>
      <c r="O28" s="42"/>
      <c r="P28" s="42">
        <f>SUM(P3:P27)</f>
        <v>100</v>
      </c>
      <c r="Q28" s="42">
        <f>SUM(Q3:Q27)</f>
        <v>834</v>
      </c>
      <c r="R28" s="42">
        <f>SUM(R3:R27)</f>
        <v>25</v>
      </c>
      <c r="S28" s="42">
        <f>SUM(S3:S27)</f>
        <v>0</v>
      </c>
      <c r="T28" s="42">
        <f>SUM(T3:T27)</f>
        <v>17439</v>
      </c>
      <c r="U28" s="42">
        <f>SUM(U3:U27)</f>
        <v>1361</v>
      </c>
      <c r="V28" s="42">
        <f>SUM(V3:V27)</f>
        <v>300</v>
      </c>
    </row>
    <row r="30" spans="1:23">
      <c r="A30" s="791" t="s">
        <v>2847</v>
      </c>
      <c r="B30" s="792"/>
      <c r="C30" s="793"/>
      <c r="E30" s="43" t="s">
        <v>57</v>
      </c>
      <c r="F30" s="44"/>
      <c r="G30" s="45"/>
      <c r="J30" s="794" t="s">
        <v>58</v>
      </c>
      <c r="K30" s="795"/>
      <c r="M30" s="811" t="s">
        <v>59</v>
      </c>
      <c r="N30" s="812"/>
      <c r="O30" s="46"/>
      <c r="P30" s="46"/>
      <c r="Q30" s="46"/>
      <c r="R30" s="46"/>
      <c r="S30" s="46"/>
      <c r="T30" s="46"/>
      <c r="U30" s="46"/>
      <c r="V30" s="46"/>
    </row>
    <row r="31" spans="1:23">
      <c r="A31" s="47">
        <v>1500</v>
      </c>
      <c r="B31" s="102" t="s">
        <v>60</v>
      </c>
      <c r="C31" s="49"/>
      <c r="E31" s="781" t="s">
        <v>61</v>
      </c>
      <c r="F31" s="782"/>
      <c r="G31" s="50">
        <f>J28</f>
        <v>7500</v>
      </c>
      <c r="J31" s="47" t="s">
        <v>62</v>
      </c>
      <c r="K31" s="49">
        <f>J28</f>
        <v>7500</v>
      </c>
      <c r="M31" s="47" t="s">
        <v>62</v>
      </c>
      <c r="N31" s="49">
        <f>P28</f>
        <v>100</v>
      </c>
    </row>
    <row r="32" spans="1:23">
      <c r="A32" s="47">
        <v>4000</v>
      </c>
      <c r="B32" s="123" t="s">
        <v>60</v>
      </c>
      <c r="C32" s="49"/>
      <c r="E32" s="783" t="s">
        <v>64</v>
      </c>
      <c r="F32" s="784"/>
      <c r="G32" s="49">
        <f>P28</f>
        <v>100</v>
      </c>
      <c r="J32" s="47" t="s">
        <v>65</v>
      </c>
      <c r="K32" s="49">
        <f>K28</f>
        <v>8500</v>
      </c>
      <c r="M32" s="47" t="s">
        <v>66</v>
      </c>
      <c r="N32" s="49">
        <f>Q28</f>
        <v>834</v>
      </c>
    </row>
    <row r="33" spans="1:14">
      <c r="A33" s="47">
        <v>1850</v>
      </c>
      <c r="B33" s="123" t="s">
        <v>60</v>
      </c>
      <c r="C33" s="49"/>
      <c r="E33" s="796" t="s">
        <v>67</v>
      </c>
      <c r="F33" s="797"/>
      <c r="G33" s="52">
        <f>SUM(G31:G32)</f>
        <v>7600</v>
      </c>
      <c r="J33" s="47" t="s">
        <v>37</v>
      </c>
      <c r="K33" s="49">
        <f>N28</f>
        <v>7149</v>
      </c>
      <c r="M33" s="47" t="s">
        <v>37</v>
      </c>
      <c r="N33" s="49">
        <f>U28</f>
        <v>1361</v>
      </c>
    </row>
    <row r="34" spans="1:14">
      <c r="A34" s="47">
        <v>250</v>
      </c>
      <c r="B34" s="102" t="s">
        <v>2895</v>
      </c>
      <c r="C34" s="49"/>
      <c r="J34" s="47" t="s">
        <v>68</v>
      </c>
      <c r="K34" s="49">
        <f>L28</f>
        <v>7944</v>
      </c>
      <c r="M34" s="47" t="s">
        <v>68</v>
      </c>
      <c r="N34" s="49">
        <f>R28</f>
        <v>25</v>
      </c>
    </row>
    <row r="35" spans="1:14">
      <c r="B35" s="102"/>
      <c r="C35" s="49"/>
      <c r="E35" s="798" t="s">
        <v>69</v>
      </c>
      <c r="F35" s="799"/>
      <c r="G35" s="799"/>
      <c r="H35" s="53">
        <f>G33-A42</f>
        <v>0</v>
      </c>
      <c r="J35" s="54" t="s">
        <v>55</v>
      </c>
      <c r="K35" s="55">
        <f>SUM(K31:K34)</f>
        <v>31093</v>
      </c>
      <c r="M35" s="61" t="s">
        <v>70</v>
      </c>
      <c r="N35" s="49">
        <v>20</v>
      </c>
    </row>
    <row r="36" spans="1:14">
      <c r="A36" s="47"/>
      <c r="B36" s="23"/>
      <c r="C36" s="49"/>
      <c r="J36" s="56" t="s">
        <v>71</v>
      </c>
      <c r="K36" s="57">
        <f>M28</f>
        <v>0</v>
      </c>
      <c r="M36" s="61" t="s">
        <v>51</v>
      </c>
      <c r="N36" s="49">
        <v>0</v>
      </c>
    </row>
    <row r="37" spans="1:14">
      <c r="A37" s="47"/>
      <c r="B37" s="23"/>
      <c r="C37" s="55"/>
      <c r="M37" s="61" t="s">
        <v>72</v>
      </c>
      <c r="N37" s="49">
        <v>90</v>
      </c>
    </row>
    <row r="38" spans="1:14">
      <c r="A38" s="47"/>
      <c r="B38" s="23"/>
      <c r="C38" s="55"/>
      <c r="M38" s="47" t="s">
        <v>2194</v>
      </c>
      <c r="N38" s="49">
        <v>0</v>
      </c>
    </row>
    <row r="39" spans="1:14">
      <c r="A39" s="47"/>
      <c r="B39" s="23"/>
      <c r="C39" s="55"/>
      <c r="D39" s="46"/>
      <c r="M39" s="47" t="s">
        <v>94</v>
      </c>
      <c r="N39" s="49">
        <v>60</v>
      </c>
    </row>
    <row r="40" spans="1:14">
      <c r="A40" s="47"/>
      <c r="B40" s="23"/>
      <c r="C40" s="55"/>
      <c r="D40" s="46"/>
      <c r="E40" s="46"/>
      <c r="M40" s="47" t="s">
        <v>73</v>
      </c>
      <c r="N40" s="49">
        <v>40</v>
      </c>
    </row>
    <row r="41" spans="1:14">
      <c r="A41" s="47"/>
      <c r="B41" s="23"/>
      <c r="C41" s="55"/>
      <c r="M41" s="573" t="s">
        <v>602</v>
      </c>
      <c r="N41" s="50">
        <v>0</v>
      </c>
    </row>
    <row r="42" spans="1:14">
      <c r="A42" s="58">
        <f>SUM(A31:A41)</f>
        <v>7600</v>
      </c>
      <c r="B42" s="59"/>
      <c r="C42" s="52" t="s">
        <v>55</v>
      </c>
      <c r="M42" s="61" t="s">
        <v>53</v>
      </c>
      <c r="N42" s="49">
        <v>90</v>
      </c>
    </row>
    <row r="43" spans="1:14">
      <c r="M43" s="61" t="s">
        <v>54</v>
      </c>
      <c r="N43" s="49">
        <v>0</v>
      </c>
    </row>
    <row r="44" spans="1:14">
      <c r="M44" s="54" t="s">
        <v>55</v>
      </c>
      <c r="N44" s="55">
        <f>SUM(N31:N43)</f>
        <v>2620</v>
      </c>
    </row>
    <row r="45" spans="1:14">
      <c r="M45" s="56" t="s">
        <v>71</v>
      </c>
      <c r="N45" s="57">
        <f>T28</f>
        <v>17439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7" name="Range2"/>
    <protectedRange sqref="B31:D41 A31:A34 A36:A41" name="Range3"/>
    <protectedRange sqref="N35:N43" name="Range4"/>
    <protectedRange sqref="P31:T41" name="Range5"/>
  </protectedRanges>
  <mergeCells count="11">
    <mergeCell ref="E31:F31"/>
    <mergeCell ref="E32:F32"/>
    <mergeCell ref="E33:F33"/>
    <mergeCell ref="E35:G35"/>
    <mergeCell ref="A1:B1"/>
    <mergeCell ref="C1:I1"/>
    <mergeCell ref="J1:N1"/>
    <mergeCell ref="P1:V1"/>
    <mergeCell ref="A30:C30"/>
    <mergeCell ref="J30:K30"/>
    <mergeCell ref="M30:N30"/>
  </mergeCell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CF99-43BE-4255-B833-81AFF4287204}">
  <dimension ref="A1:W31"/>
  <sheetViews>
    <sheetView topLeftCell="A8" workbookViewId="0">
      <selection activeCell="O20" sqref="O20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85546875" bestFit="1" customWidth="1"/>
    <col min="13" max="13" width="10.140625" customWidth="1"/>
    <col min="15" max="15" width="44.85546875" customWidth="1"/>
  </cols>
  <sheetData>
    <row r="1" spans="1:23" ht="15.75">
      <c r="A1" s="809">
        <v>46159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 t="s">
        <v>2752</v>
      </c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591"/>
      <c r="C4" s="591">
        <v>10</v>
      </c>
      <c r="D4" s="605" t="s">
        <v>2796</v>
      </c>
      <c r="E4" s="591" t="s">
        <v>26</v>
      </c>
      <c r="F4" s="87" t="s">
        <v>2794</v>
      </c>
      <c r="G4" s="198" t="s">
        <v>2797</v>
      </c>
      <c r="H4" s="87" t="s">
        <v>2794</v>
      </c>
      <c r="I4" s="196" t="s">
        <v>28</v>
      </c>
      <c r="J4" s="221"/>
      <c r="K4" s="87"/>
      <c r="L4" s="87">
        <v>1300</v>
      </c>
      <c r="M4" s="623"/>
      <c r="N4" s="87"/>
      <c r="O4" s="223"/>
      <c r="P4" s="224"/>
      <c r="Q4" s="87"/>
      <c r="R4" s="87"/>
      <c r="S4" s="225"/>
      <c r="T4" s="226"/>
      <c r="U4" s="87"/>
      <c r="V4" s="100"/>
      <c r="W4" s="148"/>
    </row>
    <row r="5" spans="1:23" s="230" customFormat="1">
      <c r="A5" s="128">
        <v>3</v>
      </c>
      <c r="B5" s="75">
        <v>174</v>
      </c>
      <c r="C5" s="75">
        <v>6</v>
      </c>
      <c r="D5" s="105" t="s">
        <v>2896</v>
      </c>
      <c r="E5" s="105" t="s">
        <v>37</v>
      </c>
      <c r="F5" s="621" t="s">
        <v>2872</v>
      </c>
      <c r="G5" s="86">
        <v>0.45833333333333331</v>
      </c>
      <c r="H5" s="621" t="s">
        <v>2872</v>
      </c>
      <c r="I5" s="106">
        <v>0.625</v>
      </c>
      <c r="J5" s="107"/>
      <c r="K5" s="75"/>
      <c r="L5" s="75"/>
      <c r="M5" s="108"/>
      <c r="N5" s="75">
        <v>1938</v>
      </c>
      <c r="O5" s="109"/>
      <c r="P5" s="110"/>
      <c r="Q5" s="75"/>
      <c r="R5" s="75"/>
      <c r="S5" s="111"/>
      <c r="T5" s="108"/>
      <c r="U5" s="75"/>
      <c r="V5" s="112"/>
    </row>
    <row r="6" spans="1:23">
      <c r="A6" s="127">
        <v>4</v>
      </c>
      <c r="B6" s="591">
        <v>11804</v>
      </c>
      <c r="C6" s="600">
        <v>17</v>
      </c>
      <c r="D6" s="601" t="s">
        <v>84</v>
      </c>
      <c r="E6" s="591" t="s">
        <v>26</v>
      </c>
      <c r="F6" s="615" t="s">
        <v>2872</v>
      </c>
      <c r="G6" s="132">
        <v>0.45833333333333331</v>
      </c>
      <c r="H6" s="615" t="s">
        <v>2872</v>
      </c>
      <c r="I6" s="196" t="s">
        <v>664</v>
      </c>
      <c r="J6" s="134">
        <v>1200</v>
      </c>
      <c r="K6" s="125"/>
      <c r="L6" s="87"/>
      <c r="M6" s="135"/>
      <c r="N6" s="125"/>
      <c r="O6" s="136"/>
      <c r="P6" s="137"/>
      <c r="Q6" s="125"/>
      <c r="R6" s="125"/>
      <c r="S6" s="138"/>
      <c r="T6" s="135"/>
      <c r="U6" s="125"/>
      <c r="V6" s="147"/>
      <c r="W6" s="148"/>
    </row>
    <row r="7" spans="1:23">
      <c r="A7" s="127">
        <v>5</v>
      </c>
      <c r="B7" s="591">
        <v>11803</v>
      </c>
      <c r="C7" s="591">
        <v>16</v>
      </c>
      <c r="D7" s="591" t="s">
        <v>2607</v>
      </c>
      <c r="E7" s="591" t="s">
        <v>26</v>
      </c>
      <c r="F7" s="615" t="s">
        <v>2872</v>
      </c>
      <c r="G7" s="198" t="s">
        <v>331</v>
      </c>
      <c r="H7" s="615" t="s">
        <v>2872</v>
      </c>
      <c r="I7" s="196" t="s">
        <v>664</v>
      </c>
      <c r="J7" s="221"/>
      <c r="K7" s="284">
        <v>1200</v>
      </c>
      <c r="L7" s="125"/>
      <c r="M7" s="226"/>
      <c r="N7" s="87"/>
      <c r="O7" s="283"/>
      <c r="P7" s="224"/>
      <c r="Q7" s="87"/>
      <c r="R7" s="87"/>
      <c r="S7" s="225"/>
      <c r="T7" s="226"/>
      <c r="U7" s="87"/>
      <c r="V7" s="100"/>
      <c r="W7" s="148"/>
    </row>
    <row r="8" spans="1:23">
      <c r="A8" s="127">
        <v>6</v>
      </c>
      <c r="B8" s="591">
        <v>11802</v>
      </c>
      <c r="C8" s="591">
        <v>11</v>
      </c>
      <c r="D8" s="591" t="s">
        <v>2874</v>
      </c>
      <c r="E8" s="591" t="s">
        <v>26</v>
      </c>
      <c r="F8" s="615" t="s">
        <v>2866</v>
      </c>
      <c r="G8" s="198" t="s">
        <v>2875</v>
      </c>
      <c r="H8" s="87" t="s">
        <v>2872</v>
      </c>
      <c r="I8" s="196">
        <v>0.79166666666666663</v>
      </c>
      <c r="J8" s="221">
        <v>1700</v>
      </c>
      <c r="K8" s="87"/>
      <c r="L8" s="87"/>
      <c r="M8" s="226"/>
      <c r="N8" s="87"/>
      <c r="O8" s="223">
        <v>15857</v>
      </c>
      <c r="P8" s="224">
        <v>70</v>
      </c>
      <c r="Q8" s="87"/>
      <c r="R8" s="87"/>
      <c r="S8" s="225"/>
      <c r="T8" s="226"/>
      <c r="U8" s="87"/>
      <c r="V8" s="100"/>
      <c r="W8" s="148"/>
    </row>
    <row r="9" spans="1:23">
      <c r="A9" s="127">
        <v>7</v>
      </c>
      <c r="B9" s="596">
        <v>11805</v>
      </c>
      <c r="C9" s="600">
        <v>8</v>
      </c>
      <c r="D9" s="601" t="s">
        <v>852</v>
      </c>
      <c r="E9" s="591" t="s">
        <v>26</v>
      </c>
      <c r="F9" s="615" t="s">
        <v>2872</v>
      </c>
      <c r="G9" s="132">
        <v>2.7777777777777776E-2</v>
      </c>
      <c r="H9" s="125" t="s">
        <v>2897</v>
      </c>
      <c r="I9" s="624">
        <v>0.25</v>
      </c>
      <c r="J9" s="134">
        <v>1500</v>
      </c>
      <c r="K9" s="125"/>
      <c r="L9" s="125"/>
      <c r="M9" s="135"/>
      <c r="N9" s="125"/>
      <c r="O9" s="136" t="s">
        <v>2898</v>
      </c>
      <c r="P9" s="137">
        <v>90</v>
      </c>
      <c r="Q9" s="125"/>
      <c r="R9" s="125"/>
      <c r="S9" s="138"/>
      <c r="T9" s="135"/>
      <c r="U9" s="125"/>
      <c r="V9" s="147"/>
      <c r="W9" s="148"/>
    </row>
    <row r="10" spans="1:23">
      <c r="A10" s="128">
        <v>8</v>
      </c>
      <c r="B10" s="551">
        <v>173</v>
      </c>
      <c r="C10" s="589">
        <v>7</v>
      </c>
      <c r="D10" s="551" t="s">
        <v>2899</v>
      </c>
      <c r="E10" s="535" t="s">
        <v>37</v>
      </c>
      <c r="F10" s="621" t="s">
        <v>2872</v>
      </c>
      <c r="G10" s="76" t="s">
        <v>2379</v>
      </c>
      <c r="H10" s="73" t="s">
        <v>2897</v>
      </c>
      <c r="I10" s="77">
        <v>0.45833333333333331</v>
      </c>
      <c r="J10" s="78"/>
      <c r="K10" s="73"/>
      <c r="L10" s="73"/>
      <c r="M10" s="79"/>
      <c r="N10" s="73">
        <v>2001</v>
      </c>
      <c r="O10" s="80" t="s">
        <v>2900</v>
      </c>
      <c r="P10" s="81"/>
      <c r="Q10" s="73">
        <v>60</v>
      </c>
      <c r="R10" s="73"/>
      <c r="S10" s="82"/>
      <c r="T10" s="79"/>
      <c r="U10" s="73"/>
      <c r="V10" s="83"/>
      <c r="W10" s="148"/>
    </row>
    <row r="11" spans="1:23">
      <c r="A11" s="127">
        <v>9</v>
      </c>
      <c r="B11" s="600"/>
      <c r="C11" s="591">
        <v>5</v>
      </c>
      <c r="D11" s="591" t="s">
        <v>2901</v>
      </c>
      <c r="E11" s="591" t="s">
        <v>26</v>
      </c>
      <c r="F11" s="615" t="s">
        <v>2872</v>
      </c>
      <c r="G11" s="198">
        <v>0.95833333333333337</v>
      </c>
      <c r="H11" s="615" t="s">
        <v>2872</v>
      </c>
      <c r="I11" s="196" t="s">
        <v>28</v>
      </c>
      <c r="J11" s="221"/>
      <c r="K11" s="87"/>
      <c r="L11" s="87">
        <v>3200</v>
      </c>
      <c r="M11" s="226"/>
      <c r="N11" s="87"/>
      <c r="O11" s="223"/>
      <c r="P11" s="224"/>
      <c r="Q11" s="87"/>
      <c r="R11" s="87"/>
      <c r="S11" s="225"/>
      <c r="T11" s="226"/>
      <c r="U11" s="87">
        <v>0</v>
      </c>
      <c r="V11" s="100"/>
      <c r="W11" s="148"/>
    </row>
    <row r="12" spans="1:23">
      <c r="A12" s="88"/>
      <c r="B12" s="89"/>
      <c r="C12" s="89"/>
      <c r="D12" s="207"/>
      <c r="E12" s="140"/>
      <c r="F12" s="618"/>
      <c r="G12" s="203"/>
      <c r="H12" s="89"/>
      <c r="I12" s="141"/>
      <c r="J12" s="142"/>
      <c r="K12" s="89"/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3">
      <c r="A13" s="88"/>
      <c r="B13" s="89"/>
      <c r="C13" s="89"/>
      <c r="D13" s="204" t="s">
        <v>72</v>
      </c>
      <c r="E13" s="140"/>
      <c r="F13" s="618"/>
      <c r="G13" s="203"/>
      <c r="H13" s="89"/>
      <c r="I13" s="141"/>
      <c r="J13" s="142"/>
      <c r="K13" s="89"/>
      <c r="L13" s="89"/>
      <c r="M13" s="143"/>
      <c r="N13" s="89"/>
      <c r="O13" s="144" t="s">
        <v>2900</v>
      </c>
      <c r="P13" s="145"/>
      <c r="Q13" s="89"/>
      <c r="R13" s="89"/>
      <c r="S13" s="146"/>
      <c r="T13" s="143"/>
      <c r="U13" s="89"/>
      <c r="V13" s="147">
        <v>50</v>
      </c>
    </row>
    <row r="14" spans="1:23">
      <c r="A14" s="36"/>
      <c r="B14" s="37"/>
      <c r="C14" s="37"/>
      <c r="D14" s="38"/>
      <c r="E14" s="39"/>
      <c r="F14" s="619"/>
      <c r="G14" s="40"/>
      <c r="H14" s="37"/>
      <c r="I14" s="41"/>
      <c r="J14" s="42">
        <f>SUM(J3:J13)</f>
        <v>4400</v>
      </c>
      <c r="K14" s="42">
        <f>SUM(K3:K13)</f>
        <v>1200</v>
      </c>
      <c r="L14" s="42">
        <f>SUM(L3:L13)</f>
        <v>4500</v>
      </c>
      <c r="M14" s="42">
        <f>SUM(M3:M13)</f>
        <v>0</v>
      </c>
      <c r="N14" s="42">
        <f>SUM(N3:N13)</f>
        <v>3939</v>
      </c>
      <c r="O14" s="42"/>
      <c r="P14" s="42">
        <f>SUM(P3:P13)</f>
        <v>160</v>
      </c>
      <c r="Q14" s="42">
        <f>SUM(Q3:Q13)</f>
        <v>60</v>
      </c>
      <c r="R14" s="42">
        <f>SUM(R3:R13)</f>
        <v>0</v>
      </c>
      <c r="S14" s="42">
        <f>SUM(S3:S13)</f>
        <v>0</v>
      </c>
      <c r="T14" s="42">
        <f>SUM(T3:T13)</f>
        <v>17334</v>
      </c>
      <c r="U14" s="42">
        <f>SUM(U3:U13)</f>
        <v>0</v>
      </c>
      <c r="V14" s="42">
        <f>SUM(V3:V13)</f>
        <v>50</v>
      </c>
    </row>
    <row r="16" spans="1:23">
      <c r="A16" s="791" t="s">
        <v>2847</v>
      </c>
      <c r="B16" s="792"/>
      <c r="C16" s="793"/>
      <c r="E16" s="43" t="s">
        <v>57</v>
      </c>
      <c r="F16" s="44"/>
      <c r="G16" s="45"/>
      <c r="J16" s="794" t="s">
        <v>58</v>
      </c>
      <c r="K16" s="795"/>
      <c r="M16" s="811" t="s">
        <v>59</v>
      </c>
      <c r="N16" s="812"/>
      <c r="O16" s="46"/>
      <c r="P16" s="46"/>
      <c r="Q16" s="46"/>
      <c r="R16" s="46"/>
      <c r="S16" s="46"/>
      <c r="T16" s="46"/>
      <c r="U16" s="46"/>
      <c r="V16" s="46"/>
    </row>
    <row r="17" spans="1:14">
      <c r="A17" s="47">
        <v>4400</v>
      </c>
      <c r="B17" s="102" t="s">
        <v>60</v>
      </c>
      <c r="C17" s="49"/>
      <c r="E17" s="781" t="s">
        <v>61</v>
      </c>
      <c r="F17" s="782"/>
      <c r="G17" s="50">
        <f>J14</f>
        <v>4400</v>
      </c>
      <c r="J17" s="47" t="s">
        <v>62</v>
      </c>
      <c r="K17" s="49">
        <f>J14</f>
        <v>4400</v>
      </c>
      <c r="M17" s="47" t="s">
        <v>62</v>
      </c>
      <c r="N17" s="49">
        <f>P14</f>
        <v>160</v>
      </c>
    </row>
    <row r="18" spans="1:14">
      <c r="A18" s="47">
        <v>160</v>
      </c>
      <c r="B18" s="102" t="s">
        <v>60</v>
      </c>
      <c r="C18" s="49"/>
      <c r="E18" s="783" t="s">
        <v>64</v>
      </c>
      <c r="F18" s="784"/>
      <c r="G18" s="49">
        <f>P14</f>
        <v>160</v>
      </c>
      <c r="J18" s="47" t="s">
        <v>65</v>
      </c>
      <c r="K18" s="49">
        <f>K14</f>
        <v>1200</v>
      </c>
      <c r="M18" s="47" t="s">
        <v>66</v>
      </c>
      <c r="N18" s="49">
        <f>Q14</f>
        <v>60</v>
      </c>
    </row>
    <row r="19" spans="1:14">
      <c r="A19" s="47"/>
      <c r="B19" s="48"/>
      <c r="C19" s="49"/>
      <c r="E19" s="796" t="s">
        <v>67</v>
      </c>
      <c r="F19" s="797"/>
      <c r="G19" s="52">
        <f>SUM(G17:G18)</f>
        <v>4560</v>
      </c>
      <c r="J19" s="47" t="s">
        <v>37</v>
      </c>
      <c r="K19" s="49">
        <f>N14</f>
        <v>3939</v>
      </c>
      <c r="M19" s="47" t="s">
        <v>37</v>
      </c>
      <c r="N19" s="49">
        <f>U14</f>
        <v>0</v>
      </c>
    </row>
    <row r="20" spans="1:14">
      <c r="A20" s="47"/>
      <c r="B20" s="48"/>
      <c r="C20" s="49"/>
      <c r="J20" s="47" t="s">
        <v>68</v>
      </c>
      <c r="K20" s="49">
        <f>L14</f>
        <v>4500</v>
      </c>
      <c r="M20" s="47" t="s">
        <v>68</v>
      </c>
      <c r="N20" s="49">
        <f>R14</f>
        <v>0</v>
      </c>
    </row>
    <row r="21" spans="1:14">
      <c r="A21" s="47"/>
      <c r="B21" s="23"/>
      <c r="C21" s="49"/>
      <c r="E21" s="798" t="s">
        <v>69</v>
      </c>
      <c r="F21" s="799"/>
      <c r="G21" s="799"/>
      <c r="H21" s="53">
        <f>G19-A28</f>
        <v>0</v>
      </c>
      <c r="J21" s="54" t="s">
        <v>55</v>
      </c>
      <c r="K21" s="55">
        <f>SUM(K17:K20)</f>
        <v>14039</v>
      </c>
      <c r="M21" s="61" t="s">
        <v>70</v>
      </c>
      <c r="N21" s="49">
        <v>0</v>
      </c>
    </row>
    <row r="22" spans="1:14">
      <c r="A22" s="47"/>
      <c r="B22" s="23"/>
      <c r="C22" s="49"/>
      <c r="J22" s="56" t="s">
        <v>71</v>
      </c>
      <c r="K22" s="57">
        <f>M14</f>
        <v>0</v>
      </c>
      <c r="M22" s="61" t="s">
        <v>51</v>
      </c>
      <c r="N22" s="49">
        <v>0</v>
      </c>
    </row>
    <row r="23" spans="1:14">
      <c r="A23" s="47"/>
      <c r="B23" s="23"/>
      <c r="C23" s="55"/>
      <c r="M23" s="61" t="s">
        <v>72</v>
      </c>
      <c r="N23" s="49">
        <v>50</v>
      </c>
    </row>
    <row r="24" spans="1:14">
      <c r="A24" s="47"/>
      <c r="B24" s="23"/>
      <c r="C24" s="55"/>
      <c r="M24" s="47" t="s">
        <v>2194</v>
      </c>
      <c r="N24" s="49">
        <v>0</v>
      </c>
    </row>
    <row r="25" spans="1:14">
      <c r="A25" s="47"/>
      <c r="B25" s="23"/>
      <c r="C25" s="55"/>
      <c r="D25" s="46"/>
      <c r="M25" s="47" t="s">
        <v>94</v>
      </c>
      <c r="N25" s="49">
        <v>0</v>
      </c>
    </row>
    <row r="26" spans="1:14">
      <c r="A26" s="47"/>
      <c r="B26" s="23"/>
      <c r="C26" s="55"/>
      <c r="D26" s="46"/>
      <c r="E26" s="46"/>
      <c r="M26" s="47" t="s">
        <v>73</v>
      </c>
      <c r="N26" s="49">
        <v>0</v>
      </c>
    </row>
    <row r="27" spans="1:14">
      <c r="A27" s="47"/>
      <c r="B27" s="23"/>
      <c r="C27" s="55"/>
      <c r="M27" s="573" t="s">
        <v>602</v>
      </c>
      <c r="N27" s="50">
        <v>0</v>
      </c>
    </row>
    <row r="28" spans="1:14">
      <c r="A28" s="58">
        <f>SUM(A17:A27)</f>
        <v>4560</v>
      </c>
      <c r="B28" s="59"/>
      <c r="C28" s="52" t="s">
        <v>55</v>
      </c>
      <c r="M28" s="61" t="s">
        <v>53</v>
      </c>
      <c r="N28" s="49">
        <v>0</v>
      </c>
    </row>
    <row r="29" spans="1:14">
      <c r="M29" s="61" t="s">
        <v>54</v>
      </c>
      <c r="N29" s="49">
        <v>0</v>
      </c>
    </row>
    <row r="30" spans="1:14">
      <c r="M30" s="54" t="s">
        <v>55</v>
      </c>
      <c r="N30" s="55">
        <f>SUM(N17:N29)</f>
        <v>270</v>
      </c>
    </row>
    <row r="31" spans="1:14">
      <c r="M31" s="56" t="s">
        <v>71</v>
      </c>
      <c r="N31" s="57">
        <f>T14</f>
        <v>17334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3" name="Range2"/>
    <protectedRange sqref="A17:D27" name="Range3"/>
    <protectedRange sqref="N21:N29" name="Range4"/>
    <protectedRange sqref="P17:T27" name="Range5"/>
  </protectedRanges>
  <mergeCells count="11">
    <mergeCell ref="E17:F17"/>
    <mergeCell ref="E18:F18"/>
    <mergeCell ref="E19:F19"/>
    <mergeCell ref="E21:G21"/>
    <mergeCell ref="A1:B1"/>
    <mergeCell ref="C1:I1"/>
    <mergeCell ref="J1:N1"/>
    <mergeCell ref="P1:V1"/>
    <mergeCell ref="A16:C16"/>
    <mergeCell ref="J16:K16"/>
    <mergeCell ref="M16:N16"/>
  </mergeCell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0E8D-3884-4365-BA3E-CE8EB5B285E4}">
  <dimension ref="A1:W33"/>
  <sheetViews>
    <sheetView topLeftCell="A11" workbookViewId="0">
      <selection activeCell="N26" sqref="N26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140625" customWidth="1"/>
    <col min="13" max="13" width="10.140625" customWidth="1"/>
    <col min="15" max="15" width="44.85546875" customWidth="1"/>
  </cols>
  <sheetData>
    <row r="1" spans="1:23" ht="15.75">
      <c r="A1" s="809">
        <v>46160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8">
        <v>1</v>
      </c>
      <c r="B3" s="535" t="s">
        <v>2902</v>
      </c>
      <c r="C3" s="535">
        <v>11</v>
      </c>
      <c r="D3" s="535" t="s">
        <v>728</v>
      </c>
      <c r="E3" s="535" t="s">
        <v>37</v>
      </c>
      <c r="F3" s="621" t="s">
        <v>2841</v>
      </c>
      <c r="G3" s="86">
        <v>0.2361111111111111</v>
      </c>
      <c r="H3" s="75" t="s">
        <v>2903</v>
      </c>
      <c r="I3" s="106"/>
      <c r="J3" s="107">
        <v>500</v>
      </c>
      <c r="K3" s="75"/>
      <c r="L3" s="75"/>
      <c r="M3" s="108"/>
      <c r="N3" s="75">
        <v>6649.81</v>
      </c>
      <c r="O3" s="109"/>
      <c r="P3" s="110"/>
      <c r="Q3" s="75"/>
      <c r="R3" s="75"/>
      <c r="S3" s="111"/>
      <c r="T3" s="108"/>
      <c r="U3" s="75"/>
      <c r="V3" s="112"/>
      <c r="W3" s="148"/>
    </row>
    <row r="4" spans="1:23" ht="72.75">
      <c r="A4" s="127">
        <v>2</v>
      </c>
      <c r="B4" s="591"/>
      <c r="C4" s="591">
        <v>20</v>
      </c>
      <c r="D4" s="605" t="s">
        <v>1550</v>
      </c>
      <c r="E4" s="591" t="s">
        <v>26</v>
      </c>
      <c r="F4" s="588" t="s">
        <v>1522</v>
      </c>
      <c r="G4" s="198">
        <v>8.3333333333333329E-2</v>
      </c>
      <c r="H4" s="87" t="s">
        <v>2752</v>
      </c>
      <c r="I4" s="196" t="s">
        <v>28</v>
      </c>
      <c r="J4" s="221" t="s">
        <v>2189</v>
      </c>
      <c r="K4" s="284"/>
      <c r="L4" s="87" t="s">
        <v>2189</v>
      </c>
      <c r="M4" s="226" t="s">
        <v>1551</v>
      </c>
      <c r="N4" s="87" t="s">
        <v>2189</v>
      </c>
      <c r="O4" s="283" t="s">
        <v>2629</v>
      </c>
      <c r="P4" s="224"/>
      <c r="Q4" s="87"/>
      <c r="R4" s="87"/>
      <c r="S4" s="225"/>
      <c r="T4" s="226">
        <v>17334</v>
      </c>
      <c r="U4" s="87"/>
      <c r="V4" s="100"/>
      <c r="W4" s="148"/>
    </row>
    <row r="5" spans="1:23">
      <c r="A5" s="127">
        <v>3</v>
      </c>
      <c r="B5" s="87"/>
      <c r="C5" s="591">
        <v>10</v>
      </c>
      <c r="D5" s="605" t="s">
        <v>2796</v>
      </c>
      <c r="E5" s="591" t="s">
        <v>26</v>
      </c>
      <c r="F5" s="87" t="s">
        <v>2794</v>
      </c>
      <c r="G5" s="198" t="s">
        <v>2797</v>
      </c>
      <c r="H5" s="87" t="s">
        <v>2794</v>
      </c>
      <c r="I5" s="196" t="s">
        <v>28</v>
      </c>
      <c r="J5" s="221"/>
      <c r="K5" s="87"/>
      <c r="L5" s="87">
        <v>1300</v>
      </c>
      <c r="M5" s="623"/>
      <c r="N5" s="87"/>
      <c r="O5" s="223"/>
      <c r="P5" s="224"/>
      <c r="Q5" s="87"/>
      <c r="R5" s="87"/>
      <c r="S5" s="225"/>
      <c r="T5" s="226"/>
      <c r="U5" s="87"/>
      <c r="V5" s="100"/>
      <c r="W5" s="148"/>
    </row>
    <row r="6" spans="1:23">
      <c r="A6" s="127">
        <v>4</v>
      </c>
      <c r="B6" s="591">
        <v>11810</v>
      </c>
      <c r="C6" s="625" t="s">
        <v>2904</v>
      </c>
      <c r="D6" s="591" t="s">
        <v>2901</v>
      </c>
      <c r="E6" s="591" t="s">
        <v>26</v>
      </c>
      <c r="F6" s="615" t="s">
        <v>2872</v>
      </c>
      <c r="G6" s="198">
        <v>0.95833333333333337</v>
      </c>
      <c r="H6" s="615" t="s">
        <v>2872</v>
      </c>
      <c r="I6" s="196">
        <v>0.29166666666666669</v>
      </c>
      <c r="J6" s="221"/>
      <c r="K6" s="87"/>
      <c r="L6" s="87">
        <v>5000</v>
      </c>
      <c r="M6" s="226"/>
      <c r="N6" s="87"/>
      <c r="O6" s="223" t="s">
        <v>2905</v>
      </c>
      <c r="P6" s="224"/>
      <c r="Q6" s="87"/>
      <c r="R6" s="87">
        <v>832</v>
      </c>
      <c r="S6" s="225"/>
      <c r="T6" s="226"/>
      <c r="U6" s="87"/>
      <c r="V6" s="100"/>
      <c r="W6" s="148"/>
    </row>
    <row r="7" spans="1:23">
      <c r="A7" s="127">
        <v>5</v>
      </c>
      <c r="B7" s="591">
        <v>11808</v>
      </c>
      <c r="C7" s="591">
        <v>16</v>
      </c>
      <c r="D7" s="591" t="s">
        <v>245</v>
      </c>
      <c r="E7" s="591" t="s">
        <v>26</v>
      </c>
      <c r="F7" s="87" t="s">
        <v>2841</v>
      </c>
      <c r="G7" s="198">
        <v>0.42499999999999999</v>
      </c>
      <c r="H7" s="87" t="s">
        <v>2841</v>
      </c>
      <c r="I7" s="196">
        <v>0.83819444444444446</v>
      </c>
      <c r="J7" s="221"/>
      <c r="K7" s="284">
        <v>1200</v>
      </c>
      <c r="L7" s="125"/>
      <c r="M7" s="226"/>
      <c r="N7" s="87"/>
      <c r="O7" s="283"/>
      <c r="P7" s="224"/>
      <c r="Q7" s="87"/>
      <c r="R7" s="87"/>
      <c r="S7" s="225"/>
      <c r="T7" s="226"/>
      <c r="U7" s="87"/>
      <c r="V7" s="100"/>
      <c r="W7" s="148"/>
    </row>
    <row r="8" spans="1:23">
      <c r="A8" s="128">
        <v>6</v>
      </c>
      <c r="B8" s="535">
        <v>175</v>
      </c>
      <c r="C8" s="535">
        <v>4</v>
      </c>
      <c r="D8" s="535" t="s">
        <v>2906</v>
      </c>
      <c r="E8" s="535" t="s">
        <v>37</v>
      </c>
      <c r="F8" s="75" t="s">
        <v>2841</v>
      </c>
      <c r="G8" s="86">
        <v>0.54166666666666663</v>
      </c>
      <c r="H8" s="75" t="s">
        <v>2907</v>
      </c>
      <c r="I8" s="106">
        <v>0.3263888888888889</v>
      </c>
      <c r="J8" s="107"/>
      <c r="K8" s="75"/>
      <c r="L8" s="75"/>
      <c r="M8" s="108"/>
      <c r="N8" s="75">
        <v>1959</v>
      </c>
      <c r="O8" s="109" t="s">
        <v>2908</v>
      </c>
      <c r="P8" s="110"/>
      <c r="Q8" s="75">
        <v>30</v>
      </c>
      <c r="R8" s="75"/>
      <c r="S8" s="111"/>
      <c r="T8" s="108"/>
      <c r="U8" s="75"/>
      <c r="V8" s="112"/>
      <c r="W8" s="148"/>
    </row>
    <row r="9" spans="1:23">
      <c r="A9" s="128">
        <v>7</v>
      </c>
      <c r="B9" s="535">
        <v>176</v>
      </c>
      <c r="C9" s="551">
        <v>2</v>
      </c>
      <c r="D9" s="589" t="s">
        <v>2909</v>
      </c>
      <c r="E9" s="535" t="s">
        <v>37</v>
      </c>
      <c r="F9" s="75" t="s">
        <v>2841</v>
      </c>
      <c r="G9" s="76">
        <v>0.60972222222222228</v>
      </c>
      <c r="H9" s="73" t="s">
        <v>2907</v>
      </c>
      <c r="I9" s="106">
        <v>0.29166666666666669</v>
      </c>
      <c r="J9" s="78"/>
      <c r="K9" s="73" t="s">
        <v>1293</v>
      </c>
      <c r="L9" s="73"/>
      <c r="M9" s="79"/>
      <c r="N9" s="73">
        <v>1764</v>
      </c>
      <c r="O9" s="80" t="s">
        <v>2910</v>
      </c>
      <c r="P9" s="81"/>
      <c r="Q9" s="73">
        <v>60</v>
      </c>
      <c r="R9" s="73"/>
      <c r="S9" s="82"/>
      <c r="T9" s="79"/>
      <c r="U9" s="73"/>
      <c r="V9" s="83"/>
      <c r="W9" s="148"/>
    </row>
    <row r="10" spans="1:23">
      <c r="A10" s="127">
        <v>8</v>
      </c>
      <c r="B10" s="600">
        <v>11807</v>
      </c>
      <c r="C10" s="601" t="s">
        <v>2911</v>
      </c>
      <c r="D10" s="600" t="s">
        <v>2912</v>
      </c>
      <c r="E10" s="591" t="s">
        <v>26</v>
      </c>
      <c r="F10" s="87" t="s">
        <v>2841</v>
      </c>
      <c r="G10" s="132">
        <v>0.65208333333333335</v>
      </c>
      <c r="H10" s="125" t="s">
        <v>2841</v>
      </c>
      <c r="I10" s="133">
        <v>0.79166666666666663</v>
      </c>
      <c r="J10" s="134">
        <v>2000</v>
      </c>
      <c r="K10" s="125"/>
      <c r="L10" s="125"/>
      <c r="M10" s="135"/>
      <c r="N10" s="125"/>
      <c r="O10" s="136" t="s">
        <v>2908</v>
      </c>
      <c r="P10" s="137">
        <v>590</v>
      </c>
      <c r="Q10" s="125"/>
      <c r="R10" s="125"/>
      <c r="S10" s="138"/>
      <c r="T10" s="135"/>
      <c r="U10" s="125"/>
      <c r="V10" s="147"/>
      <c r="W10" s="148"/>
    </row>
    <row r="11" spans="1:23">
      <c r="A11" s="127">
        <v>10</v>
      </c>
      <c r="B11" s="591">
        <v>11811</v>
      </c>
      <c r="C11" s="591">
        <v>7</v>
      </c>
      <c r="D11" s="591" t="s">
        <v>2913</v>
      </c>
      <c r="E11" s="591" t="s">
        <v>26</v>
      </c>
      <c r="F11" s="87" t="s">
        <v>2841</v>
      </c>
      <c r="G11" s="198">
        <v>0.79166666666666663</v>
      </c>
      <c r="H11" s="87" t="s">
        <v>2907</v>
      </c>
      <c r="I11" s="196">
        <v>0.41666666666666669</v>
      </c>
      <c r="J11" s="221"/>
      <c r="K11" s="284">
        <v>1600</v>
      </c>
      <c r="L11" s="87"/>
      <c r="M11" s="226"/>
      <c r="N11" s="87"/>
      <c r="O11" s="283">
        <v>15884</v>
      </c>
      <c r="P11" s="224"/>
      <c r="Q11" s="87">
        <v>152</v>
      </c>
      <c r="R11" s="87"/>
      <c r="S11" s="225"/>
      <c r="T11" s="226"/>
      <c r="U11" s="87"/>
      <c r="V11" s="100"/>
      <c r="W11" s="148"/>
    </row>
    <row r="12" spans="1:23">
      <c r="A12" s="124"/>
      <c r="B12" s="125"/>
      <c r="C12" s="125"/>
      <c r="D12" s="130"/>
      <c r="E12" s="131"/>
      <c r="F12" s="617"/>
      <c r="G12" s="132"/>
      <c r="H12" s="125"/>
      <c r="I12" s="133"/>
      <c r="J12" s="134"/>
      <c r="K12" s="125"/>
      <c r="L12" s="125"/>
      <c r="M12" s="135"/>
      <c r="N12" s="125"/>
      <c r="O12" s="136"/>
      <c r="P12" s="137"/>
      <c r="Q12" s="125"/>
      <c r="R12" s="125"/>
      <c r="S12" s="138"/>
      <c r="T12" s="135"/>
      <c r="U12" s="125"/>
      <c r="V12" s="147"/>
      <c r="W12" s="148"/>
    </row>
    <row r="13" spans="1:23">
      <c r="A13" s="88"/>
      <c r="B13" s="89"/>
      <c r="C13" s="89"/>
      <c r="D13" s="204" t="s">
        <v>115</v>
      </c>
      <c r="E13" s="140"/>
      <c r="F13" s="618"/>
      <c r="G13" s="203"/>
      <c r="H13" s="89"/>
      <c r="I13" s="141"/>
      <c r="J13" s="142"/>
      <c r="K13" s="89"/>
      <c r="L13" s="89"/>
      <c r="M13" s="143"/>
      <c r="N13" s="89"/>
      <c r="O13" s="144" t="s">
        <v>2914</v>
      </c>
      <c r="P13" s="145"/>
      <c r="Q13" s="89"/>
      <c r="R13" s="89"/>
      <c r="S13" s="146"/>
      <c r="T13" s="143"/>
      <c r="U13" s="89"/>
      <c r="V13" s="147">
        <v>90</v>
      </c>
      <c r="W13" s="148"/>
    </row>
    <row r="14" spans="1:23">
      <c r="A14" s="88"/>
      <c r="B14" s="89"/>
      <c r="C14" s="89"/>
      <c r="D14" s="207" t="s">
        <v>920</v>
      </c>
      <c r="E14" s="140"/>
      <c r="F14" s="618"/>
      <c r="G14" s="203"/>
      <c r="H14" s="89"/>
      <c r="I14" s="141"/>
      <c r="J14" s="142"/>
      <c r="K14" s="89"/>
      <c r="L14" s="89"/>
      <c r="M14" s="143"/>
      <c r="N14" s="89"/>
      <c r="O14" s="144" t="s">
        <v>2915</v>
      </c>
      <c r="P14" s="145"/>
      <c r="Q14" s="89"/>
      <c r="R14" s="89"/>
      <c r="S14" s="146"/>
      <c r="T14" s="143"/>
      <c r="U14" s="89"/>
      <c r="V14" s="147">
        <v>20</v>
      </c>
    </row>
    <row r="15" spans="1:23">
      <c r="A15" s="88"/>
      <c r="B15" s="89"/>
      <c r="C15" s="89"/>
      <c r="D15" s="204" t="s">
        <v>72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4" t="s">
        <v>2916</v>
      </c>
      <c r="P15" s="145"/>
      <c r="Q15" s="89"/>
      <c r="R15" s="89"/>
      <c r="S15" s="146"/>
      <c r="T15" s="143"/>
      <c r="U15" s="89"/>
      <c r="V15" s="147">
        <v>235</v>
      </c>
    </row>
    <row r="16" spans="1:23">
      <c r="A16" s="36"/>
      <c r="B16" s="37"/>
      <c r="C16" s="37"/>
      <c r="D16" s="38"/>
      <c r="E16" s="39"/>
      <c r="F16" s="619"/>
      <c r="G16" s="40"/>
      <c r="H16" s="37"/>
      <c r="I16" s="41"/>
      <c r="J16" s="42">
        <f>SUM(J3:J15)</f>
        <v>2500</v>
      </c>
      <c r="K16" s="42">
        <f>SUM(K3:K15)</f>
        <v>2800</v>
      </c>
      <c r="L16" s="42">
        <f>SUM(L3:L15)</f>
        <v>6300</v>
      </c>
      <c r="M16" s="42">
        <f>SUM(M3:M15)</f>
        <v>0</v>
      </c>
      <c r="N16" s="42">
        <f>SUM(N3:N15)</f>
        <v>10372.810000000001</v>
      </c>
      <c r="O16" s="42"/>
      <c r="P16" s="42">
        <f>SUM(P3:P15)</f>
        <v>590</v>
      </c>
      <c r="Q16" s="42">
        <f>SUM(Q3:Q15)</f>
        <v>242</v>
      </c>
      <c r="R16" s="42">
        <f>SUM(R3:R15)</f>
        <v>832</v>
      </c>
      <c r="S16" s="42">
        <f>SUM(S3:S15)</f>
        <v>0</v>
      </c>
      <c r="T16" s="42">
        <f>SUM(T3:T15)</f>
        <v>17334</v>
      </c>
      <c r="U16" s="42">
        <f>SUM(U3:U15)</f>
        <v>0</v>
      </c>
      <c r="V16" s="42">
        <f>SUM(V3:V15)</f>
        <v>345</v>
      </c>
    </row>
    <row r="18" spans="1:22">
      <c r="A18" s="791" t="s">
        <v>2847</v>
      </c>
      <c r="B18" s="792"/>
      <c r="C18" s="793"/>
      <c r="E18" s="43" t="s">
        <v>57</v>
      </c>
      <c r="F18" s="44"/>
      <c r="G18" s="45"/>
      <c r="J18" s="794" t="s">
        <v>58</v>
      </c>
      <c r="K18" s="795"/>
      <c r="M18" s="811" t="s">
        <v>59</v>
      </c>
      <c r="N18" s="812"/>
      <c r="O18" s="46"/>
      <c r="P18" s="46"/>
      <c r="Q18" s="46"/>
      <c r="R18" s="46"/>
      <c r="S18" s="46"/>
      <c r="T18" s="46"/>
      <c r="U18" s="46"/>
      <c r="V18" s="46"/>
    </row>
    <row r="19" spans="1:22">
      <c r="A19" s="47">
        <v>500</v>
      </c>
      <c r="B19" s="102" t="s">
        <v>60</v>
      </c>
      <c r="C19" s="49"/>
      <c r="E19" s="781" t="s">
        <v>61</v>
      </c>
      <c r="F19" s="782"/>
      <c r="G19" s="50">
        <f>J16</f>
        <v>2500</v>
      </c>
      <c r="J19" s="47" t="s">
        <v>62</v>
      </c>
      <c r="K19" s="49">
        <f>J16</f>
        <v>2500</v>
      </c>
      <c r="M19" s="47" t="s">
        <v>62</v>
      </c>
      <c r="N19" s="49">
        <f>P16</f>
        <v>590</v>
      </c>
    </row>
    <row r="20" spans="1:22">
      <c r="A20" s="47">
        <v>2000</v>
      </c>
      <c r="B20" s="123" t="s">
        <v>60</v>
      </c>
      <c r="C20" s="115"/>
      <c r="E20" s="783" t="s">
        <v>64</v>
      </c>
      <c r="F20" s="784"/>
      <c r="G20" s="49">
        <f>P16</f>
        <v>590</v>
      </c>
      <c r="J20" s="47" t="s">
        <v>65</v>
      </c>
      <c r="K20" s="49">
        <f>K16</f>
        <v>2800</v>
      </c>
      <c r="M20" s="47" t="s">
        <v>66</v>
      </c>
      <c r="N20" s="49">
        <f>Q16</f>
        <v>242</v>
      </c>
    </row>
    <row r="21" spans="1:22">
      <c r="A21" s="47">
        <v>590</v>
      </c>
      <c r="B21" s="123" t="s">
        <v>60</v>
      </c>
      <c r="C21" s="115"/>
      <c r="E21" s="796" t="s">
        <v>67</v>
      </c>
      <c r="F21" s="797"/>
      <c r="G21" s="52">
        <f>SUM(G19:G20)</f>
        <v>3090</v>
      </c>
      <c r="J21" s="47" t="s">
        <v>37</v>
      </c>
      <c r="K21" s="49">
        <f>N16</f>
        <v>10372.810000000001</v>
      </c>
      <c r="M21" s="47" t="s">
        <v>37</v>
      </c>
      <c r="N21" s="49">
        <f>U16</f>
        <v>0</v>
      </c>
    </row>
    <row r="22" spans="1:22">
      <c r="A22" s="47"/>
      <c r="B22" s="48"/>
      <c r="C22" s="49"/>
      <c r="J22" s="47" t="s">
        <v>68</v>
      </c>
      <c r="K22" s="49">
        <f>L16</f>
        <v>6300</v>
      </c>
      <c r="M22" s="47" t="s">
        <v>68</v>
      </c>
      <c r="N22" s="49">
        <f>R16</f>
        <v>832</v>
      </c>
    </row>
    <row r="23" spans="1:22">
      <c r="A23" s="47"/>
      <c r="B23" s="23"/>
      <c r="C23" s="49"/>
      <c r="E23" s="798" t="s">
        <v>69</v>
      </c>
      <c r="F23" s="799"/>
      <c r="G23" s="799"/>
      <c r="H23" s="53">
        <f>G21-A30</f>
        <v>0</v>
      </c>
      <c r="J23" s="54" t="s">
        <v>55</v>
      </c>
      <c r="K23" s="55">
        <f>SUM(K19:K22)</f>
        <v>21972.81</v>
      </c>
      <c r="M23" s="61" t="s">
        <v>70</v>
      </c>
      <c r="N23" s="49">
        <v>0</v>
      </c>
    </row>
    <row r="24" spans="1:22">
      <c r="A24" s="47"/>
      <c r="B24" s="23"/>
      <c r="C24" s="49"/>
      <c r="J24" s="56" t="s">
        <v>71</v>
      </c>
      <c r="K24" s="57">
        <f>M16</f>
        <v>0</v>
      </c>
      <c r="M24" s="61" t="s">
        <v>51</v>
      </c>
      <c r="N24" s="49">
        <v>0</v>
      </c>
    </row>
    <row r="25" spans="1:22">
      <c r="A25" s="47"/>
      <c r="B25" s="23"/>
      <c r="C25" s="55"/>
      <c r="M25" s="61" t="s">
        <v>72</v>
      </c>
      <c r="N25" s="49">
        <v>235</v>
      </c>
    </row>
    <row r="26" spans="1:22">
      <c r="A26" s="47"/>
      <c r="B26" s="23"/>
      <c r="C26" s="55"/>
      <c r="M26" s="47" t="s">
        <v>2194</v>
      </c>
      <c r="N26" s="49">
        <v>20</v>
      </c>
    </row>
    <row r="27" spans="1:22">
      <c r="A27" s="47"/>
      <c r="B27" s="23"/>
      <c r="C27" s="55"/>
      <c r="D27" s="46"/>
      <c r="M27" s="47" t="s">
        <v>94</v>
      </c>
      <c r="N27" s="49">
        <v>0</v>
      </c>
    </row>
    <row r="28" spans="1:22">
      <c r="A28" s="47"/>
      <c r="B28" s="23"/>
      <c r="C28" s="55"/>
      <c r="D28" s="46"/>
      <c r="E28" s="46"/>
      <c r="M28" s="47" t="s">
        <v>73</v>
      </c>
      <c r="N28" s="49">
        <v>0</v>
      </c>
    </row>
    <row r="29" spans="1:22">
      <c r="A29" s="47"/>
      <c r="B29" s="23"/>
      <c r="C29" s="55"/>
      <c r="M29" s="573" t="s">
        <v>602</v>
      </c>
      <c r="N29" s="50">
        <v>0</v>
      </c>
    </row>
    <row r="30" spans="1:22">
      <c r="A30" s="58">
        <f>SUM(A19:A29)</f>
        <v>3090</v>
      </c>
      <c r="B30" s="59"/>
      <c r="C30" s="52" t="s">
        <v>55</v>
      </c>
      <c r="M30" s="61" t="s">
        <v>53</v>
      </c>
      <c r="N30" s="49">
        <v>90</v>
      </c>
    </row>
    <row r="31" spans="1:22">
      <c r="M31" s="61" t="s">
        <v>54</v>
      </c>
      <c r="N31" s="49">
        <v>0</v>
      </c>
    </row>
    <row r="32" spans="1:22">
      <c r="M32" s="54" t="s">
        <v>55</v>
      </c>
      <c r="N32" s="55">
        <f>SUM(N19:N31)</f>
        <v>2009</v>
      </c>
    </row>
    <row r="33" spans="13:14">
      <c r="M33" s="56" t="s">
        <v>71</v>
      </c>
      <c r="N33" s="57">
        <f>T16</f>
        <v>17334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5" name="Range2"/>
    <protectedRange sqref="A19:D29" name="Range3"/>
    <protectedRange sqref="N23:N31" name="Range4"/>
    <protectedRange sqref="P19:T29" name="Range5"/>
  </protectedRanges>
  <mergeCells count="11">
    <mergeCell ref="E19:F19"/>
    <mergeCell ref="E20:F20"/>
    <mergeCell ref="E21:F21"/>
    <mergeCell ref="E23:G23"/>
    <mergeCell ref="A1:B1"/>
    <mergeCell ref="C1:I1"/>
    <mergeCell ref="J1:N1"/>
    <mergeCell ref="P1:V1"/>
    <mergeCell ref="A18:C18"/>
    <mergeCell ref="J18:K18"/>
    <mergeCell ref="M18:N18"/>
  </mergeCell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B113-CCB0-40C7-AA4B-0D4CBAC226B2}">
  <dimension ref="A1:W35"/>
  <sheetViews>
    <sheetView topLeftCell="A16" workbookViewId="0">
      <selection activeCell="L12" sqref="L12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4" max="14" width="11" customWidth="1"/>
    <col min="15" max="15" width="44.85546875" customWidth="1"/>
  </cols>
  <sheetData>
    <row r="1" spans="1:23" ht="15.75">
      <c r="A1" s="809">
        <v>46161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8">
        <v>1</v>
      </c>
      <c r="B3" s="535" t="s">
        <v>2902</v>
      </c>
      <c r="C3" s="535">
        <v>11</v>
      </c>
      <c r="D3" s="535" t="s">
        <v>728</v>
      </c>
      <c r="E3" s="535" t="s">
        <v>37</v>
      </c>
      <c r="F3" s="621" t="s">
        <v>2841</v>
      </c>
      <c r="G3" s="86">
        <v>0.2361111111111111</v>
      </c>
      <c r="H3" s="75" t="s">
        <v>2903</v>
      </c>
      <c r="I3" s="106" t="s">
        <v>28</v>
      </c>
      <c r="J3" s="107"/>
      <c r="K3" s="75"/>
      <c r="L3" s="75"/>
      <c r="M3" s="108"/>
      <c r="N3" s="75"/>
      <c r="O3" s="109"/>
      <c r="P3" s="110"/>
      <c r="Q3" s="75"/>
      <c r="R3" s="75"/>
      <c r="S3" s="111"/>
      <c r="T3" s="108"/>
      <c r="U3" s="75"/>
      <c r="V3" s="112"/>
      <c r="W3" s="148"/>
    </row>
    <row r="4" spans="1:23" ht="72.75">
      <c r="A4" s="127">
        <v>2</v>
      </c>
      <c r="B4" s="591"/>
      <c r="C4" s="591">
        <v>20</v>
      </c>
      <c r="D4" s="605" t="s">
        <v>1550</v>
      </c>
      <c r="E4" s="591" t="s">
        <v>26</v>
      </c>
      <c r="F4" s="588" t="s">
        <v>1522</v>
      </c>
      <c r="G4" s="198">
        <v>8.3333333333333329E-2</v>
      </c>
      <c r="H4" s="87" t="s">
        <v>2752</v>
      </c>
      <c r="I4" s="196" t="s">
        <v>28</v>
      </c>
      <c r="J4" s="221" t="s">
        <v>2189</v>
      </c>
      <c r="K4" s="284"/>
      <c r="L4" s="87" t="s">
        <v>2189</v>
      </c>
      <c r="M4" s="226" t="s">
        <v>1551</v>
      </c>
      <c r="N4" s="87" t="s">
        <v>2189</v>
      </c>
      <c r="O4" s="283" t="s">
        <v>2629</v>
      </c>
      <c r="P4" s="224"/>
      <c r="Q4" s="87"/>
      <c r="R4" s="87"/>
      <c r="S4" s="225"/>
      <c r="T4" s="226">
        <v>17334</v>
      </c>
      <c r="U4" s="87"/>
      <c r="V4" s="100"/>
      <c r="W4" s="148"/>
    </row>
    <row r="5" spans="1:23">
      <c r="A5" s="127">
        <v>3</v>
      </c>
      <c r="B5" s="87"/>
      <c r="C5" s="591">
        <v>10</v>
      </c>
      <c r="D5" s="605" t="s">
        <v>2796</v>
      </c>
      <c r="E5" s="591" t="s">
        <v>26</v>
      </c>
      <c r="F5" s="87" t="s">
        <v>2794</v>
      </c>
      <c r="G5" s="198" t="s">
        <v>2797</v>
      </c>
      <c r="H5" s="87" t="s">
        <v>2794</v>
      </c>
      <c r="I5" s="196" t="s">
        <v>28</v>
      </c>
      <c r="J5" s="221"/>
      <c r="K5" s="87"/>
      <c r="L5" s="87"/>
      <c r="M5" s="623">
        <v>1300</v>
      </c>
      <c r="N5" s="87"/>
      <c r="O5" s="223"/>
      <c r="P5" s="224"/>
      <c r="Q5" s="87"/>
      <c r="R5" s="87"/>
      <c r="S5" s="225"/>
      <c r="T5" s="226"/>
      <c r="U5" s="87"/>
      <c r="V5" s="100"/>
      <c r="W5" s="148"/>
    </row>
    <row r="6" spans="1:23">
      <c r="A6" s="127">
        <v>4</v>
      </c>
      <c r="B6" s="591"/>
      <c r="C6" s="600" t="s">
        <v>2917</v>
      </c>
      <c r="D6" s="601" t="s">
        <v>2918</v>
      </c>
      <c r="E6" s="591" t="s">
        <v>26</v>
      </c>
      <c r="F6" s="615" t="s">
        <v>2919</v>
      </c>
      <c r="G6" s="132">
        <v>0.66666666666666663</v>
      </c>
      <c r="H6" s="615" t="s">
        <v>2919</v>
      </c>
      <c r="I6" s="196" t="s">
        <v>28</v>
      </c>
      <c r="J6" s="134"/>
      <c r="K6" s="125"/>
      <c r="L6" s="87">
        <v>3600</v>
      </c>
      <c r="M6" s="135"/>
      <c r="N6" s="125"/>
      <c r="O6" s="136"/>
      <c r="P6" s="137"/>
      <c r="Q6" s="125"/>
      <c r="R6" s="125"/>
      <c r="S6" s="138"/>
      <c r="T6" s="135"/>
      <c r="U6" s="125"/>
      <c r="V6" s="147"/>
      <c r="W6" s="148"/>
    </row>
    <row r="7" spans="1:23">
      <c r="A7" s="127">
        <v>5</v>
      </c>
      <c r="B7" s="591">
        <v>11813</v>
      </c>
      <c r="C7" s="591">
        <v>5</v>
      </c>
      <c r="D7" s="591" t="s">
        <v>2511</v>
      </c>
      <c r="E7" s="591" t="s">
        <v>26</v>
      </c>
      <c r="F7" s="615" t="s">
        <v>2919</v>
      </c>
      <c r="G7" s="198" t="s">
        <v>284</v>
      </c>
      <c r="H7" s="615" t="s">
        <v>2919</v>
      </c>
      <c r="I7" s="196">
        <v>0.375</v>
      </c>
      <c r="J7" s="221"/>
      <c r="K7" s="122">
        <v>2500</v>
      </c>
      <c r="L7" s="73"/>
      <c r="M7" s="108" t="s">
        <v>2920</v>
      </c>
      <c r="N7" s="87"/>
      <c r="O7" s="283"/>
      <c r="P7" s="224"/>
      <c r="Q7" s="87"/>
      <c r="R7" s="87"/>
      <c r="S7" s="225"/>
      <c r="T7" s="226"/>
      <c r="U7" s="87"/>
      <c r="V7" s="100"/>
      <c r="W7" s="148"/>
    </row>
    <row r="8" spans="1:23">
      <c r="A8" s="127">
        <v>6</v>
      </c>
      <c r="B8" s="591"/>
      <c r="C8" s="591">
        <v>17</v>
      </c>
      <c r="D8" s="591" t="s">
        <v>2921</v>
      </c>
      <c r="E8" s="591" t="s">
        <v>26</v>
      </c>
      <c r="F8" s="615" t="s">
        <v>2919</v>
      </c>
      <c r="G8" s="198">
        <v>0.8305555555555556</v>
      </c>
      <c r="H8" s="615" t="s">
        <v>2922</v>
      </c>
      <c r="I8" s="196" t="s">
        <v>28</v>
      </c>
      <c r="J8" s="221">
        <v>1200</v>
      </c>
      <c r="K8" s="87"/>
      <c r="L8" s="87"/>
      <c r="M8" s="226"/>
      <c r="N8" s="87"/>
      <c r="O8" s="223"/>
      <c r="P8" s="224"/>
      <c r="Q8" s="87"/>
      <c r="R8" s="87"/>
      <c r="S8" s="225"/>
      <c r="T8" s="226"/>
      <c r="U8" s="87"/>
      <c r="V8" s="100"/>
      <c r="W8" s="148"/>
    </row>
    <row r="9" spans="1:23">
      <c r="A9" s="127">
        <v>7</v>
      </c>
      <c r="B9" s="591"/>
      <c r="C9" s="600">
        <v>16</v>
      </c>
      <c r="D9" s="601" t="s">
        <v>2913</v>
      </c>
      <c r="E9" s="591" t="s">
        <v>26</v>
      </c>
      <c r="F9" s="615" t="s">
        <v>2919</v>
      </c>
      <c r="G9" s="132">
        <v>0.8833333333333333</v>
      </c>
      <c r="H9" s="125"/>
      <c r="I9" s="196" t="s">
        <v>28</v>
      </c>
      <c r="J9" s="134"/>
      <c r="K9" s="125"/>
      <c r="L9" s="125"/>
      <c r="M9" s="627">
        <v>1200</v>
      </c>
      <c r="N9" s="125"/>
      <c r="O9" s="136"/>
      <c r="P9" s="137"/>
      <c r="Q9" s="125"/>
      <c r="R9" s="125"/>
      <c r="S9" s="138"/>
      <c r="T9" s="135"/>
      <c r="U9" s="125"/>
      <c r="V9" s="147"/>
      <c r="W9" s="148"/>
    </row>
    <row r="10" spans="1:23" s="230" customFormat="1">
      <c r="A10" s="128">
        <v>8</v>
      </c>
      <c r="B10" s="551">
        <v>177</v>
      </c>
      <c r="C10" s="535">
        <v>3</v>
      </c>
      <c r="D10" s="622" t="s">
        <v>1458</v>
      </c>
      <c r="E10" s="535" t="s">
        <v>37</v>
      </c>
      <c r="F10" s="621" t="s">
        <v>2907</v>
      </c>
      <c r="G10" s="86">
        <v>0.8833333333333333</v>
      </c>
      <c r="H10" s="73"/>
      <c r="I10" s="77" t="s">
        <v>28</v>
      </c>
      <c r="J10" s="78"/>
      <c r="K10" s="73"/>
      <c r="L10" s="73"/>
      <c r="M10" s="626" t="s">
        <v>2923</v>
      </c>
      <c r="N10" s="73">
        <v>1889.47</v>
      </c>
      <c r="O10" s="80">
        <v>15891</v>
      </c>
      <c r="P10" s="81"/>
      <c r="Q10" s="73"/>
      <c r="R10" s="73"/>
      <c r="S10" s="82"/>
      <c r="T10" s="79"/>
      <c r="U10" s="73">
        <v>150</v>
      </c>
      <c r="V10" s="83"/>
    </row>
    <row r="11" spans="1:23">
      <c r="A11" s="128">
        <v>9</v>
      </c>
      <c r="B11" s="551">
        <v>11815</v>
      </c>
      <c r="C11" s="535">
        <v>8</v>
      </c>
      <c r="D11" s="535" t="s">
        <v>2924</v>
      </c>
      <c r="E11" s="535" t="s">
        <v>26</v>
      </c>
      <c r="F11" s="621" t="s">
        <v>2919</v>
      </c>
      <c r="G11" s="86">
        <v>0.91666666666666663</v>
      </c>
      <c r="H11" s="621" t="s">
        <v>2922</v>
      </c>
      <c r="I11" s="106">
        <v>0.41666666666666669</v>
      </c>
      <c r="J11" s="107"/>
      <c r="K11" s="75"/>
      <c r="L11" s="75">
        <v>2100</v>
      </c>
      <c r="M11" s="108" t="s">
        <v>2920</v>
      </c>
      <c r="N11" s="75"/>
      <c r="O11" s="109">
        <v>15892</v>
      </c>
      <c r="P11" s="110"/>
      <c r="Q11" s="75"/>
      <c r="R11" s="75"/>
      <c r="S11" s="111"/>
      <c r="T11" s="108"/>
      <c r="U11" s="75">
        <v>240</v>
      </c>
      <c r="V11" s="112"/>
      <c r="W11" s="148"/>
    </row>
    <row r="12" spans="1:23">
      <c r="A12" s="127">
        <v>10</v>
      </c>
      <c r="B12" s="591">
        <v>11815</v>
      </c>
      <c r="C12" s="591">
        <v>6</v>
      </c>
      <c r="D12" s="591" t="s">
        <v>42</v>
      </c>
      <c r="E12" s="591" t="s">
        <v>26</v>
      </c>
      <c r="F12" s="615" t="s">
        <v>2919</v>
      </c>
      <c r="G12" s="198">
        <v>0.94305555555555554</v>
      </c>
      <c r="H12" s="615" t="s">
        <v>2922</v>
      </c>
      <c r="I12" s="196">
        <v>0.375</v>
      </c>
      <c r="J12" s="221">
        <v>2000</v>
      </c>
      <c r="K12" s="284"/>
      <c r="L12" s="87"/>
      <c r="M12" s="226"/>
      <c r="N12" s="87"/>
      <c r="O12" s="283" t="s">
        <v>2925</v>
      </c>
      <c r="P12" s="224"/>
      <c r="Q12" s="87">
        <v>60</v>
      </c>
      <c r="R12" s="87"/>
      <c r="S12" s="225"/>
      <c r="T12" s="226"/>
      <c r="U12" s="87"/>
      <c r="V12" s="100"/>
      <c r="W12" s="148"/>
    </row>
    <row r="13" spans="1:23">
      <c r="A13" s="124"/>
      <c r="B13" s="600"/>
      <c r="C13" s="600"/>
      <c r="D13" s="600"/>
      <c r="E13" s="600"/>
      <c r="F13" s="617"/>
      <c r="G13" s="132" t="s">
        <v>92</v>
      </c>
      <c r="H13" s="125"/>
      <c r="I13" s="133"/>
      <c r="J13" s="134"/>
      <c r="K13" s="125"/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47"/>
      <c r="W13" s="148"/>
    </row>
    <row r="14" spans="1:23">
      <c r="A14" s="124"/>
      <c r="B14" s="125"/>
      <c r="C14" s="125"/>
      <c r="D14" s="130"/>
      <c r="E14" s="131"/>
      <c r="F14" s="617"/>
      <c r="G14" s="132"/>
      <c r="H14" s="125"/>
      <c r="I14" s="133"/>
      <c r="J14" s="134"/>
      <c r="K14" s="125"/>
      <c r="L14" s="125"/>
      <c r="M14" s="135"/>
      <c r="N14" s="125"/>
      <c r="O14" s="136"/>
      <c r="P14" s="137"/>
      <c r="Q14" s="125"/>
      <c r="R14" s="125"/>
      <c r="S14" s="138"/>
      <c r="T14" s="135"/>
      <c r="U14" s="125"/>
      <c r="V14" s="147"/>
      <c r="W14" s="148"/>
    </row>
    <row r="15" spans="1:23">
      <c r="A15" s="88"/>
      <c r="B15" s="89"/>
      <c r="C15" s="89"/>
      <c r="D15" s="204" t="s">
        <v>2318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4" t="s">
        <v>2926</v>
      </c>
      <c r="P15" s="145"/>
      <c r="Q15" s="89"/>
      <c r="R15" s="89"/>
      <c r="S15" s="146"/>
      <c r="T15" s="143"/>
      <c r="U15" s="89"/>
      <c r="V15" s="147">
        <v>90</v>
      </c>
      <c r="W15" s="148"/>
    </row>
    <row r="16" spans="1:23">
      <c r="A16" s="88"/>
      <c r="B16" s="89"/>
      <c r="C16" s="89"/>
      <c r="D16" s="207" t="s">
        <v>163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4" t="s">
        <v>2927</v>
      </c>
      <c r="P16" s="145"/>
      <c r="Q16" s="89"/>
      <c r="R16" s="89"/>
      <c r="S16" s="146"/>
      <c r="T16" s="143"/>
      <c r="U16" s="89"/>
      <c r="V16" s="147">
        <v>60</v>
      </c>
    </row>
    <row r="17" spans="1:22">
      <c r="A17" s="88"/>
      <c r="B17" s="89"/>
      <c r="C17" s="89"/>
      <c r="D17" s="204" t="s">
        <v>602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4">
        <v>15885</v>
      </c>
      <c r="P17" s="145"/>
      <c r="Q17" s="89"/>
      <c r="R17" s="89"/>
      <c r="S17" s="146"/>
      <c r="T17" s="143"/>
      <c r="U17" s="89"/>
      <c r="V17" s="147">
        <v>529</v>
      </c>
    </row>
    <row r="18" spans="1:22">
      <c r="A18" s="36"/>
      <c r="B18" s="37"/>
      <c r="C18" s="37"/>
      <c r="D18" s="38"/>
      <c r="E18" s="39"/>
      <c r="F18" s="619"/>
      <c r="G18" s="40"/>
      <c r="H18" s="37"/>
      <c r="I18" s="41"/>
      <c r="J18" s="42">
        <f>SUM(J3:J17)</f>
        <v>3200</v>
      </c>
      <c r="K18" s="42">
        <f>SUM(K3:K17)</f>
        <v>2500</v>
      </c>
      <c r="L18" s="42">
        <f>SUM(L3:L17)</f>
        <v>5700</v>
      </c>
      <c r="M18" s="42">
        <f>SUM(M3:M17)</f>
        <v>2500</v>
      </c>
      <c r="N18" s="42">
        <f>SUM(N3:N17)</f>
        <v>1889.47</v>
      </c>
      <c r="O18" s="42"/>
      <c r="P18" s="42">
        <f>SUM(P3:P17)</f>
        <v>0</v>
      </c>
      <c r="Q18" s="42">
        <f>SUM(Q3:Q17)</f>
        <v>60</v>
      </c>
      <c r="R18" s="42">
        <f>SUM(R3:R17)</f>
        <v>0</v>
      </c>
      <c r="S18" s="42">
        <f>SUM(S3:S17)</f>
        <v>0</v>
      </c>
      <c r="T18" s="42">
        <f>SUM(T3:T17)</f>
        <v>17334</v>
      </c>
      <c r="U18" s="42">
        <f>SUM(U3:U17)</f>
        <v>390</v>
      </c>
      <c r="V18" s="42">
        <f>SUM(V3:V17)</f>
        <v>679</v>
      </c>
    </row>
    <row r="20" spans="1:22">
      <c r="A20" s="791" t="s">
        <v>2847</v>
      </c>
      <c r="B20" s="792"/>
      <c r="C20" s="793"/>
      <c r="E20" s="43" t="s">
        <v>57</v>
      </c>
      <c r="F20" s="44"/>
      <c r="G20" s="45"/>
      <c r="J20" s="794" t="s">
        <v>58</v>
      </c>
      <c r="K20" s="795"/>
      <c r="M20" s="811" t="s">
        <v>59</v>
      </c>
      <c r="N20" s="812"/>
      <c r="O20" s="46"/>
      <c r="P20" s="46"/>
      <c r="Q20" s="46"/>
      <c r="R20" s="46"/>
      <c r="S20" s="46"/>
      <c r="T20" s="46"/>
      <c r="U20" s="46"/>
      <c r="V20" s="46"/>
    </row>
    <row r="21" spans="1:22">
      <c r="A21" s="47">
        <v>1200</v>
      </c>
      <c r="B21" s="102" t="s">
        <v>60</v>
      </c>
      <c r="C21" s="49"/>
      <c r="E21" s="781" t="s">
        <v>61</v>
      </c>
      <c r="F21" s="782"/>
      <c r="G21" s="50">
        <f>J18</f>
        <v>3200</v>
      </c>
      <c r="J21" s="47" t="s">
        <v>62</v>
      </c>
      <c r="K21" s="49">
        <f>J18</f>
        <v>3200</v>
      </c>
      <c r="M21" s="47" t="s">
        <v>62</v>
      </c>
      <c r="N21" s="49">
        <f>P18</f>
        <v>0</v>
      </c>
    </row>
    <row r="22" spans="1:22">
      <c r="A22" s="47">
        <v>2000</v>
      </c>
      <c r="B22" s="123" t="s">
        <v>60</v>
      </c>
      <c r="C22" s="115"/>
      <c r="E22" s="783" t="s">
        <v>64</v>
      </c>
      <c r="F22" s="784"/>
      <c r="G22" s="49">
        <f>P18</f>
        <v>0</v>
      </c>
      <c r="J22" s="47" t="s">
        <v>65</v>
      </c>
      <c r="K22" s="49">
        <f>K18</f>
        <v>2500</v>
      </c>
      <c r="M22" s="47" t="s">
        <v>66</v>
      </c>
      <c r="N22" s="49">
        <f>Q18</f>
        <v>60</v>
      </c>
    </row>
    <row r="23" spans="1:22">
      <c r="A23" s="47"/>
      <c r="B23" s="48"/>
      <c r="C23" s="49"/>
      <c r="E23" s="796" t="s">
        <v>67</v>
      </c>
      <c r="F23" s="797"/>
      <c r="G23" s="52">
        <f>SUM(G21:G22)</f>
        <v>3200</v>
      </c>
      <c r="J23" s="47" t="s">
        <v>37</v>
      </c>
      <c r="K23" s="49">
        <f>N18</f>
        <v>1889.47</v>
      </c>
      <c r="M23" s="47" t="s">
        <v>37</v>
      </c>
      <c r="N23" s="49">
        <f>U18</f>
        <v>390</v>
      </c>
    </row>
    <row r="24" spans="1:22">
      <c r="A24" s="47"/>
      <c r="B24" s="48"/>
      <c r="C24" s="49"/>
      <c r="J24" s="47" t="s">
        <v>68</v>
      </c>
      <c r="K24" s="49">
        <f>L18</f>
        <v>5700</v>
      </c>
      <c r="M24" s="47" t="s">
        <v>68</v>
      </c>
      <c r="N24" s="49">
        <f>R18</f>
        <v>0</v>
      </c>
    </row>
    <row r="25" spans="1:22">
      <c r="A25" s="47"/>
      <c r="B25" s="23"/>
      <c r="C25" s="49"/>
      <c r="E25" s="798" t="s">
        <v>69</v>
      </c>
      <c r="F25" s="799"/>
      <c r="G25" s="799"/>
      <c r="H25" s="53">
        <f>G23-A32</f>
        <v>0</v>
      </c>
      <c r="J25" s="54" t="s">
        <v>55</v>
      </c>
      <c r="K25" s="55">
        <f>SUM(K21:K24)</f>
        <v>13289.470000000001</v>
      </c>
      <c r="M25" s="61" t="s">
        <v>70</v>
      </c>
      <c r="N25" s="49">
        <v>60</v>
      </c>
    </row>
    <row r="26" spans="1:22">
      <c r="A26" s="47"/>
      <c r="B26" s="23"/>
      <c r="C26" s="49"/>
      <c r="J26" s="56" t="s">
        <v>71</v>
      </c>
      <c r="K26" s="57">
        <f>M18</f>
        <v>2500</v>
      </c>
      <c r="M26" s="61" t="s">
        <v>51</v>
      </c>
      <c r="N26" s="49">
        <v>0</v>
      </c>
    </row>
    <row r="27" spans="1:22">
      <c r="A27" s="47"/>
      <c r="B27" s="23"/>
      <c r="C27" s="55"/>
      <c r="M27" s="61" t="s">
        <v>72</v>
      </c>
      <c r="N27" s="49">
        <v>0</v>
      </c>
    </row>
    <row r="28" spans="1:22">
      <c r="A28" s="47"/>
      <c r="B28" s="23"/>
      <c r="C28" s="55"/>
      <c r="M28" s="47" t="s">
        <v>2194</v>
      </c>
      <c r="N28" s="49">
        <v>0</v>
      </c>
    </row>
    <row r="29" spans="1:22">
      <c r="A29" s="47"/>
      <c r="B29" s="23"/>
      <c r="C29" s="55"/>
      <c r="D29" s="46"/>
      <c r="M29" s="47" t="s">
        <v>94</v>
      </c>
      <c r="N29" s="49">
        <v>0</v>
      </c>
    </row>
    <row r="30" spans="1:22">
      <c r="A30" s="47"/>
      <c r="B30" s="23"/>
      <c r="C30" s="55"/>
      <c r="D30" s="46"/>
      <c r="E30" s="46"/>
      <c r="M30" s="47" t="s">
        <v>73</v>
      </c>
      <c r="N30" s="49">
        <v>0</v>
      </c>
    </row>
    <row r="31" spans="1:22">
      <c r="A31" s="47"/>
      <c r="B31" s="23"/>
      <c r="C31" s="55"/>
      <c r="M31" s="573" t="s">
        <v>602</v>
      </c>
      <c r="N31" s="50">
        <v>529</v>
      </c>
    </row>
    <row r="32" spans="1:22">
      <c r="A32" s="58">
        <f>SUM(A21:A31)</f>
        <v>3200</v>
      </c>
      <c r="B32" s="59"/>
      <c r="C32" s="52" t="s">
        <v>55</v>
      </c>
      <c r="M32" s="61" t="s">
        <v>53</v>
      </c>
      <c r="N32" s="49">
        <v>90</v>
      </c>
    </row>
    <row r="33" spans="13:15">
      <c r="M33" s="61" t="s">
        <v>54</v>
      </c>
      <c r="N33" s="49">
        <v>0</v>
      </c>
    </row>
    <row r="34" spans="13:15">
      <c r="M34" s="54" t="s">
        <v>55</v>
      </c>
      <c r="N34" s="55">
        <f>SUM(N21:N33)</f>
        <v>1129</v>
      </c>
      <c r="O34" t="s">
        <v>2928</v>
      </c>
    </row>
    <row r="35" spans="13:15">
      <c r="M35" s="56" t="s">
        <v>71</v>
      </c>
      <c r="N35" s="57">
        <f>T18</f>
        <v>17334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7" name="Range2"/>
    <protectedRange sqref="A21:D31" name="Range3"/>
    <protectedRange sqref="N25:N33" name="Range4"/>
    <protectedRange sqref="P21:T31" name="Range5"/>
  </protectedRanges>
  <mergeCells count="11">
    <mergeCell ref="E21:F21"/>
    <mergeCell ref="E22:F22"/>
    <mergeCell ref="E23:F23"/>
    <mergeCell ref="E25:G25"/>
    <mergeCell ref="A1:B1"/>
    <mergeCell ref="C1:I1"/>
    <mergeCell ref="J1:N1"/>
    <mergeCell ref="P1:V1"/>
    <mergeCell ref="A20:C20"/>
    <mergeCell ref="J20:K20"/>
    <mergeCell ref="M20:N20"/>
  </mergeCell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AE49-8AE4-4BF9-938F-437F3F5490DE}">
  <dimension ref="A1:W37"/>
  <sheetViews>
    <sheetView topLeftCell="A16" workbookViewId="0">
      <selection activeCell="N12" sqref="N12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85546875" bestFit="1" customWidth="1"/>
    <col min="11" max="11" width="11" customWidth="1"/>
    <col min="13" max="13" width="10.7109375" customWidth="1"/>
    <col min="14" max="14" width="11.85546875" customWidth="1"/>
    <col min="15" max="15" width="44.85546875" customWidth="1"/>
  </cols>
  <sheetData>
    <row r="1" spans="1:23" ht="15.75">
      <c r="A1" s="809">
        <v>46162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 t="s">
        <v>2752</v>
      </c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87"/>
      <c r="C4" s="591">
        <v>10</v>
      </c>
      <c r="D4" s="605" t="s">
        <v>2796</v>
      </c>
      <c r="E4" s="591" t="s">
        <v>26</v>
      </c>
      <c r="F4" s="87" t="s">
        <v>2794</v>
      </c>
      <c r="G4" s="198" t="s">
        <v>2797</v>
      </c>
      <c r="H4" s="87" t="s">
        <v>2794</v>
      </c>
      <c r="I4" s="196" t="s">
        <v>28</v>
      </c>
      <c r="J4" s="221"/>
      <c r="K4" s="87"/>
      <c r="L4" s="87"/>
      <c r="M4" s="623">
        <v>2600</v>
      </c>
      <c r="N4" s="87"/>
      <c r="O4" s="223"/>
      <c r="P4" s="224"/>
      <c r="Q4" s="87"/>
      <c r="R4" s="87"/>
      <c r="S4" s="225"/>
      <c r="T4" s="226"/>
      <c r="U4" s="87"/>
      <c r="V4" s="100"/>
      <c r="W4" s="148"/>
    </row>
    <row r="5" spans="1:23">
      <c r="A5" s="127">
        <v>3</v>
      </c>
      <c r="B5" s="591">
        <v>11817</v>
      </c>
      <c r="C5" s="591" t="s">
        <v>2929</v>
      </c>
      <c r="D5" s="596" t="s">
        <v>2930</v>
      </c>
      <c r="E5" s="591" t="s">
        <v>26</v>
      </c>
      <c r="F5" s="615" t="s">
        <v>2919</v>
      </c>
      <c r="G5" s="198">
        <v>0.66666666666666663</v>
      </c>
      <c r="H5" s="615" t="s">
        <v>2919</v>
      </c>
      <c r="I5" s="196">
        <v>0.45833333333333331</v>
      </c>
      <c r="J5" s="221"/>
      <c r="K5" s="87"/>
      <c r="L5" s="87">
        <v>3600</v>
      </c>
      <c r="M5" s="226"/>
      <c r="N5" s="284" t="s">
        <v>2931</v>
      </c>
      <c r="O5" s="223" t="s">
        <v>2932</v>
      </c>
      <c r="P5" s="224"/>
      <c r="Q5" s="87"/>
      <c r="R5" s="87">
        <v>571</v>
      </c>
      <c r="S5" s="225"/>
      <c r="T5" s="226"/>
      <c r="U5" s="87"/>
      <c r="V5" s="100"/>
      <c r="W5" s="148"/>
    </row>
    <row r="6" spans="1:23">
      <c r="A6" s="127">
        <v>4</v>
      </c>
      <c r="B6" s="591">
        <v>11818</v>
      </c>
      <c r="C6" s="591">
        <v>17</v>
      </c>
      <c r="D6" s="591" t="s">
        <v>2921</v>
      </c>
      <c r="E6" s="591" t="s">
        <v>26</v>
      </c>
      <c r="F6" s="615" t="s">
        <v>2919</v>
      </c>
      <c r="G6" s="198">
        <v>0.8305555555555556</v>
      </c>
      <c r="H6" s="615" t="s">
        <v>2922</v>
      </c>
      <c r="I6" s="196">
        <v>0.45833333333333331</v>
      </c>
      <c r="J6" s="221"/>
      <c r="K6" s="87">
        <v>1200</v>
      </c>
      <c r="L6" s="87"/>
      <c r="M6" s="226"/>
      <c r="N6" s="87"/>
      <c r="O6" s="223" t="s">
        <v>2933</v>
      </c>
      <c r="P6" s="224"/>
      <c r="Q6" s="87">
        <v>235</v>
      </c>
      <c r="R6" s="87"/>
      <c r="S6" s="225"/>
      <c r="T6" s="226"/>
      <c r="U6" s="87"/>
      <c r="V6" s="100"/>
      <c r="W6" s="148"/>
    </row>
    <row r="7" spans="1:23">
      <c r="A7" s="127">
        <v>5</v>
      </c>
      <c r="B7" s="591"/>
      <c r="C7" s="591">
        <v>16</v>
      </c>
      <c r="D7" s="596" t="s">
        <v>2913</v>
      </c>
      <c r="E7" s="591" t="s">
        <v>26</v>
      </c>
      <c r="F7" s="615" t="s">
        <v>2919</v>
      </c>
      <c r="G7" s="198">
        <v>0.8833333333333333</v>
      </c>
      <c r="H7" s="87"/>
      <c r="I7" s="196" t="s">
        <v>28</v>
      </c>
      <c r="J7" s="221"/>
      <c r="K7" s="87"/>
      <c r="L7" s="87">
        <v>3600</v>
      </c>
      <c r="M7" s="623"/>
      <c r="N7" s="87"/>
      <c r="O7" s="223" t="s">
        <v>2934</v>
      </c>
      <c r="P7" s="224"/>
      <c r="Q7" s="87"/>
      <c r="R7" s="87">
        <v>361</v>
      </c>
      <c r="S7" s="225"/>
      <c r="T7" s="226"/>
      <c r="U7" s="87"/>
      <c r="V7" s="100"/>
      <c r="W7" s="148"/>
    </row>
    <row r="8" spans="1:23">
      <c r="A8" s="128">
        <v>6</v>
      </c>
      <c r="B8" s="535">
        <v>181</v>
      </c>
      <c r="C8" s="535">
        <v>3</v>
      </c>
      <c r="D8" s="622" t="s">
        <v>1458</v>
      </c>
      <c r="E8" s="535" t="s">
        <v>37</v>
      </c>
      <c r="F8" s="621" t="s">
        <v>2907</v>
      </c>
      <c r="G8" s="86">
        <v>0.8833333333333333</v>
      </c>
      <c r="H8" s="75"/>
      <c r="I8" s="106" t="s">
        <v>28</v>
      </c>
      <c r="J8" s="107"/>
      <c r="K8" s="75"/>
      <c r="L8" s="75"/>
      <c r="M8" s="187" t="s">
        <v>2923</v>
      </c>
      <c r="N8" s="75">
        <v>1889</v>
      </c>
      <c r="O8" s="109">
        <v>15908</v>
      </c>
      <c r="P8" s="110"/>
      <c r="Q8" s="75"/>
      <c r="R8" s="75"/>
      <c r="S8" s="111"/>
      <c r="T8" s="108"/>
      <c r="U8" s="75">
        <v>150</v>
      </c>
      <c r="V8" s="112"/>
      <c r="W8" s="148"/>
    </row>
    <row r="9" spans="1:23">
      <c r="A9" s="128">
        <v>7</v>
      </c>
      <c r="B9" s="535">
        <v>178</v>
      </c>
      <c r="C9" s="551">
        <v>2</v>
      </c>
      <c r="D9" s="589" t="s">
        <v>2385</v>
      </c>
      <c r="E9" s="535" t="s">
        <v>37</v>
      </c>
      <c r="F9" s="621" t="s">
        <v>2935</v>
      </c>
      <c r="G9" s="76">
        <v>0.45833333333333331</v>
      </c>
      <c r="H9" s="73" t="s">
        <v>2936</v>
      </c>
      <c r="I9" s="106">
        <v>4.1666666666666664E-2</v>
      </c>
      <c r="J9" s="78"/>
      <c r="K9" s="73"/>
      <c r="L9" s="73"/>
      <c r="M9" s="79"/>
      <c r="N9" s="73">
        <v>1889</v>
      </c>
      <c r="O9" s="80" t="s">
        <v>2937</v>
      </c>
      <c r="P9" s="81"/>
      <c r="Q9" s="73">
        <v>100</v>
      </c>
      <c r="R9" s="73"/>
      <c r="S9" s="82"/>
      <c r="T9" s="79"/>
      <c r="U9" s="73"/>
      <c r="V9" s="83"/>
      <c r="W9" s="148"/>
    </row>
    <row r="10" spans="1:23">
      <c r="A10" s="127">
        <v>8</v>
      </c>
      <c r="B10" s="600"/>
      <c r="C10" s="601" t="s">
        <v>2381</v>
      </c>
      <c r="D10" s="600" t="s">
        <v>2938</v>
      </c>
      <c r="E10" s="591" t="s">
        <v>26</v>
      </c>
      <c r="F10" s="615" t="s">
        <v>2939</v>
      </c>
      <c r="G10" s="132">
        <v>0.70833333333333337</v>
      </c>
      <c r="H10" s="125" t="s">
        <v>2936</v>
      </c>
      <c r="I10" s="133" t="s">
        <v>28</v>
      </c>
      <c r="J10" s="134">
        <v>4000</v>
      </c>
      <c r="K10" s="125"/>
      <c r="L10" s="125"/>
      <c r="M10" s="135"/>
      <c r="N10" s="125"/>
      <c r="O10" s="136" t="s">
        <v>2940</v>
      </c>
      <c r="P10" s="137"/>
      <c r="Q10" s="125"/>
      <c r="R10" s="125"/>
      <c r="S10" s="138"/>
      <c r="T10" s="135">
        <v>190</v>
      </c>
      <c r="U10" s="125"/>
      <c r="V10" s="147"/>
      <c r="W10" s="148"/>
    </row>
    <row r="11" spans="1:23">
      <c r="A11" s="128">
        <v>9</v>
      </c>
      <c r="B11" s="535" t="s">
        <v>2902</v>
      </c>
      <c r="C11" s="535">
        <v>11</v>
      </c>
      <c r="D11" s="535" t="s">
        <v>728</v>
      </c>
      <c r="E11" s="535" t="s">
        <v>37</v>
      </c>
      <c r="F11" s="621" t="s">
        <v>2841</v>
      </c>
      <c r="G11" s="86">
        <v>0.2361111111111111</v>
      </c>
      <c r="H11" s="75" t="s">
        <v>2903</v>
      </c>
      <c r="I11" s="106" t="s">
        <v>28</v>
      </c>
      <c r="J11" s="107"/>
      <c r="K11" s="75"/>
      <c r="L11" s="75"/>
      <c r="M11" s="108"/>
      <c r="N11" s="75"/>
      <c r="O11" s="109"/>
      <c r="P11" s="110"/>
      <c r="Q11" s="75"/>
      <c r="R11" s="75"/>
      <c r="S11" s="111"/>
      <c r="T11" s="108"/>
      <c r="U11" s="75"/>
      <c r="V11" s="112"/>
      <c r="W11" s="148"/>
    </row>
    <row r="12" spans="1:23">
      <c r="A12" s="128">
        <v>10</v>
      </c>
      <c r="B12" s="535">
        <v>182</v>
      </c>
      <c r="C12" s="535">
        <v>12</v>
      </c>
      <c r="D12" s="535" t="s">
        <v>2941</v>
      </c>
      <c r="E12" s="535" t="s">
        <v>37</v>
      </c>
      <c r="F12" s="621" t="s">
        <v>2922</v>
      </c>
      <c r="G12" s="86">
        <v>0.91666666666666663</v>
      </c>
      <c r="H12" s="75" t="s">
        <v>2942</v>
      </c>
      <c r="I12" s="106" t="s">
        <v>28</v>
      </c>
      <c r="J12" s="107"/>
      <c r="K12" s="122">
        <v>942</v>
      </c>
      <c r="L12" s="75"/>
      <c r="M12" s="108"/>
      <c r="N12" s="75">
        <v>942.55</v>
      </c>
      <c r="O12" s="139" t="s">
        <v>2943</v>
      </c>
      <c r="P12" s="110"/>
      <c r="Q12" s="75"/>
      <c r="R12" s="75"/>
      <c r="S12" s="111"/>
      <c r="T12" s="108">
        <v>60</v>
      </c>
      <c r="U12" s="75">
        <v>332</v>
      </c>
      <c r="V12" s="112"/>
      <c r="W12" s="148"/>
    </row>
    <row r="13" spans="1:23">
      <c r="A13" s="124">
        <v>11</v>
      </c>
      <c r="B13" s="600">
        <v>11819</v>
      </c>
      <c r="C13" s="600">
        <v>1</v>
      </c>
      <c r="D13" s="600" t="s">
        <v>2944</v>
      </c>
      <c r="E13" s="600" t="s">
        <v>26</v>
      </c>
      <c r="F13" s="617" t="s">
        <v>2942</v>
      </c>
      <c r="G13" s="132">
        <v>0.19652777777777777</v>
      </c>
      <c r="H13" s="125" t="s">
        <v>2942</v>
      </c>
      <c r="I13" s="133">
        <v>0.5</v>
      </c>
      <c r="J13" s="134">
        <v>2300</v>
      </c>
      <c r="K13" s="125"/>
      <c r="L13" s="125"/>
      <c r="M13" s="135"/>
      <c r="N13" s="125"/>
      <c r="O13" s="136">
        <v>15907</v>
      </c>
      <c r="P13" s="137">
        <v>200</v>
      </c>
      <c r="Q13" s="125">
        <v>192</v>
      </c>
      <c r="R13" s="125"/>
      <c r="S13" s="138"/>
      <c r="T13" s="135"/>
      <c r="U13" s="125"/>
      <c r="V13" s="147"/>
      <c r="W13" s="148"/>
    </row>
    <row r="14" spans="1:23">
      <c r="A14" s="127"/>
      <c r="B14" s="591"/>
      <c r="C14" s="591"/>
      <c r="D14" s="591"/>
      <c r="E14" s="591"/>
      <c r="F14" s="615"/>
      <c r="G14" s="198"/>
      <c r="H14" s="87"/>
      <c r="I14" s="196"/>
      <c r="J14" s="221"/>
      <c r="K14" s="284"/>
      <c r="L14" s="87"/>
      <c r="M14" s="226"/>
      <c r="N14" s="87"/>
      <c r="O14" s="283"/>
      <c r="P14" s="224"/>
      <c r="Q14" s="87"/>
      <c r="R14" s="87"/>
      <c r="S14" s="225"/>
      <c r="T14" s="226"/>
      <c r="U14" s="87"/>
      <c r="V14" s="100"/>
      <c r="W14" s="148"/>
    </row>
    <row r="15" spans="1:23">
      <c r="A15" s="124"/>
      <c r="B15" s="125"/>
      <c r="C15" s="125"/>
      <c r="D15" s="130"/>
      <c r="E15" s="131"/>
      <c r="F15" s="617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3">
      <c r="A16" s="124"/>
      <c r="B16" s="125"/>
      <c r="C16" s="125"/>
      <c r="D16" s="130" t="s">
        <v>2945</v>
      </c>
      <c r="E16" s="131"/>
      <c r="F16" s="617"/>
      <c r="G16" s="132"/>
      <c r="H16" s="125"/>
      <c r="I16" s="133"/>
      <c r="J16" s="134"/>
      <c r="K16" s="125"/>
      <c r="L16" s="125"/>
      <c r="M16" s="135"/>
      <c r="N16" s="125"/>
      <c r="O16" s="136" t="s">
        <v>2946</v>
      </c>
      <c r="P16" s="137"/>
      <c r="Q16" s="125"/>
      <c r="R16" s="125"/>
      <c r="S16" s="138"/>
      <c r="T16" s="135"/>
      <c r="U16" s="125"/>
      <c r="V16" s="147">
        <v>525</v>
      </c>
      <c r="W16" s="148"/>
    </row>
    <row r="17" spans="1:23">
      <c r="A17" s="88"/>
      <c r="B17" s="89"/>
      <c r="C17" s="89"/>
      <c r="D17" s="204" t="s">
        <v>2318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4" t="s">
        <v>2947</v>
      </c>
      <c r="P17" s="145"/>
      <c r="Q17" s="89"/>
      <c r="R17" s="89"/>
      <c r="S17" s="146"/>
      <c r="T17" s="143"/>
      <c r="U17" s="89"/>
      <c r="V17" s="147">
        <v>90</v>
      </c>
      <c r="W17" s="148"/>
    </row>
    <row r="18" spans="1:23">
      <c r="A18" s="88"/>
      <c r="B18" s="89"/>
      <c r="C18" s="89"/>
      <c r="D18" s="207" t="s">
        <v>920</v>
      </c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44" t="s">
        <v>2948</v>
      </c>
      <c r="P18" s="145"/>
      <c r="Q18" s="89"/>
      <c r="R18" s="89"/>
      <c r="S18" s="146"/>
      <c r="T18" s="143"/>
      <c r="U18" s="89"/>
      <c r="V18" s="147">
        <v>70</v>
      </c>
    </row>
    <row r="19" spans="1:23">
      <c r="A19" s="88"/>
      <c r="B19" s="89"/>
      <c r="C19" s="89"/>
      <c r="D19" s="204" t="s">
        <v>72</v>
      </c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4" t="s">
        <v>2949</v>
      </c>
      <c r="P19" s="145"/>
      <c r="Q19" s="89"/>
      <c r="R19" s="89"/>
      <c r="S19" s="146"/>
      <c r="T19" s="143"/>
      <c r="U19" s="89"/>
      <c r="V19" s="147">
        <v>50</v>
      </c>
    </row>
    <row r="20" spans="1:23">
      <c r="A20" s="36"/>
      <c r="B20" s="37"/>
      <c r="C20" s="37"/>
      <c r="D20" s="38"/>
      <c r="E20" s="39"/>
      <c r="F20" s="619"/>
      <c r="G20" s="40"/>
      <c r="H20" s="37"/>
      <c r="I20" s="41"/>
      <c r="J20" s="42">
        <f>SUM(J3:J19)</f>
        <v>6300</v>
      </c>
      <c r="K20" s="42">
        <f>SUM(K3:K19)</f>
        <v>2142</v>
      </c>
      <c r="L20" s="42">
        <f>SUM(L3:L19)</f>
        <v>7200</v>
      </c>
      <c r="M20" s="42">
        <f>SUM(M3:M19)</f>
        <v>2600</v>
      </c>
      <c r="N20" s="42">
        <f>SUM(N3:N19)</f>
        <v>4720.55</v>
      </c>
      <c r="O20" s="42"/>
      <c r="P20" s="42">
        <f>SUM(P3:P19)</f>
        <v>200</v>
      </c>
      <c r="Q20" s="42">
        <f>SUM(Q3:Q19)</f>
        <v>527</v>
      </c>
      <c r="R20" s="42">
        <f>SUM(R3:R19)</f>
        <v>932</v>
      </c>
      <c r="S20" s="42">
        <f>SUM(S3:S19)</f>
        <v>0</v>
      </c>
      <c r="T20" s="42">
        <f>SUM(T3:T19)</f>
        <v>17584</v>
      </c>
      <c r="U20" s="42">
        <f>SUM(U3:U19)</f>
        <v>482</v>
      </c>
      <c r="V20" s="42">
        <f>SUM(V3:V19)</f>
        <v>735</v>
      </c>
    </row>
    <row r="22" spans="1:23">
      <c r="A22" s="791" t="s">
        <v>2847</v>
      </c>
      <c r="B22" s="792"/>
      <c r="C22" s="793"/>
      <c r="E22" s="43" t="s">
        <v>57</v>
      </c>
      <c r="F22" s="44"/>
      <c r="G22" s="45"/>
      <c r="J22" s="794" t="s">
        <v>58</v>
      </c>
      <c r="K22" s="795"/>
      <c r="M22" s="811" t="s">
        <v>59</v>
      </c>
      <c r="N22" s="812"/>
      <c r="O22" s="46"/>
      <c r="P22" s="46"/>
      <c r="Q22" s="46"/>
      <c r="R22" s="46"/>
      <c r="S22" s="46"/>
      <c r="T22" s="46"/>
      <c r="U22" s="46"/>
      <c r="V22" s="46"/>
    </row>
    <row r="23" spans="1:23">
      <c r="A23" s="47">
        <v>4000</v>
      </c>
      <c r="B23" s="102" t="s">
        <v>60</v>
      </c>
      <c r="C23" s="49"/>
      <c r="E23" s="781" t="s">
        <v>61</v>
      </c>
      <c r="F23" s="782"/>
      <c r="G23" s="50">
        <f>J20</f>
        <v>6300</v>
      </c>
      <c r="J23" s="47" t="s">
        <v>62</v>
      </c>
      <c r="K23" s="49">
        <f>J20</f>
        <v>6300</v>
      </c>
      <c r="M23" s="47" t="s">
        <v>62</v>
      </c>
      <c r="N23" s="49">
        <f>P20</f>
        <v>200</v>
      </c>
    </row>
    <row r="24" spans="1:23">
      <c r="A24" s="47">
        <v>2500</v>
      </c>
      <c r="B24" s="123" t="s">
        <v>60</v>
      </c>
      <c r="C24" s="115"/>
      <c r="E24" s="783" t="s">
        <v>64</v>
      </c>
      <c r="F24" s="784"/>
      <c r="G24" s="49">
        <f>P20</f>
        <v>200</v>
      </c>
      <c r="J24" s="47" t="s">
        <v>65</v>
      </c>
      <c r="K24" s="49">
        <f>K20</f>
        <v>2142</v>
      </c>
      <c r="M24" s="47" t="s">
        <v>66</v>
      </c>
      <c r="N24" s="49">
        <f>Q20</f>
        <v>527</v>
      </c>
    </row>
    <row r="25" spans="1:23">
      <c r="A25" s="47"/>
      <c r="B25" s="48"/>
      <c r="C25" s="49"/>
      <c r="E25" s="796" t="s">
        <v>67</v>
      </c>
      <c r="F25" s="797"/>
      <c r="G25" s="52">
        <f>SUM(G23:G24)</f>
        <v>6500</v>
      </c>
      <c r="J25" s="47" t="s">
        <v>37</v>
      </c>
      <c r="K25" s="49">
        <f>N20</f>
        <v>4720.55</v>
      </c>
      <c r="M25" s="47" t="s">
        <v>37</v>
      </c>
      <c r="N25" s="49">
        <f>U20</f>
        <v>482</v>
      </c>
    </row>
    <row r="26" spans="1:23">
      <c r="A26" s="47"/>
      <c r="B26" s="48"/>
      <c r="C26" s="49"/>
      <c r="J26" s="47" t="s">
        <v>68</v>
      </c>
      <c r="K26" s="49">
        <f>L20</f>
        <v>7200</v>
      </c>
      <c r="M26" s="47" t="s">
        <v>68</v>
      </c>
      <c r="N26" s="49">
        <f>R20</f>
        <v>932</v>
      </c>
    </row>
    <row r="27" spans="1:23">
      <c r="A27" s="47"/>
      <c r="B27" s="23"/>
      <c r="C27" s="49"/>
      <c r="E27" s="798" t="s">
        <v>69</v>
      </c>
      <c r="F27" s="799"/>
      <c r="G27" s="799"/>
      <c r="H27" s="53">
        <f>G25-A34</f>
        <v>0</v>
      </c>
      <c r="J27" s="54" t="s">
        <v>55</v>
      </c>
      <c r="K27" s="55">
        <f>SUM(K23:K26)</f>
        <v>20362.55</v>
      </c>
      <c r="M27" s="61" t="s">
        <v>70</v>
      </c>
      <c r="N27" s="49">
        <v>525</v>
      </c>
    </row>
    <row r="28" spans="1:23">
      <c r="A28" s="47"/>
      <c r="B28" s="23"/>
      <c r="C28" s="49"/>
      <c r="J28" s="56" t="s">
        <v>71</v>
      </c>
      <c r="K28" s="57">
        <f>M20</f>
        <v>2600</v>
      </c>
      <c r="M28" s="61" t="s">
        <v>51</v>
      </c>
      <c r="N28" s="49">
        <v>0</v>
      </c>
    </row>
    <row r="29" spans="1:23">
      <c r="A29" s="47"/>
      <c r="B29" s="23"/>
      <c r="C29" s="55"/>
      <c r="M29" s="61" t="s">
        <v>72</v>
      </c>
      <c r="N29" s="49">
        <v>50</v>
      </c>
    </row>
    <row r="30" spans="1:23">
      <c r="A30" s="47"/>
      <c r="B30" s="23"/>
      <c r="C30" s="55"/>
      <c r="M30" s="47" t="s">
        <v>2194</v>
      </c>
      <c r="N30" s="49">
        <v>70</v>
      </c>
    </row>
    <row r="31" spans="1:23">
      <c r="A31" s="47"/>
      <c r="B31" s="23"/>
      <c r="C31" s="55"/>
      <c r="D31" s="46"/>
      <c r="M31" s="47" t="s">
        <v>94</v>
      </c>
      <c r="N31" s="49">
        <v>0</v>
      </c>
    </row>
    <row r="32" spans="1:23">
      <c r="A32" s="47"/>
      <c r="B32" s="23"/>
      <c r="C32" s="55"/>
      <c r="D32" s="46"/>
      <c r="E32" s="46"/>
      <c r="M32" s="47" t="s">
        <v>73</v>
      </c>
      <c r="N32" s="49">
        <v>0</v>
      </c>
    </row>
    <row r="33" spans="1:14">
      <c r="A33" s="47"/>
      <c r="B33" s="23"/>
      <c r="C33" s="55"/>
      <c r="M33" s="573" t="s">
        <v>602</v>
      </c>
      <c r="N33" s="50">
        <v>0</v>
      </c>
    </row>
    <row r="34" spans="1:14">
      <c r="A34" s="58">
        <f>SUM(A23:A33)</f>
        <v>6500</v>
      </c>
      <c r="B34" s="59"/>
      <c r="C34" s="52" t="s">
        <v>55</v>
      </c>
      <c r="M34" s="61" t="s">
        <v>53</v>
      </c>
      <c r="N34" s="49">
        <v>90</v>
      </c>
    </row>
    <row r="35" spans="1:14">
      <c r="M35" s="61" t="s">
        <v>54</v>
      </c>
      <c r="N35" s="49">
        <v>0</v>
      </c>
    </row>
    <row r="36" spans="1:14">
      <c r="M36" s="54" t="s">
        <v>55</v>
      </c>
      <c r="N36" s="55">
        <f>SUM(N23:N35)</f>
        <v>2876</v>
      </c>
    </row>
    <row r="37" spans="1:14">
      <c r="M37" s="56" t="s">
        <v>71</v>
      </c>
      <c r="N37" s="57">
        <f>T20</f>
        <v>17584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9" name="Range2"/>
    <protectedRange sqref="A23:D33" name="Range3"/>
    <protectedRange sqref="N27:N35" name="Range4"/>
    <protectedRange sqref="P23:T33" name="Range5"/>
  </protectedRanges>
  <mergeCells count="11">
    <mergeCell ref="E23:F23"/>
    <mergeCell ref="E24:F24"/>
    <mergeCell ref="E25:F25"/>
    <mergeCell ref="E27:G27"/>
    <mergeCell ref="A1:B1"/>
    <mergeCell ref="C1:I1"/>
    <mergeCell ref="J1:N1"/>
    <mergeCell ref="P1:V1"/>
    <mergeCell ref="A22:C22"/>
    <mergeCell ref="J22:K22"/>
    <mergeCell ref="M22:N22"/>
  </mergeCell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03B7-E8AC-4605-ADFF-40710AD68222}">
  <dimension ref="A1:W41"/>
  <sheetViews>
    <sheetView topLeftCell="A21" workbookViewId="0">
      <selection activeCell="D15" sqref="D15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28515625" customWidth="1"/>
    <col min="13" max="13" width="10.140625" customWidth="1"/>
    <col min="14" max="14" width="10.85546875" bestFit="1" customWidth="1"/>
    <col min="15" max="15" width="44.85546875" customWidth="1"/>
  </cols>
  <sheetData>
    <row r="1" spans="1:23" ht="15.75">
      <c r="A1" s="809">
        <v>46163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 t="s">
        <v>2752</v>
      </c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87">
        <v>11829</v>
      </c>
      <c r="C4" s="591">
        <v>10</v>
      </c>
      <c r="D4" s="605" t="s">
        <v>2796</v>
      </c>
      <c r="E4" s="591" t="s">
        <v>26</v>
      </c>
      <c r="F4" s="87" t="s">
        <v>2794</v>
      </c>
      <c r="G4" s="198" t="s">
        <v>2797</v>
      </c>
      <c r="H4" s="87" t="s">
        <v>2950</v>
      </c>
      <c r="I4" s="196">
        <v>0.45833333333333331</v>
      </c>
      <c r="J4" s="221"/>
      <c r="K4" s="87"/>
      <c r="L4" s="87">
        <v>3900</v>
      </c>
      <c r="M4" s="623"/>
      <c r="N4" s="87"/>
      <c r="O4" s="223"/>
      <c r="P4" s="224"/>
      <c r="Q4" s="87"/>
      <c r="R4" s="87"/>
      <c r="S4" s="225"/>
      <c r="T4" s="226"/>
      <c r="U4" s="87"/>
      <c r="V4" s="100"/>
      <c r="W4" s="148"/>
    </row>
    <row r="5" spans="1:23">
      <c r="A5" s="127">
        <v>3</v>
      </c>
      <c r="B5" s="591"/>
      <c r="C5" s="591">
        <v>16</v>
      </c>
      <c r="D5" s="596" t="s">
        <v>2913</v>
      </c>
      <c r="E5" s="591" t="s">
        <v>26</v>
      </c>
      <c r="F5" s="615" t="s">
        <v>2919</v>
      </c>
      <c r="G5" s="198">
        <v>0.8833333333333333</v>
      </c>
      <c r="H5" s="87"/>
      <c r="I5" s="196" t="s">
        <v>28</v>
      </c>
      <c r="J5" s="221"/>
      <c r="K5" s="87"/>
      <c r="L5" s="87"/>
      <c r="M5" s="623"/>
      <c r="N5" s="87"/>
      <c r="O5" s="223" t="s">
        <v>2951</v>
      </c>
      <c r="P5" s="224"/>
      <c r="Q5" s="87"/>
      <c r="R5" s="87"/>
      <c r="S5" s="225"/>
      <c r="T5" s="226">
        <v>210</v>
      </c>
      <c r="U5" s="87"/>
      <c r="V5" s="100"/>
      <c r="W5" s="148"/>
    </row>
    <row r="6" spans="1:23">
      <c r="A6" s="128">
        <v>4</v>
      </c>
      <c r="B6" s="535">
        <v>186</v>
      </c>
      <c r="C6" s="535">
        <v>3</v>
      </c>
      <c r="D6" s="622" t="s">
        <v>1458</v>
      </c>
      <c r="E6" s="535" t="s">
        <v>37</v>
      </c>
      <c r="F6" s="621" t="s">
        <v>2907</v>
      </c>
      <c r="G6" s="86">
        <v>0.8833333333333333</v>
      </c>
      <c r="H6" s="75" t="s">
        <v>2950</v>
      </c>
      <c r="I6" s="106">
        <v>0.41666666666666669</v>
      </c>
      <c r="J6" s="107"/>
      <c r="K6" s="75"/>
      <c r="L6" s="75"/>
      <c r="M6" s="187" t="s">
        <v>2923</v>
      </c>
      <c r="N6" s="75">
        <v>1891</v>
      </c>
      <c r="O6" s="109">
        <v>15914</v>
      </c>
      <c r="P6" s="110"/>
      <c r="Q6" s="75"/>
      <c r="R6" s="75"/>
      <c r="S6" s="111"/>
      <c r="T6" s="108"/>
      <c r="U6" s="75">
        <v>140</v>
      </c>
      <c r="V6" s="112"/>
      <c r="W6" s="148"/>
    </row>
    <row r="7" spans="1:23">
      <c r="A7" s="127">
        <v>5</v>
      </c>
      <c r="B7" s="591">
        <v>11828</v>
      </c>
      <c r="C7" s="596" t="s">
        <v>2381</v>
      </c>
      <c r="D7" s="591" t="s">
        <v>2938</v>
      </c>
      <c r="E7" s="591" t="s">
        <v>26</v>
      </c>
      <c r="F7" s="615" t="s">
        <v>2939</v>
      </c>
      <c r="G7" s="198">
        <v>0.70833333333333337</v>
      </c>
      <c r="H7" s="87" t="s">
        <v>2936</v>
      </c>
      <c r="I7" s="196" t="s">
        <v>2952</v>
      </c>
      <c r="J7" s="221">
        <v>4000</v>
      </c>
      <c r="K7" s="87"/>
      <c r="L7" s="87"/>
      <c r="M7" s="226" t="s">
        <v>92</v>
      </c>
      <c r="N7" s="87"/>
      <c r="O7" s="223" t="s">
        <v>2940</v>
      </c>
      <c r="P7" s="224">
        <v>190</v>
      </c>
      <c r="Q7" s="87"/>
      <c r="R7" s="87"/>
      <c r="S7" s="225"/>
      <c r="T7" s="226"/>
      <c r="U7" s="87"/>
      <c r="V7" s="100"/>
      <c r="W7" s="148"/>
    </row>
    <row r="8" spans="1:23">
      <c r="A8" s="128">
        <v>6</v>
      </c>
      <c r="B8" s="535">
        <v>185</v>
      </c>
      <c r="C8" s="535">
        <v>11</v>
      </c>
      <c r="D8" s="535" t="s">
        <v>728</v>
      </c>
      <c r="E8" s="535" t="s">
        <v>37</v>
      </c>
      <c r="F8" s="621" t="s">
        <v>2841</v>
      </c>
      <c r="G8" s="86">
        <v>0.2361111111111111</v>
      </c>
      <c r="H8" s="75" t="s">
        <v>2903</v>
      </c>
      <c r="I8" s="106" t="s">
        <v>530</v>
      </c>
      <c r="J8" s="107"/>
      <c r="K8" s="75"/>
      <c r="L8" s="75"/>
      <c r="M8" s="108"/>
      <c r="N8" s="75"/>
      <c r="O8" s="109"/>
      <c r="P8" s="110"/>
      <c r="Q8" s="75"/>
      <c r="R8" s="75"/>
      <c r="S8" s="111"/>
      <c r="T8" s="108"/>
      <c r="U8" s="75"/>
      <c r="V8" s="112"/>
      <c r="W8" s="148"/>
    </row>
    <row r="9" spans="1:23">
      <c r="A9" s="128">
        <v>7</v>
      </c>
      <c r="B9" s="535">
        <v>183</v>
      </c>
      <c r="C9" s="535">
        <v>12</v>
      </c>
      <c r="D9" s="535" t="s">
        <v>2941</v>
      </c>
      <c r="E9" s="535" t="s">
        <v>37</v>
      </c>
      <c r="F9" s="621" t="s">
        <v>2922</v>
      </c>
      <c r="G9" s="86">
        <v>0.91666666666666663</v>
      </c>
      <c r="H9" s="75" t="s">
        <v>2942</v>
      </c>
      <c r="I9" s="106">
        <v>0.24305555555555555</v>
      </c>
      <c r="J9" s="107"/>
      <c r="K9" s="122"/>
      <c r="L9" s="75"/>
      <c r="M9" s="108"/>
      <c r="N9" s="75">
        <v>1685</v>
      </c>
      <c r="O9" s="139" t="s">
        <v>2943</v>
      </c>
      <c r="P9" s="110"/>
      <c r="Q9" s="75">
        <v>60</v>
      </c>
      <c r="R9" s="75"/>
      <c r="S9" s="111"/>
      <c r="T9" s="108"/>
      <c r="U9" s="75"/>
      <c r="V9" s="112"/>
      <c r="W9" s="148"/>
    </row>
    <row r="10" spans="1:23">
      <c r="A10" s="127">
        <v>8</v>
      </c>
      <c r="B10" s="600">
        <v>11821</v>
      </c>
      <c r="C10" s="601">
        <v>2</v>
      </c>
      <c r="D10" s="600" t="s">
        <v>733</v>
      </c>
      <c r="E10" s="591" t="s">
        <v>26</v>
      </c>
      <c r="F10" s="615" t="s">
        <v>2936</v>
      </c>
      <c r="G10" s="132">
        <v>0.41666666666666669</v>
      </c>
      <c r="H10" s="615" t="s">
        <v>2936</v>
      </c>
      <c r="I10" s="133">
        <v>0.70833333333333337</v>
      </c>
      <c r="J10" s="134"/>
      <c r="K10" s="125">
        <v>1500</v>
      </c>
      <c r="L10" s="125"/>
      <c r="M10" s="135"/>
      <c r="N10" s="125"/>
      <c r="O10" s="136"/>
      <c r="P10" s="137"/>
      <c r="Q10" s="125"/>
      <c r="R10" s="125"/>
      <c r="S10" s="138"/>
      <c r="T10" s="135"/>
      <c r="U10" s="125"/>
      <c r="V10" s="147"/>
      <c r="W10" s="148"/>
    </row>
    <row r="11" spans="1:23">
      <c r="A11" s="127">
        <v>9</v>
      </c>
      <c r="B11" s="600">
        <v>11822</v>
      </c>
      <c r="C11" s="591">
        <v>4</v>
      </c>
      <c r="D11" s="591" t="s">
        <v>2953</v>
      </c>
      <c r="E11" s="591" t="s">
        <v>26</v>
      </c>
      <c r="F11" s="615" t="s">
        <v>2936</v>
      </c>
      <c r="G11" s="132">
        <v>0.54166666666666663</v>
      </c>
      <c r="H11" s="615" t="s">
        <v>2936</v>
      </c>
      <c r="I11" s="196">
        <v>0.66666666666666663</v>
      </c>
      <c r="J11" s="221">
        <v>1000</v>
      </c>
      <c r="K11" s="87">
        <v>500</v>
      </c>
      <c r="L11" s="87"/>
      <c r="M11" s="226"/>
      <c r="N11" s="87"/>
      <c r="O11" s="223"/>
      <c r="P11" s="224"/>
      <c r="Q11" s="87"/>
      <c r="R11" s="87"/>
      <c r="S11" s="225"/>
      <c r="T11" s="226"/>
      <c r="U11" s="87"/>
      <c r="V11" s="100"/>
      <c r="W11" s="148"/>
    </row>
    <row r="12" spans="1:23">
      <c r="A12" s="127">
        <v>10</v>
      </c>
      <c r="B12" s="591">
        <v>11820</v>
      </c>
      <c r="C12" s="591">
        <v>17</v>
      </c>
      <c r="D12" s="591" t="s">
        <v>1112</v>
      </c>
      <c r="E12" s="591" t="s">
        <v>26</v>
      </c>
      <c r="F12" s="615" t="s">
        <v>2936</v>
      </c>
      <c r="G12" s="198">
        <v>0.58333333333333337</v>
      </c>
      <c r="H12" s="615" t="s">
        <v>2936</v>
      </c>
      <c r="I12" s="196">
        <v>0.70833333333333337</v>
      </c>
      <c r="J12" s="221">
        <v>100</v>
      </c>
      <c r="K12" s="284">
        <v>1100</v>
      </c>
      <c r="L12" s="87"/>
      <c r="M12" s="226"/>
      <c r="N12" s="87"/>
      <c r="O12" s="283"/>
      <c r="P12" s="224"/>
      <c r="Q12" s="87"/>
      <c r="R12" s="87"/>
      <c r="S12" s="225"/>
      <c r="T12" s="226"/>
      <c r="U12" s="87"/>
      <c r="V12" s="100"/>
      <c r="W12" s="148"/>
    </row>
    <row r="13" spans="1:23">
      <c r="A13" s="124">
        <v>11</v>
      </c>
      <c r="B13" s="600">
        <v>11825</v>
      </c>
      <c r="C13" s="600">
        <v>2</v>
      </c>
      <c r="D13" s="601" t="s">
        <v>2954</v>
      </c>
      <c r="E13" s="600" t="s">
        <v>26</v>
      </c>
      <c r="F13" s="617" t="s">
        <v>2903</v>
      </c>
      <c r="G13" s="132">
        <v>0.1361111111111111</v>
      </c>
      <c r="H13" s="125" t="s">
        <v>2903</v>
      </c>
      <c r="I13" s="133" t="s">
        <v>2955</v>
      </c>
      <c r="J13" s="134"/>
      <c r="K13" s="125">
        <v>2000</v>
      </c>
      <c r="L13" s="125"/>
      <c r="M13" s="135"/>
      <c r="N13" s="87"/>
      <c r="O13" s="136"/>
      <c r="P13" s="137"/>
      <c r="Q13" s="125"/>
      <c r="R13" s="125"/>
      <c r="S13" s="138"/>
      <c r="T13" s="135"/>
      <c r="U13" s="125"/>
      <c r="V13" s="126"/>
      <c r="W13" s="148"/>
    </row>
    <row r="14" spans="1:23">
      <c r="A14" s="128">
        <v>12</v>
      </c>
      <c r="B14" s="535">
        <v>184</v>
      </c>
      <c r="C14" s="535">
        <v>4</v>
      </c>
      <c r="D14" s="622" t="s">
        <v>2956</v>
      </c>
      <c r="E14" s="535" t="s">
        <v>37</v>
      </c>
      <c r="F14" s="621" t="s">
        <v>2936</v>
      </c>
      <c r="G14" s="86">
        <v>0.875</v>
      </c>
      <c r="H14" s="75" t="s">
        <v>2950</v>
      </c>
      <c r="I14" s="106">
        <v>0.25</v>
      </c>
      <c r="J14" s="107"/>
      <c r="K14" s="122"/>
      <c r="L14" s="75"/>
      <c r="M14" s="108"/>
      <c r="N14" s="75">
        <v>2276</v>
      </c>
      <c r="O14" s="139"/>
      <c r="P14" s="110"/>
      <c r="Q14" s="75"/>
      <c r="R14" s="75"/>
      <c r="S14" s="111"/>
      <c r="T14" s="108"/>
      <c r="U14" s="75"/>
      <c r="V14" s="112"/>
      <c r="W14" s="148"/>
    </row>
    <row r="15" spans="1:23">
      <c r="A15" s="124">
        <v>13</v>
      </c>
      <c r="B15" s="600"/>
      <c r="C15" s="600"/>
      <c r="D15" s="600"/>
      <c r="E15" s="600"/>
      <c r="F15" s="617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3">
      <c r="A16" s="124">
        <v>14</v>
      </c>
      <c r="B16" s="600"/>
      <c r="C16" s="600"/>
      <c r="D16" s="600"/>
      <c r="E16" s="600"/>
      <c r="F16" s="617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47"/>
      <c r="W16" s="148"/>
    </row>
    <row r="17" spans="1:23">
      <c r="A17" s="124">
        <v>15</v>
      </c>
      <c r="B17" s="125"/>
      <c r="C17" s="125"/>
      <c r="D17" s="130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47"/>
      <c r="W17" s="148"/>
    </row>
    <row r="18" spans="1:23">
      <c r="A18" s="124"/>
      <c r="B18" s="125"/>
      <c r="C18" s="125"/>
      <c r="D18" s="130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47"/>
      <c r="W18" s="148"/>
    </row>
    <row r="19" spans="1:23">
      <c r="A19" s="124"/>
      <c r="B19" s="125"/>
      <c r="C19" s="125"/>
      <c r="D19" s="130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47"/>
      <c r="W19" s="148"/>
    </row>
    <row r="20" spans="1:23">
      <c r="A20" s="124"/>
      <c r="B20" s="125"/>
      <c r="C20" s="125"/>
      <c r="D20" s="607">
        <v>1061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15913</v>
      </c>
      <c r="P20" s="137"/>
      <c r="Q20" s="125">
        <v>200</v>
      </c>
      <c r="R20" s="125"/>
      <c r="S20" s="138"/>
      <c r="T20" s="135"/>
      <c r="U20" s="125"/>
      <c r="V20" s="147"/>
      <c r="W20" s="148"/>
    </row>
    <row r="21" spans="1:23">
      <c r="A21" s="88"/>
      <c r="B21" s="89"/>
      <c r="C21" s="89"/>
      <c r="D21" s="204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  <c r="W21" s="148"/>
    </row>
    <row r="22" spans="1:23">
      <c r="A22" s="88"/>
      <c r="B22" s="89"/>
      <c r="C22" s="89"/>
      <c r="D22" s="207" t="s">
        <v>2318</v>
      </c>
      <c r="E22" s="140"/>
      <c r="F22" s="618"/>
      <c r="G22" s="203"/>
      <c r="H22" s="89"/>
      <c r="I22" s="141"/>
      <c r="J22" s="142"/>
      <c r="K22" s="89"/>
      <c r="L22" s="89"/>
      <c r="M22" s="143"/>
      <c r="N22" s="89"/>
      <c r="O22" s="144" t="s">
        <v>2957</v>
      </c>
      <c r="P22" s="145"/>
      <c r="Q22" s="89"/>
      <c r="R22" s="89"/>
      <c r="S22" s="146"/>
      <c r="T22" s="143"/>
      <c r="U22" s="89"/>
      <c r="V22" s="147">
        <v>165</v>
      </c>
    </row>
    <row r="23" spans="1:23">
      <c r="A23" s="88"/>
      <c r="B23" s="89"/>
      <c r="C23" s="89"/>
      <c r="D23" s="204" t="s">
        <v>163</v>
      </c>
      <c r="E23" s="140"/>
      <c r="F23" s="618"/>
      <c r="G23" s="203"/>
      <c r="H23" s="89"/>
      <c r="I23" s="141"/>
      <c r="J23" s="142"/>
      <c r="K23" s="89"/>
      <c r="L23" s="89"/>
      <c r="M23" s="143"/>
      <c r="N23" s="89"/>
      <c r="O23" s="144" t="s">
        <v>2958</v>
      </c>
      <c r="P23" s="145"/>
      <c r="Q23" s="89"/>
      <c r="R23" s="89"/>
      <c r="S23" s="146"/>
      <c r="T23" s="143"/>
      <c r="U23" s="89"/>
      <c r="V23" s="147">
        <v>80</v>
      </c>
    </row>
    <row r="24" spans="1:23">
      <c r="A24" s="36"/>
      <c r="B24" s="37"/>
      <c r="C24" s="37"/>
      <c r="D24" s="38"/>
      <c r="E24" s="39"/>
      <c r="F24" s="619"/>
      <c r="G24" s="40"/>
      <c r="H24" s="37"/>
      <c r="I24" s="41"/>
      <c r="J24" s="42">
        <f>SUM(J3:J23)</f>
        <v>5100</v>
      </c>
      <c r="K24" s="42">
        <f>SUM(K3:K23)</f>
        <v>5100</v>
      </c>
      <c r="L24" s="42">
        <f>SUM(L3:L23)</f>
        <v>3900</v>
      </c>
      <c r="M24" s="42">
        <f>SUM(M3:M23)</f>
        <v>0</v>
      </c>
      <c r="N24" s="42">
        <f>SUM(N3:N23)</f>
        <v>5852</v>
      </c>
      <c r="O24" s="42"/>
      <c r="P24" s="42">
        <f>SUM(P3:P23)</f>
        <v>190</v>
      </c>
      <c r="Q24" s="42">
        <f>SUM(Q3:Q23)</f>
        <v>260</v>
      </c>
      <c r="R24" s="42">
        <f>SUM(R3:R23)</f>
        <v>0</v>
      </c>
      <c r="S24" s="42">
        <f>SUM(S3:S23)</f>
        <v>0</v>
      </c>
      <c r="T24" s="42">
        <f>SUM(T3:T23)</f>
        <v>17544</v>
      </c>
      <c r="U24" s="42">
        <f>SUM(U3:U23)</f>
        <v>140</v>
      </c>
      <c r="V24" s="42">
        <f>SUM(V3:V23)</f>
        <v>245</v>
      </c>
    </row>
    <row r="26" spans="1:23">
      <c r="A26" s="791" t="s">
        <v>2847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811" t="s">
        <v>59</v>
      </c>
      <c r="N26" s="812"/>
      <c r="O26" s="46"/>
      <c r="P26" s="46"/>
      <c r="Q26" s="46"/>
      <c r="R26" s="46"/>
      <c r="S26" s="46"/>
      <c r="T26" s="46"/>
      <c r="U26" s="46"/>
      <c r="V26" s="46"/>
    </row>
    <row r="27" spans="1:23">
      <c r="A27" s="47">
        <v>1000</v>
      </c>
      <c r="B27" s="102" t="s">
        <v>2833</v>
      </c>
      <c r="C27" s="49"/>
      <c r="E27" s="781" t="s">
        <v>61</v>
      </c>
      <c r="F27" s="782"/>
      <c r="G27" s="50">
        <f>J24</f>
        <v>5100</v>
      </c>
      <c r="J27" s="47" t="s">
        <v>62</v>
      </c>
      <c r="K27" s="49">
        <f>J24</f>
        <v>5100</v>
      </c>
      <c r="M27" s="47" t="s">
        <v>62</v>
      </c>
      <c r="N27" s="49">
        <f>P24</f>
        <v>190</v>
      </c>
    </row>
    <row r="28" spans="1:23">
      <c r="A28" s="47">
        <v>100</v>
      </c>
      <c r="B28" s="123" t="s">
        <v>2833</v>
      </c>
      <c r="C28" s="49"/>
      <c r="E28" s="783" t="s">
        <v>64</v>
      </c>
      <c r="F28" s="784"/>
      <c r="G28" s="49">
        <f>P24</f>
        <v>190</v>
      </c>
      <c r="J28" s="47" t="s">
        <v>65</v>
      </c>
      <c r="K28" s="49">
        <f>K24</f>
        <v>5100</v>
      </c>
      <c r="M28" s="47" t="s">
        <v>66</v>
      </c>
      <c r="N28" s="49">
        <f>Q24</f>
        <v>260</v>
      </c>
    </row>
    <row r="29" spans="1:23">
      <c r="A29" s="47">
        <v>4200</v>
      </c>
      <c r="B29" s="123" t="s">
        <v>2833</v>
      </c>
      <c r="C29" s="115"/>
      <c r="E29" s="796" t="s">
        <v>67</v>
      </c>
      <c r="F29" s="797"/>
      <c r="G29" s="52">
        <f>SUM(G27:G28)</f>
        <v>5290</v>
      </c>
      <c r="J29" s="47" t="s">
        <v>37</v>
      </c>
      <c r="K29" s="49">
        <f>N24</f>
        <v>5852</v>
      </c>
      <c r="M29" s="47" t="s">
        <v>37</v>
      </c>
      <c r="N29" s="49">
        <f>U24</f>
        <v>140</v>
      </c>
    </row>
    <row r="30" spans="1:23">
      <c r="A30" s="47"/>
      <c r="B30" s="48"/>
      <c r="C30" s="49"/>
      <c r="J30" s="47" t="s">
        <v>68</v>
      </c>
      <c r="K30" s="49">
        <f>L24</f>
        <v>3900</v>
      </c>
      <c r="M30" s="47" t="s">
        <v>68</v>
      </c>
      <c r="N30" s="49">
        <f>R24</f>
        <v>0</v>
      </c>
    </row>
    <row r="31" spans="1:23">
      <c r="A31" s="47"/>
      <c r="B31" s="23"/>
      <c r="C31" s="49"/>
      <c r="E31" s="798" t="s">
        <v>69</v>
      </c>
      <c r="F31" s="799"/>
      <c r="G31" s="799"/>
      <c r="H31" s="53">
        <f>G29-A38</f>
        <v>-10</v>
      </c>
      <c r="J31" s="54" t="s">
        <v>55</v>
      </c>
      <c r="K31" s="55">
        <f>SUM(K27:K30)</f>
        <v>19952</v>
      </c>
      <c r="M31" s="61" t="s">
        <v>70</v>
      </c>
      <c r="N31" s="49">
        <v>80</v>
      </c>
    </row>
    <row r="32" spans="1:23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72</v>
      </c>
      <c r="N33" s="49">
        <v>0</v>
      </c>
    </row>
    <row r="34" spans="1:14">
      <c r="A34" s="47"/>
      <c r="B34" s="23"/>
      <c r="C34" s="55"/>
      <c r="M34" s="47" t="s">
        <v>2194</v>
      </c>
      <c r="N34" s="49">
        <v>0</v>
      </c>
    </row>
    <row r="35" spans="1:14">
      <c r="A35" s="47"/>
      <c r="B35" s="23"/>
      <c r="C35" s="55"/>
      <c r="D35" s="46"/>
      <c r="M35" s="47" t="s">
        <v>94</v>
      </c>
      <c r="N35" s="49">
        <v>0</v>
      </c>
    </row>
    <row r="36" spans="1:14">
      <c r="A36" s="47"/>
      <c r="B36" s="23"/>
      <c r="C36" s="55"/>
      <c r="D36" s="46"/>
      <c r="E36" s="46"/>
      <c r="M36" s="47" t="s">
        <v>73</v>
      </c>
      <c r="N36" s="49">
        <v>0</v>
      </c>
    </row>
    <row r="37" spans="1:14">
      <c r="A37" s="47"/>
      <c r="B37" s="23"/>
      <c r="C37" s="55"/>
      <c r="M37" s="573" t="s">
        <v>602</v>
      </c>
      <c r="N37" s="50">
        <v>0</v>
      </c>
    </row>
    <row r="38" spans="1:14">
      <c r="A38" s="58">
        <f>SUM(A27:A37)</f>
        <v>5300</v>
      </c>
      <c r="B38" s="59"/>
      <c r="C38" s="52" t="s">
        <v>55</v>
      </c>
      <c r="M38" s="61" t="s">
        <v>53</v>
      </c>
      <c r="N38" s="49">
        <v>165</v>
      </c>
    </row>
    <row r="39" spans="1:14">
      <c r="M39" s="61" t="s">
        <v>54</v>
      </c>
      <c r="N39" s="49">
        <v>0</v>
      </c>
    </row>
    <row r="40" spans="1:14">
      <c r="M40" s="54" t="s">
        <v>55</v>
      </c>
      <c r="N40" s="55">
        <f>SUM(N27:N39)</f>
        <v>835</v>
      </c>
    </row>
    <row r="41" spans="1:14">
      <c r="M41" s="56" t="s">
        <v>71</v>
      </c>
      <c r="N41" s="57">
        <f>T24</f>
        <v>17544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3" name="Range2"/>
    <protectedRange sqref="A27:D37" name="Range3"/>
    <protectedRange sqref="N31:N39" name="Range4"/>
    <protectedRange sqref="P27:T37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92DA-E1C8-4387-B74D-5364B16C0079}">
  <dimension ref="A1:W41"/>
  <sheetViews>
    <sheetView topLeftCell="A21" workbookViewId="0">
      <selection activeCell="N29" sqref="N29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28515625" customWidth="1"/>
    <col min="13" max="13" width="10.140625" customWidth="1"/>
    <col min="15" max="15" width="44.85546875" customWidth="1"/>
  </cols>
  <sheetData>
    <row r="1" spans="1:23" ht="15.75">
      <c r="A1" s="809">
        <v>46164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/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591">
        <v>11836</v>
      </c>
      <c r="C4" s="591">
        <v>16</v>
      </c>
      <c r="D4" s="628" t="s">
        <v>2913</v>
      </c>
      <c r="E4" s="591" t="s">
        <v>26</v>
      </c>
      <c r="F4" s="615" t="s">
        <v>2919</v>
      </c>
      <c r="G4" s="198">
        <v>0.8833333333333333</v>
      </c>
      <c r="H4" s="87" t="s">
        <v>2959</v>
      </c>
      <c r="I4" s="196">
        <v>0.41666666666666669</v>
      </c>
      <c r="J4" s="221"/>
      <c r="K4" s="87"/>
      <c r="L4" s="87">
        <v>1200</v>
      </c>
      <c r="M4" s="623"/>
      <c r="N4" s="87"/>
      <c r="O4" s="223" t="s">
        <v>2960</v>
      </c>
      <c r="P4" s="224"/>
      <c r="Q4" s="87">
        <v>761</v>
      </c>
      <c r="R4" s="87"/>
      <c r="S4" s="225"/>
      <c r="T4" s="226"/>
      <c r="U4" s="87"/>
      <c r="V4" s="100"/>
      <c r="W4" s="148"/>
    </row>
    <row r="5" spans="1:23">
      <c r="A5" s="127">
        <v>3</v>
      </c>
      <c r="B5" s="87">
        <v>11833</v>
      </c>
      <c r="C5" s="87">
        <v>6</v>
      </c>
      <c r="D5" s="197" t="s">
        <v>679</v>
      </c>
      <c r="E5" s="197" t="s">
        <v>2783</v>
      </c>
      <c r="F5" s="615" t="s">
        <v>2950</v>
      </c>
      <c r="G5" s="198" t="s">
        <v>2961</v>
      </c>
      <c r="H5" s="87" t="s">
        <v>2950</v>
      </c>
      <c r="I5" s="196" t="s">
        <v>338</v>
      </c>
      <c r="J5" s="221"/>
      <c r="K5" s="87">
        <v>1500</v>
      </c>
      <c r="L5" s="87"/>
      <c r="M5" s="226"/>
      <c r="N5" s="87"/>
      <c r="O5" s="223"/>
      <c r="P5" s="224"/>
      <c r="Q5" s="87"/>
      <c r="R5" s="87"/>
      <c r="S5" s="225"/>
      <c r="T5" s="226"/>
      <c r="U5" s="87"/>
      <c r="V5" s="100"/>
      <c r="W5" s="148"/>
    </row>
    <row r="6" spans="1:23">
      <c r="A6" s="127">
        <v>4</v>
      </c>
      <c r="B6" s="591">
        <v>11831</v>
      </c>
      <c r="C6" s="600">
        <v>7</v>
      </c>
      <c r="D6" s="601" t="s">
        <v>2962</v>
      </c>
      <c r="E6" s="591" t="s">
        <v>2783</v>
      </c>
      <c r="F6" s="615" t="s">
        <v>2950</v>
      </c>
      <c r="G6" s="132" t="s">
        <v>2963</v>
      </c>
      <c r="H6" s="87" t="s">
        <v>2950</v>
      </c>
      <c r="I6" s="196" t="s">
        <v>521</v>
      </c>
      <c r="J6" s="134"/>
      <c r="K6" s="125">
        <v>1500</v>
      </c>
      <c r="L6" s="87"/>
      <c r="M6" s="135"/>
      <c r="N6" s="125"/>
      <c r="O6" s="136">
        <v>15917</v>
      </c>
      <c r="P6" s="137">
        <v>40</v>
      </c>
      <c r="Q6" s="125"/>
      <c r="R6" s="125"/>
      <c r="S6" s="138"/>
      <c r="T6" s="135"/>
      <c r="U6" s="125"/>
      <c r="V6" s="147"/>
      <c r="W6" s="148"/>
    </row>
    <row r="7" spans="1:23">
      <c r="A7" s="127">
        <v>5</v>
      </c>
      <c r="B7" s="591">
        <v>11830</v>
      </c>
      <c r="C7" s="591">
        <v>8</v>
      </c>
      <c r="D7" s="591" t="s">
        <v>2964</v>
      </c>
      <c r="E7" s="591" t="s">
        <v>2783</v>
      </c>
      <c r="F7" s="615" t="s">
        <v>2950</v>
      </c>
      <c r="G7" s="198" t="s">
        <v>2965</v>
      </c>
      <c r="H7" s="87" t="s">
        <v>2950</v>
      </c>
      <c r="I7" s="196" t="s">
        <v>2398</v>
      </c>
      <c r="J7" s="221"/>
      <c r="K7" s="284">
        <v>1600</v>
      </c>
      <c r="L7" s="125"/>
      <c r="M7" s="226"/>
      <c r="N7" s="87"/>
      <c r="O7" s="283"/>
      <c r="P7" s="224"/>
      <c r="Q7" s="87"/>
      <c r="R7" s="87"/>
      <c r="S7" s="225"/>
      <c r="T7" s="226"/>
      <c r="U7" s="87"/>
      <c r="V7" s="100"/>
      <c r="W7" s="148"/>
    </row>
    <row r="8" spans="1:23">
      <c r="A8" s="127">
        <v>6</v>
      </c>
      <c r="B8" s="591">
        <v>11832</v>
      </c>
      <c r="C8" s="591">
        <v>4</v>
      </c>
      <c r="D8" s="591" t="s">
        <v>2966</v>
      </c>
      <c r="E8" s="591" t="s">
        <v>2783</v>
      </c>
      <c r="F8" s="615" t="s">
        <v>2950</v>
      </c>
      <c r="G8" s="198" t="s">
        <v>2503</v>
      </c>
      <c r="H8" s="615" t="s">
        <v>2950</v>
      </c>
      <c r="I8" s="196">
        <v>0.66666666666666663</v>
      </c>
      <c r="J8" s="221">
        <v>1500</v>
      </c>
      <c r="K8" s="87"/>
      <c r="L8" s="87"/>
      <c r="M8" s="226"/>
      <c r="N8" s="87"/>
      <c r="O8" s="223">
        <v>15915</v>
      </c>
      <c r="P8" s="224">
        <v>200</v>
      </c>
      <c r="Q8" s="87"/>
      <c r="R8" s="87"/>
      <c r="S8" s="225"/>
      <c r="T8" s="226"/>
      <c r="U8" s="87"/>
      <c r="V8" s="100"/>
      <c r="W8" s="148"/>
    </row>
    <row r="9" spans="1:23">
      <c r="A9" s="127">
        <v>7</v>
      </c>
      <c r="B9" s="591">
        <v>11835</v>
      </c>
      <c r="C9" s="600">
        <v>12</v>
      </c>
      <c r="D9" s="601" t="s">
        <v>395</v>
      </c>
      <c r="E9" s="591" t="s">
        <v>26</v>
      </c>
      <c r="F9" s="615" t="s">
        <v>2950</v>
      </c>
      <c r="G9" s="132">
        <v>0.625</v>
      </c>
      <c r="H9" s="615" t="s">
        <v>2950</v>
      </c>
      <c r="I9" s="196">
        <v>0.75</v>
      </c>
      <c r="J9" s="134"/>
      <c r="K9" s="125">
        <v>1500</v>
      </c>
      <c r="L9" s="125"/>
      <c r="M9" s="135"/>
      <c r="N9" s="125"/>
      <c r="O9" s="136"/>
      <c r="P9" s="137"/>
      <c r="Q9" s="125"/>
      <c r="R9" s="125"/>
      <c r="S9" s="138"/>
      <c r="T9" s="135"/>
      <c r="U9" s="125"/>
      <c r="V9" s="147"/>
      <c r="W9" s="148"/>
    </row>
    <row r="10" spans="1:23">
      <c r="A10" s="127">
        <v>8</v>
      </c>
      <c r="B10" s="600">
        <v>11834</v>
      </c>
      <c r="C10" s="601">
        <v>8</v>
      </c>
      <c r="D10" s="600" t="s">
        <v>2231</v>
      </c>
      <c r="E10" s="591" t="s">
        <v>26</v>
      </c>
      <c r="F10" s="615" t="s">
        <v>2950</v>
      </c>
      <c r="G10" s="132" t="s">
        <v>284</v>
      </c>
      <c r="H10" s="125" t="s">
        <v>2950</v>
      </c>
      <c r="I10" s="133">
        <v>0.79166666666666663</v>
      </c>
      <c r="J10" s="134"/>
      <c r="K10" s="125">
        <v>1500</v>
      </c>
      <c r="L10" s="125"/>
      <c r="M10" s="135"/>
      <c r="N10" s="125"/>
      <c r="O10" s="136"/>
      <c r="P10" s="137"/>
      <c r="Q10" s="125"/>
      <c r="R10" s="125"/>
      <c r="S10" s="138"/>
      <c r="T10" s="135"/>
      <c r="U10" s="125"/>
      <c r="V10" s="147"/>
      <c r="W10" s="148"/>
    </row>
    <row r="11" spans="1:23">
      <c r="A11" s="128">
        <v>9</v>
      </c>
      <c r="B11" s="551">
        <v>187</v>
      </c>
      <c r="C11" s="535">
        <v>5</v>
      </c>
      <c r="D11" s="535" t="s">
        <v>2967</v>
      </c>
      <c r="E11" s="535" t="s">
        <v>37</v>
      </c>
      <c r="F11" s="621" t="s">
        <v>2950</v>
      </c>
      <c r="G11" s="76" t="s">
        <v>2968</v>
      </c>
      <c r="H11" s="73" t="s">
        <v>2969</v>
      </c>
      <c r="I11" s="106">
        <v>0.375</v>
      </c>
      <c r="J11" s="107"/>
      <c r="K11" s="75"/>
      <c r="L11" s="75"/>
      <c r="M11" s="108"/>
      <c r="N11" s="75">
        <v>2997.99</v>
      </c>
      <c r="O11" s="109">
        <v>15923</v>
      </c>
      <c r="P11" s="110"/>
      <c r="Q11" s="75"/>
      <c r="R11" s="75"/>
      <c r="S11" s="111"/>
      <c r="T11" s="108"/>
      <c r="U11" s="75">
        <v>298</v>
      </c>
      <c r="V11" s="112"/>
      <c r="W11" s="148"/>
    </row>
    <row r="12" spans="1:23" s="230" customFormat="1">
      <c r="A12" s="128">
        <v>10</v>
      </c>
      <c r="B12" s="535">
        <v>189</v>
      </c>
      <c r="C12" s="535">
        <v>14</v>
      </c>
      <c r="D12" s="535" t="s">
        <v>2970</v>
      </c>
      <c r="E12" s="535" t="s">
        <v>37</v>
      </c>
      <c r="F12" s="621" t="s">
        <v>2950</v>
      </c>
      <c r="G12" s="86">
        <v>0.9604166666666667</v>
      </c>
      <c r="H12" s="75" t="s">
        <v>2969</v>
      </c>
      <c r="I12" s="106">
        <v>0.375</v>
      </c>
      <c r="J12" s="107"/>
      <c r="K12" s="122"/>
      <c r="L12" s="75"/>
      <c r="M12" s="108"/>
      <c r="N12" s="75">
        <v>3033.6</v>
      </c>
      <c r="O12" s="139">
        <v>15922</v>
      </c>
      <c r="P12" s="110"/>
      <c r="Q12" s="75"/>
      <c r="R12" s="75"/>
      <c r="S12" s="111"/>
      <c r="T12" s="108"/>
      <c r="U12" s="75">
        <v>301</v>
      </c>
      <c r="V12" s="112"/>
    </row>
    <row r="13" spans="1:23">
      <c r="A13" s="124">
        <v>11</v>
      </c>
      <c r="B13" s="600">
        <v>11840</v>
      </c>
      <c r="C13" s="600">
        <v>2</v>
      </c>
      <c r="D13" s="600" t="s">
        <v>2971</v>
      </c>
      <c r="E13" s="600" t="s">
        <v>2783</v>
      </c>
      <c r="F13" s="617" t="s">
        <v>2903</v>
      </c>
      <c r="G13" s="132">
        <v>2.5000000000000001E-2</v>
      </c>
      <c r="H13" s="125" t="s">
        <v>2969</v>
      </c>
      <c r="I13" s="133" t="s">
        <v>2972</v>
      </c>
      <c r="J13" s="134"/>
      <c r="K13" s="125">
        <v>2000</v>
      </c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47"/>
      <c r="W13" s="148"/>
    </row>
    <row r="14" spans="1:23">
      <c r="A14" s="127">
        <v>12</v>
      </c>
      <c r="B14" s="591">
        <v>11839</v>
      </c>
      <c r="C14" s="591">
        <v>17</v>
      </c>
      <c r="D14" s="591" t="s">
        <v>2973</v>
      </c>
      <c r="E14" s="591" t="s">
        <v>26</v>
      </c>
      <c r="F14" s="615" t="s">
        <v>2903</v>
      </c>
      <c r="G14" s="198">
        <v>0.45833333333333331</v>
      </c>
      <c r="H14" s="87" t="s">
        <v>2959</v>
      </c>
      <c r="I14" s="196" t="s">
        <v>953</v>
      </c>
      <c r="J14" s="221"/>
      <c r="K14" s="284">
        <v>1200</v>
      </c>
      <c r="L14" s="87"/>
      <c r="M14" s="226"/>
      <c r="N14" s="87"/>
      <c r="O14" s="283"/>
      <c r="P14" s="224"/>
      <c r="Q14" s="87"/>
      <c r="R14" s="87"/>
      <c r="S14" s="225"/>
      <c r="T14" s="226"/>
      <c r="U14" s="87"/>
      <c r="V14" s="100"/>
      <c r="W14" s="148"/>
    </row>
    <row r="15" spans="1:23">
      <c r="A15" s="72">
        <v>13</v>
      </c>
      <c r="B15" s="551">
        <v>190</v>
      </c>
      <c r="C15" s="551" t="s">
        <v>2974</v>
      </c>
      <c r="D15" s="551" t="s">
        <v>2975</v>
      </c>
      <c r="E15" s="551" t="s">
        <v>37</v>
      </c>
      <c r="F15" s="629" t="s">
        <v>2950</v>
      </c>
      <c r="G15" s="76"/>
      <c r="H15" s="73" t="s">
        <v>2959</v>
      </c>
      <c r="I15" s="77"/>
      <c r="J15" s="78"/>
      <c r="K15" s="73"/>
      <c r="L15" s="73"/>
      <c r="M15" s="79"/>
      <c r="N15" s="73">
        <v>1938.15</v>
      </c>
      <c r="O15" s="80"/>
      <c r="P15" s="81"/>
      <c r="Q15" s="73"/>
      <c r="R15" s="73"/>
      <c r="S15" s="82"/>
      <c r="T15" s="79"/>
      <c r="U15" s="73"/>
      <c r="V15" s="83"/>
      <c r="W15" s="148"/>
    </row>
    <row r="16" spans="1:23">
      <c r="A16" s="124"/>
      <c r="B16" s="600"/>
      <c r="C16" s="600"/>
      <c r="D16" s="600"/>
      <c r="E16" s="600"/>
      <c r="F16" s="617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47"/>
      <c r="W16" s="148"/>
    </row>
    <row r="17" spans="1:23">
      <c r="A17" s="124"/>
      <c r="B17" s="125"/>
      <c r="C17" s="125"/>
      <c r="D17" s="130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47"/>
      <c r="W17" s="148"/>
    </row>
    <row r="18" spans="1:23">
      <c r="A18" s="124"/>
      <c r="B18" s="125"/>
      <c r="C18" s="125"/>
      <c r="D18" s="130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47"/>
      <c r="W18" s="148"/>
    </row>
    <row r="19" spans="1:23">
      <c r="A19" s="124"/>
      <c r="B19" s="125"/>
      <c r="C19" s="125"/>
      <c r="D19" s="130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47"/>
      <c r="W19" s="148"/>
    </row>
    <row r="20" spans="1:23">
      <c r="A20" s="124"/>
      <c r="B20" s="125"/>
      <c r="C20" s="125"/>
      <c r="D20" s="130"/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/>
      <c r="P20" s="137"/>
      <c r="Q20" s="125"/>
      <c r="R20" s="125"/>
      <c r="S20" s="138"/>
      <c r="T20" s="135"/>
      <c r="U20" s="125"/>
      <c r="V20" s="147"/>
      <c r="W20" s="148"/>
    </row>
    <row r="21" spans="1:23">
      <c r="A21" s="88"/>
      <c r="B21" s="89"/>
      <c r="C21" s="89"/>
      <c r="D21" s="204" t="s">
        <v>892</v>
      </c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>
        <v>56</v>
      </c>
      <c r="R21" s="89"/>
      <c r="S21" s="146"/>
      <c r="T21" s="143"/>
      <c r="U21" s="89"/>
      <c r="V21" s="147"/>
      <c r="W21" s="148"/>
    </row>
    <row r="22" spans="1:23">
      <c r="A22" s="88"/>
      <c r="B22" s="89"/>
      <c r="C22" s="89"/>
      <c r="D22" s="576">
        <v>1061</v>
      </c>
      <c r="E22" s="140"/>
      <c r="F22" s="618"/>
      <c r="G22" s="203"/>
      <c r="H22" s="89"/>
      <c r="I22" s="141"/>
      <c r="J22" s="142"/>
      <c r="K22" s="89"/>
      <c r="L22" s="89"/>
      <c r="M22" s="143"/>
      <c r="N22" s="89"/>
      <c r="O22" s="144" t="s">
        <v>2976</v>
      </c>
      <c r="P22" s="145"/>
      <c r="Q22" s="89"/>
      <c r="R22" s="89"/>
      <c r="S22" s="146"/>
      <c r="T22" s="143">
        <v>60</v>
      </c>
      <c r="U22" s="89"/>
      <c r="V22" s="147"/>
    </row>
    <row r="23" spans="1:23">
      <c r="A23" s="88"/>
      <c r="B23" s="89"/>
      <c r="C23" s="89"/>
      <c r="D23" s="204" t="s">
        <v>2318</v>
      </c>
      <c r="E23" s="140"/>
      <c r="F23" s="618"/>
      <c r="G23" s="203"/>
      <c r="H23" s="89"/>
      <c r="I23" s="141"/>
      <c r="J23" s="142"/>
      <c r="K23" s="89"/>
      <c r="L23" s="89"/>
      <c r="M23" s="143"/>
      <c r="N23" s="89"/>
      <c r="O23" s="144" t="s">
        <v>2977</v>
      </c>
      <c r="P23" s="145"/>
      <c r="Q23" s="89"/>
      <c r="R23" s="89"/>
      <c r="S23" s="146"/>
      <c r="T23" s="143"/>
      <c r="U23" s="89"/>
      <c r="V23" s="147">
        <v>90</v>
      </c>
    </row>
    <row r="24" spans="1:23">
      <c r="A24" s="36"/>
      <c r="B24" s="37"/>
      <c r="C24" s="37"/>
      <c r="D24" s="38"/>
      <c r="E24" s="39"/>
      <c r="F24" s="619"/>
      <c r="G24" s="40"/>
      <c r="H24" s="37"/>
      <c r="I24" s="41"/>
      <c r="J24" s="42">
        <f>SUM(J3:J23)</f>
        <v>1500</v>
      </c>
      <c r="K24" s="42">
        <f>SUM(K3:K23)</f>
        <v>10800</v>
      </c>
      <c r="L24" s="42">
        <f>SUM(L3:L23)</f>
        <v>1200</v>
      </c>
      <c r="M24" s="42">
        <f>SUM(M3:M23)</f>
        <v>0</v>
      </c>
      <c r="N24" s="42">
        <f>SUM(N3:N23)</f>
        <v>7969.74</v>
      </c>
      <c r="O24" s="42"/>
      <c r="P24" s="42">
        <f>SUM(P3:P23)</f>
        <v>240</v>
      </c>
      <c r="Q24" s="42">
        <f>SUM(Q3:Q23)</f>
        <v>817</v>
      </c>
      <c r="R24" s="42">
        <f>SUM(R3:R23)</f>
        <v>0</v>
      </c>
      <c r="S24" s="42">
        <f>SUM(S3:S23)</f>
        <v>0</v>
      </c>
      <c r="T24" s="42">
        <f>SUM(T3:T23)</f>
        <v>17394</v>
      </c>
      <c r="U24" s="42">
        <f>SUM(U3:U23)</f>
        <v>599</v>
      </c>
      <c r="V24" s="42">
        <f>SUM(V3:V23)</f>
        <v>90</v>
      </c>
    </row>
    <row r="26" spans="1:23">
      <c r="A26" s="791" t="s">
        <v>2847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811" t="s">
        <v>59</v>
      </c>
      <c r="N26" s="812"/>
      <c r="O26" s="46"/>
      <c r="P26" s="46"/>
      <c r="Q26" s="46"/>
      <c r="R26" s="46"/>
      <c r="S26" s="46"/>
      <c r="T26" s="46"/>
      <c r="U26" s="46"/>
      <c r="V26" s="46"/>
    </row>
    <row r="27" spans="1:23">
      <c r="A27" s="47">
        <v>1500</v>
      </c>
      <c r="B27" s="102" t="s">
        <v>60</v>
      </c>
      <c r="C27" s="49"/>
      <c r="E27" s="781" t="s">
        <v>61</v>
      </c>
      <c r="F27" s="782"/>
      <c r="G27" s="50">
        <f>J24</f>
        <v>1500</v>
      </c>
      <c r="J27" s="47" t="s">
        <v>62</v>
      </c>
      <c r="K27" s="49">
        <f>J24</f>
        <v>1500</v>
      </c>
      <c r="M27" s="47" t="s">
        <v>62</v>
      </c>
      <c r="N27" s="49">
        <f>P24</f>
        <v>240</v>
      </c>
    </row>
    <row r="28" spans="1:23">
      <c r="A28" s="47">
        <v>240</v>
      </c>
      <c r="B28" s="123" t="s">
        <v>60</v>
      </c>
      <c r="C28" s="49"/>
      <c r="E28" s="783" t="s">
        <v>64</v>
      </c>
      <c r="F28" s="784"/>
      <c r="G28" s="49">
        <f>P24</f>
        <v>240</v>
      </c>
      <c r="J28" s="47" t="s">
        <v>65</v>
      </c>
      <c r="K28" s="49">
        <f>K24</f>
        <v>10800</v>
      </c>
      <c r="M28" s="47" t="s">
        <v>66</v>
      </c>
      <c r="N28" s="49">
        <f>Q24</f>
        <v>817</v>
      </c>
    </row>
    <row r="29" spans="1:23">
      <c r="A29" s="47"/>
      <c r="B29" s="48"/>
      <c r="C29" s="49"/>
      <c r="E29" s="796" t="s">
        <v>67</v>
      </c>
      <c r="F29" s="797"/>
      <c r="G29" s="52">
        <f>SUM(G27:G28)</f>
        <v>1740</v>
      </c>
      <c r="J29" s="47" t="s">
        <v>37</v>
      </c>
      <c r="K29" s="49">
        <f>N24</f>
        <v>7969.74</v>
      </c>
      <c r="M29" s="47" t="s">
        <v>37</v>
      </c>
      <c r="N29" s="49">
        <f>U24</f>
        <v>599</v>
      </c>
    </row>
    <row r="30" spans="1:23">
      <c r="A30" s="47"/>
      <c r="B30" s="48"/>
      <c r="C30" s="49"/>
      <c r="J30" s="47" t="s">
        <v>68</v>
      </c>
      <c r="K30" s="49">
        <f>L24</f>
        <v>1200</v>
      </c>
      <c r="M30" s="47" t="s">
        <v>68</v>
      </c>
      <c r="N30" s="49">
        <f>R24</f>
        <v>0</v>
      </c>
    </row>
    <row r="31" spans="1:23">
      <c r="A31" s="47"/>
      <c r="B31" s="23"/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21469.739999999998</v>
      </c>
      <c r="M31" s="61" t="s">
        <v>70</v>
      </c>
      <c r="N31" s="49">
        <v>0</v>
      </c>
    </row>
    <row r="32" spans="1:23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0</v>
      </c>
    </row>
    <row r="33" spans="1:14">
      <c r="A33" s="47"/>
      <c r="B33" s="23"/>
      <c r="C33" s="103"/>
      <c r="D33" s="242" t="s">
        <v>2978</v>
      </c>
      <c r="E33" s="243"/>
      <c r="M33" s="61" t="s">
        <v>72</v>
      </c>
      <c r="N33" s="49">
        <v>0</v>
      </c>
    </row>
    <row r="34" spans="1:14">
      <c r="A34" s="47"/>
      <c r="B34" s="23"/>
      <c r="C34" s="55"/>
      <c r="M34" s="47" t="s">
        <v>2194</v>
      </c>
      <c r="N34" s="49">
        <v>0</v>
      </c>
    </row>
    <row r="35" spans="1:14">
      <c r="A35" s="47"/>
      <c r="B35" s="23"/>
      <c r="C35" s="55"/>
      <c r="D35" s="46"/>
      <c r="M35" s="47" t="s">
        <v>94</v>
      </c>
      <c r="N35" s="49">
        <v>0</v>
      </c>
    </row>
    <row r="36" spans="1:14">
      <c r="A36" s="47"/>
      <c r="B36" s="23"/>
      <c r="C36" s="55"/>
      <c r="D36" s="46"/>
      <c r="E36" s="46"/>
      <c r="M36" s="47" t="s">
        <v>73</v>
      </c>
      <c r="N36" s="49">
        <v>0</v>
      </c>
    </row>
    <row r="37" spans="1:14">
      <c r="A37" s="47"/>
      <c r="B37" s="23"/>
      <c r="C37" s="55"/>
      <c r="M37" s="573" t="s">
        <v>602</v>
      </c>
      <c r="N37" s="50">
        <v>0</v>
      </c>
    </row>
    <row r="38" spans="1:14">
      <c r="A38" s="58">
        <f>SUM(A27:A37)</f>
        <v>1740</v>
      </c>
      <c r="B38" s="59"/>
      <c r="C38" s="52" t="s">
        <v>55</v>
      </c>
      <c r="M38" s="61" t="s">
        <v>53</v>
      </c>
      <c r="N38" s="49">
        <v>90</v>
      </c>
    </row>
    <row r="39" spans="1:14">
      <c r="M39" s="61" t="s">
        <v>54</v>
      </c>
      <c r="N39" s="49">
        <v>0</v>
      </c>
    </row>
    <row r="40" spans="1:14">
      <c r="M40" s="54" t="s">
        <v>55</v>
      </c>
      <c r="N40" s="55">
        <f>SUM(N27:N39)</f>
        <v>1746</v>
      </c>
    </row>
    <row r="41" spans="1:14">
      <c r="M41" s="56" t="s">
        <v>71</v>
      </c>
      <c r="N41" s="57">
        <f>T24</f>
        <v>17394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3" name="Range2"/>
    <protectedRange sqref="A27:D37" name="Range3"/>
    <protectedRange sqref="N31:N39" name="Range4"/>
    <protectedRange sqref="P27:T37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8767-2633-457C-98C6-BAF743E797C9}">
  <dimension ref="A1:W36"/>
  <sheetViews>
    <sheetView topLeftCell="C18" workbookViewId="0">
      <selection activeCell="O30" sqref="O30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0.28515625" customWidth="1"/>
    <col min="13" max="13" width="10.140625" customWidth="1"/>
    <col min="15" max="15" width="44.85546875" customWidth="1"/>
  </cols>
  <sheetData>
    <row r="1" spans="1:23" ht="15.75">
      <c r="A1" s="809">
        <v>46165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/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/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591">
        <v>11843</v>
      </c>
      <c r="C4" s="591">
        <v>11</v>
      </c>
      <c r="D4" s="591" t="s">
        <v>2979</v>
      </c>
      <c r="E4" s="591" t="s">
        <v>26</v>
      </c>
      <c r="F4" s="616" t="s">
        <v>2959</v>
      </c>
      <c r="G4" s="593" t="s">
        <v>2980</v>
      </c>
      <c r="H4" s="615" t="s">
        <v>2959</v>
      </c>
      <c r="I4" s="594">
        <v>0.70833333333333337</v>
      </c>
      <c r="J4" s="595"/>
      <c r="K4" s="596">
        <v>1500</v>
      </c>
      <c r="L4" s="591"/>
      <c r="M4" s="597"/>
      <c r="N4" s="591"/>
      <c r="O4" s="283"/>
      <c r="P4" s="598"/>
      <c r="Q4" s="591"/>
      <c r="R4" s="591"/>
      <c r="S4" s="599"/>
      <c r="T4" s="597"/>
      <c r="U4" s="591"/>
      <c r="V4" s="586"/>
      <c r="W4" s="148"/>
    </row>
    <row r="5" spans="1:23">
      <c r="A5" s="127">
        <v>3</v>
      </c>
      <c r="B5" s="87"/>
      <c r="C5" s="87" t="s">
        <v>2929</v>
      </c>
      <c r="D5" s="197" t="s">
        <v>2981</v>
      </c>
      <c r="E5" s="197" t="s">
        <v>26</v>
      </c>
      <c r="F5" s="615" t="s">
        <v>2959</v>
      </c>
      <c r="G5" s="198" t="s">
        <v>2982</v>
      </c>
      <c r="H5" s="615"/>
      <c r="I5" s="196" t="s">
        <v>28</v>
      </c>
      <c r="J5" s="221">
        <v>4000</v>
      </c>
      <c r="K5" s="87"/>
      <c r="L5" s="87"/>
      <c r="M5" s="226"/>
      <c r="N5" s="87"/>
      <c r="O5" s="223" t="s">
        <v>2983</v>
      </c>
      <c r="P5" s="224"/>
      <c r="Q5" s="87"/>
      <c r="R5" s="87"/>
      <c r="S5" s="225"/>
      <c r="T5" s="226">
        <v>519</v>
      </c>
      <c r="U5" s="87"/>
      <c r="V5" s="100"/>
      <c r="W5" s="148"/>
    </row>
    <row r="6" spans="1:23">
      <c r="A6" s="127">
        <v>4</v>
      </c>
      <c r="B6" s="591">
        <v>0</v>
      </c>
      <c r="C6" s="600">
        <v>6</v>
      </c>
      <c r="D6" s="606" t="s">
        <v>2984</v>
      </c>
      <c r="E6" s="591" t="s">
        <v>26</v>
      </c>
      <c r="F6" s="615" t="s">
        <v>2959</v>
      </c>
      <c r="G6" s="132" t="s">
        <v>2985</v>
      </c>
      <c r="H6" s="615" t="s">
        <v>2959</v>
      </c>
      <c r="I6" s="196" t="s">
        <v>2986</v>
      </c>
      <c r="J6" s="134"/>
      <c r="K6" s="125"/>
      <c r="L6" s="87"/>
      <c r="M6" s="135" t="s">
        <v>87</v>
      </c>
      <c r="N6" s="125"/>
      <c r="O6" s="136"/>
      <c r="P6" s="137"/>
      <c r="Q6" s="125"/>
      <c r="R6" s="125"/>
      <c r="S6" s="138"/>
      <c r="T6" s="135"/>
      <c r="U6" s="125"/>
      <c r="V6" s="147"/>
      <c r="W6" s="148"/>
    </row>
    <row r="7" spans="1:23">
      <c r="A7" s="127">
        <v>5</v>
      </c>
      <c r="B7" s="591">
        <v>11844</v>
      </c>
      <c r="C7" s="591">
        <v>19</v>
      </c>
      <c r="D7" s="605" t="s">
        <v>244</v>
      </c>
      <c r="E7" s="591" t="s">
        <v>26</v>
      </c>
      <c r="F7" s="615" t="s">
        <v>2959</v>
      </c>
      <c r="G7" s="198">
        <v>0.45833333333333331</v>
      </c>
      <c r="H7" s="615" t="s">
        <v>2959</v>
      </c>
      <c r="I7" s="196">
        <v>0.5</v>
      </c>
      <c r="J7" s="221">
        <v>1000</v>
      </c>
      <c r="K7" s="284"/>
      <c r="L7" s="125"/>
      <c r="M7" s="226"/>
      <c r="N7" s="87"/>
      <c r="O7" s="283"/>
      <c r="P7" s="224"/>
      <c r="Q7" s="87"/>
      <c r="R7" s="87"/>
      <c r="S7" s="225"/>
      <c r="T7" s="226"/>
      <c r="U7" s="87"/>
      <c r="V7" s="100"/>
      <c r="W7" s="148"/>
    </row>
    <row r="8" spans="1:23">
      <c r="A8" s="127">
        <v>6</v>
      </c>
      <c r="B8" s="591">
        <v>11841</v>
      </c>
      <c r="C8" s="591">
        <v>2</v>
      </c>
      <c r="D8" s="605" t="s">
        <v>178</v>
      </c>
      <c r="E8" s="591" t="s">
        <v>26</v>
      </c>
      <c r="F8" s="615" t="s">
        <v>2959</v>
      </c>
      <c r="G8" s="198" t="s">
        <v>1647</v>
      </c>
      <c r="H8" s="615" t="s">
        <v>2959</v>
      </c>
      <c r="I8" s="196" t="s">
        <v>2987</v>
      </c>
      <c r="J8" s="221"/>
      <c r="K8" s="87">
        <v>1500</v>
      </c>
      <c r="L8" s="87"/>
      <c r="M8" s="226"/>
      <c r="N8" s="87"/>
      <c r="O8" s="223"/>
      <c r="P8" s="224"/>
      <c r="Q8" s="87"/>
      <c r="R8" s="87"/>
      <c r="S8" s="225"/>
      <c r="T8" s="226"/>
      <c r="U8" s="87"/>
      <c r="V8" s="100"/>
      <c r="W8" s="148"/>
    </row>
    <row r="9" spans="1:23">
      <c r="A9" s="127">
        <v>7</v>
      </c>
      <c r="B9" s="591">
        <v>11846</v>
      </c>
      <c r="C9" s="600">
        <v>16</v>
      </c>
      <c r="D9" s="606" t="s">
        <v>527</v>
      </c>
      <c r="E9" s="591" t="s">
        <v>26</v>
      </c>
      <c r="F9" s="198" t="s">
        <v>2969</v>
      </c>
      <c r="G9" s="132">
        <v>0.83333333333333337</v>
      </c>
      <c r="H9" s="125" t="s">
        <v>2988</v>
      </c>
      <c r="I9" s="196">
        <v>0.41666666666666669</v>
      </c>
      <c r="J9" s="134">
        <v>1200</v>
      </c>
      <c r="K9" s="125"/>
      <c r="L9" s="125"/>
      <c r="M9" s="135"/>
      <c r="N9" s="125"/>
      <c r="O9" s="136"/>
      <c r="P9" s="137"/>
      <c r="Q9" s="125"/>
      <c r="R9" s="125"/>
      <c r="S9" s="138"/>
      <c r="T9" s="135"/>
      <c r="U9" s="125"/>
      <c r="V9" s="147"/>
      <c r="W9" s="148"/>
    </row>
    <row r="10" spans="1:23">
      <c r="A10" s="128">
        <v>8</v>
      </c>
      <c r="B10" s="551">
        <v>193</v>
      </c>
      <c r="C10" s="589">
        <v>2</v>
      </c>
      <c r="D10" s="630" t="s">
        <v>2989</v>
      </c>
      <c r="E10" s="535" t="s">
        <v>37</v>
      </c>
      <c r="F10" s="621" t="s">
        <v>2969</v>
      </c>
      <c r="G10" s="76">
        <v>0.90694444444444444</v>
      </c>
      <c r="H10" s="73" t="s">
        <v>2988</v>
      </c>
      <c r="I10" s="77" t="s">
        <v>2990</v>
      </c>
      <c r="J10" s="78"/>
      <c r="K10" s="73">
        <v>894</v>
      </c>
      <c r="L10" s="73"/>
      <c r="M10" s="79"/>
      <c r="N10" s="73">
        <v>894</v>
      </c>
      <c r="O10" s="80"/>
      <c r="P10" s="81"/>
      <c r="Q10" s="73"/>
      <c r="R10" s="73"/>
      <c r="S10" s="82"/>
      <c r="T10" s="79"/>
      <c r="U10" s="73"/>
      <c r="V10" s="83"/>
      <c r="W10" s="148"/>
    </row>
    <row r="11" spans="1:23">
      <c r="A11" s="128">
        <v>9</v>
      </c>
      <c r="B11" s="551">
        <v>194</v>
      </c>
      <c r="C11" s="535" t="s">
        <v>2991</v>
      </c>
      <c r="D11" s="631" t="s">
        <v>2992</v>
      </c>
      <c r="E11" s="535" t="s">
        <v>37</v>
      </c>
      <c r="F11" s="621" t="s">
        <v>2969</v>
      </c>
      <c r="G11" s="86" t="s">
        <v>2993</v>
      </c>
      <c r="H11" s="75" t="s">
        <v>2988</v>
      </c>
      <c r="I11" s="106">
        <v>0.41666666666666669</v>
      </c>
      <c r="J11" s="107"/>
      <c r="K11" s="75"/>
      <c r="L11" s="75"/>
      <c r="M11" s="108"/>
      <c r="N11" s="75">
        <v>6518.04</v>
      </c>
      <c r="O11" s="109">
        <v>15929</v>
      </c>
      <c r="P11" s="110"/>
      <c r="Q11" s="75"/>
      <c r="R11" s="75"/>
      <c r="S11" s="111"/>
      <c r="T11" s="108"/>
      <c r="U11" s="75">
        <v>1201</v>
      </c>
      <c r="V11" s="112"/>
      <c r="W11" s="148"/>
    </row>
    <row r="12" spans="1:23">
      <c r="A12" s="127">
        <v>10</v>
      </c>
      <c r="B12" s="591">
        <v>11845</v>
      </c>
      <c r="C12" s="591" t="s">
        <v>2994</v>
      </c>
      <c r="D12" s="605" t="s">
        <v>908</v>
      </c>
      <c r="E12" s="591" t="s">
        <v>26</v>
      </c>
      <c r="F12" s="615" t="s">
        <v>2988</v>
      </c>
      <c r="G12" s="198">
        <v>0.52083333333333337</v>
      </c>
      <c r="H12" s="87" t="s">
        <v>2988</v>
      </c>
      <c r="I12" s="196">
        <v>0.41666666666666669</v>
      </c>
      <c r="J12" s="221"/>
      <c r="K12" s="284"/>
      <c r="L12" s="87">
        <v>4000</v>
      </c>
      <c r="M12" s="226"/>
      <c r="N12" s="87"/>
      <c r="O12" s="283">
        <v>15930</v>
      </c>
      <c r="P12" s="224"/>
      <c r="Q12" s="87">
        <v>410</v>
      </c>
      <c r="R12" s="87"/>
      <c r="S12" s="225"/>
      <c r="T12" s="226"/>
      <c r="U12" s="87"/>
      <c r="V12" s="100"/>
      <c r="W12" s="148"/>
    </row>
    <row r="13" spans="1:23" s="230" customFormat="1">
      <c r="A13" s="72">
        <v>11</v>
      </c>
      <c r="B13" s="551">
        <v>195</v>
      </c>
      <c r="C13" s="551" t="s">
        <v>2995</v>
      </c>
      <c r="D13" s="630" t="s">
        <v>2996</v>
      </c>
      <c r="E13" s="551" t="s">
        <v>37</v>
      </c>
      <c r="F13" s="629" t="s">
        <v>2988</v>
      </c>
      <c r="G13" s="76">
        <v>0.66666666666666663</v>
      </c>
      <c r="H13" s="73" t="s">
        <v>2997</v>
      </c>
      <c r="I13" s="77">
        <v>0.54166666666666663</v>
      </c>
      <c r="J13" s="78"/>
      <c r="K13" s="73">
        <v>4805</v>
      </c>
      <c r="L13" s="73"/>
      <c r="M13" s="79"/>
      <c r="N13" s="73"/>
      <c r="O13" s="80" t="s">
        <v>2998</v>
      </c>
      <c r="P13" s="81"/>
      <c r="Q13" s="73">
        <v>520</v>
      </c>
      <c r="R13" s="73"/>
      <c r="S13" s="82"/>
      <c r="T13" s="79"/>
      <c r="U13" s="73">
        <v>867</v>
      </c>
      <c r="V13" s="83"/>
    </row>
    <row r="14" spans="1:23">
      <c r="A14" s="127"/>
      <c r="B14" s="591"/>
      <c r="C14" s="591"/>
      <c r="D14" s="591"/>
      <c r="E14" s="591"/>
      <c r="F14" s="615"/>
      <c r="G14" s="198"/>
      <c r="H14" s="87"/>
      <c r="I14" s="196"/>
      <c r="J14" s="221"/>
      <c r="K14" s="284"/>
      <c r="L14" s="87"/>
      <c r="M14" s="226"/>
      <c r="N14" s="87"/>
      <c r="O14" s="283"/>
      <c r="P14" s="224"/>
      <c r="Q14" s="87"/>
      <c r="R14" s="87"/>
      <c r="S14" s="225"/>
      <c r="T14" s="226"/>
      <c r="U14" s="87"/>
      <c r="V14" s="100"/>
      <c r="W14" s="148"/>
    </row>
    <row r="15" spans="1:23">
      <c r="A15" s="124"/>
      <c r="B15" s="125"/>
      <c r="C15" s="125"/>
      <c r="D15" s="130"/>
      <c r="E15" s="131"/>
      <c r="F15" s="617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3">
      <c r="A16" s="88"/>
      <c r="B16" s="89"/>
      <c r="C16" s="89"/>
      <c r="D16" s="204" t="s">
        <v>94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4" t="s">
        <v>2999</v>
      </c>
      <c r="P16" s="145"/>
      <c r="Q16" s="89"/>
      <c r="R16" s="89"/>
      <c r="S16" s="146"/>
      <c r="T16" s="143"/>
      <c r="U16" s="89"/>
      <c r="V16" s="147">
        <v>30</v>
      </c>
      <c r="W16" s="148"/>
    </row>
    <row r="17" spans="1:22">
      <c r="A17" s="88"/>
      <c r="B17" s="89"/>
      <c r="C17" s="89"/>
      <c r="D17" s="207" t="s">
        <v>3000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4" t="s">
        <v>3001</v>
      </c>
      <c r="P17" s="145"/>
      <c r="Q17" s="89"/>
      <c r="R17" s="89"/>
      <c r="S17" s="146"/>
      <c r="T17" s="143"/>
      <c r="U17" s="89"/>
      <c r="V17" s="147">
        <v>90</v>
      </c>
    </row>
    <row r="18" spans="1:22">
      <c r="A18" s="88"/>
      <c r="B18" s="89"/>
      <c r="C18" s="89"/>
      <c r="D18" s="204" t="s">
        <v>920</v>
      </c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44" t="s">
        <v>3002</v>
      </c>
      <c r="P18" s="145"/>
      <c r="Q18" s="89"/>
      <c r="R18" s="89"/>
      <c r="S18" s="146"/>
      <c r="T18" s="143"/>
      <c r="U18" s="89"/>
      <c r="V18" s="147">
        <v>25</v>
      </c>
    </row>
    <row r="19" spans="1:22">
      <c r="A19" s="36"/>
      <c r="B19" s="37"/>
      <c r="C19" s="37"/>
      <c r="D19" s="38"/>
      <c r="E19" s="39"/>
      <c r="F19" s="619"/>
      <c r="G19" s="40"/>
      <c r="H19" s="37"/>
      <c r="I19" s="41"/>
      <c r="J19" s="42">
        <f>SUM(J3:J18)</f>
        <v>6200</v>
      </c>
      <c r="K19" s="42">
        <f>SUM(K3:K18)</f>
        <v>8699</v>
      </c>
      <c r="L19" s="42">
        <f>SUM(L3:L18)</f>
        <v>4000</v>
      </c>
      <c r="M19" s="42">
        <f>SUM(M3:M18)</f>
        <v>0</v>
      </c>
      <c r="N19" s="42">
        <f>SUM(N3:N18)</f>
        <v>7412.04</v>
      </c>
      <c r="O19" s="42"/>
      <c r="P19" s="42">
        <f>SUM(P3:P18)</f>
        <v>0</v>
      </c>
      <c r="Q19" s="42">
        <f>SUM(Q3:Q18)</f>
        <v>930</v>
      </c>
      <c r="R19" s="42">
        <f>SUM(R3:R18)</f>
        <v>0</v>
      </c>
      <c r="S19" s="42">
        <f>SUM(S3:S18)</f>
        <v>0</v>
      </c>
      <c r="T19" s="42">
        <f>SUM(T3:T18)</f>
        <v>17853</v>
      </c>
      <c r="U19" s="42">
        <f>SUM(U3:U18)</f>
        <v>2068</v>
      </c>
      <c r="V19" s="42">
        <f>SUM(V3:V18)</f>
        <v>145</v>
      </c>
    </row>
    <row r="21" spans="1:22">
      <c r="A21" s="791" t="s">
        <v>2847</v>
      </c>
      <c r="B21" s="792"/>
      <c r="C21" s="793"/>
      <c r="E21" s="43" t="s">
        <v>57</v>
      </c>
      <c r="F21" s="44"/>
      <c r="G21" s="45"/>
      <c r="J21" s="794" t="s">
        <v>58</v>
      </c>
      <c r="K21" s="795"/>
      <c r="M21" s="811" t="s">
        <v>59</v>
      </c>
      <c r="N21" s="812"/>
      <c r="O21" s="46"/>
      <c r="P21" s="46"/>
      <c r="Q21" s="46"/>
      <c r="R21" s="46"/>
      <c r="S21" s="46"/>
      <c r="T21" s="46"/>
      <c r="U21" s="46"/>
      <c r="V21" s="46"/>
    </row>
    <row r="22" spans="1:22">
      <c r="A22" s="47">
        <v>1000</v>
      </c>
      <c r="B22" s="102" t="s">
        <v>2833</v>
      </c>
      <c r="C22" s="49"/>
      <c r="E22" s="781" t="s">
        <v>61</v>
      </c>
      <c r="F22" s="782"/>
      <c r="G22" s="50">
        <f>J19</f>
        <v>6200</v>
      </c>
      <c r="J22" s="47" t="s">
        <v>62</v>
      </c>
      <c r="K22" s="49">
        <f>J19</f>
        <v>6200</v>
      </c>
      <c r="M22" s="47" t="s">
        <v>62</v>
      </c>
      <c r="N22" s="49">
        <f>P19</f>
        <v>0</v>
      </c>
    </row>
    <row r="23" spans="1:22">
      <c r="A23" s="47">
        <v>4000</v>
      </c>
      <c r="B23" s="123" t="s">
        <v>2833</v>
      </c>
      <c r="C23" s="49"/>
      <c r="E23" s="783" t="s">
        <v>64</v>
      </c>
      <c r="F23" s="784"/>
      <c r="G23" s="49">
        <f>P19</f>
        <v>0</v>
      </c>
      <c r="J23" s="47" t="s">
        <v>65</v>
      </c>
      <c r="K23" s="49">
        <f>K19</f>
        <v>8699</v>
      </c>
      <c r="M23" s="47" t="s">
        <v>66</v>
      </c>
      <c r="N23" s="49">
        <f>Q19</f>
        <v>930</v>
      </c>
    </row>
    <row r="24" spans="1:22">
      <c r="A24" s="47">
        <v>1000</v>
      </c>
      <c r="B24" s="123" t="s">
        <v>2833</v>
      </c>
      <c r="C24" s="115"/>
      <c r="E24" s="796" t="s">
        <v>67</v>
      </c>
      <c r="F24" s="797"/>
      <c r="G24" s="52">
        <f>SUM(G22:G23)</f>
        <v>6200</v>
      </c>
      <c r="J24" s="47" t="s">
        <v>37</v>
      </c>
      <c r="K24" s="49">
        <f>N19</f>
        <v>7412.04</v>
      </c>
      <c r="M24" s="47" t="s">
        <v>37</v>
      </c>
      <c r="N24" s="49">
        <f>U19</f>
        <v>2068</v>
      </c>
    </row>
    <row r="25" spans="1:22">
      <c r="A25" s="47">
        <v>60</v>
      </c>
      <c r="B25" s="102" t="s">
        <v>3003</v>
      </c>
      <c r="C25" s="49"/>
      <c r="J25" s="47" t="s">
        <v>68</v>
      </c>
      <c r="K25" s="49">
        <f>L19</f>
        <v>4000</v>
      </c>
      <c r="M25" s="47" t="s">
        <v>68</v>
      </c>
      <c r="N25" s="49">
        <f>R19</f>
        <v>0</v>
      </c>
    </row>
    <row r="26" spans="1:22">
      <c r="A26" s="47">
        <v>140</v>
      </c>
      <c r="B26" s="119" t="s">
        <v>2833</v>
      </c>
      <c r="C26" s="49"/>
      <c r="E26" s="798" t="s">
        <v>69</v>
      </c>
      <c r="F26" s="799"/>
      <c r="G26" s="799"/>
      <c r="H26" s="53">
        <f>G24-A33</f>
        <v>0</v>
      </c>
      <c r="J26" s="54" t="s">
        <v>55</v>
      </c>
      <c r="K26" s="55">
        <f>SUM(K22:K25)</f>
        <v>26311.040000000001</v>
      </c>
      <c r="M26" s="61" t="s">
        <v>70</v>
      </c>
      <c r="N26" s="49">
        <v>0</v>
      </c>
    </row>
    <row r="27" spans="1:22">
      <c r="A27" s="47"/>
      <c r="B27" s="113" t="s">
        <v>3004</v>
      </c>
      <c r="C27" s="49"/>
      <c r="J27" s="56" t="s">
        <v>71</v>
      </c>
      <c r="K27" s="57">
        <f>M19</f>
        <v>0</v>
      </c>
      <c r="M27" s="61" t="s">
        <v>51</v>
      </c>
      <c r="N27" s="49">
        <v>0</v>
      </c>
    </row>
    <row r="28" spans="1:22">
      <c r="A28" s="47"/>
      <c r="B28" s="23"/>
      <c r="C28" s="55"/>
      <c r="M28" s="61" t="s">
        <v>72</v>
      </c>
      <c r="N28" s="49">
        <v>0</v>
      </c>
    </row>
    <row r="29" spans="1:22">
      <c r="A29" s="47"/>
      <c r="B29" s="23"/>
      <c r="C29" s="55"/>
      <c r="M29" s="47" t="s">
        <v>2194</v>
      </c>
      <c r="N29" s="49">
        <v>25</v>
      </c>
    </row>
    <row r="30" spans="1:22">
      <c r="A30" s="47"/>
      <c r="B30" s="23"/>
      <c r="C30" s="55"/>
      <c r="D30" s="46"/>
      <c r="M30" s="47" t="s">
        <v>94</v>
      </c>
      <c r="N30" s="49">
        <v>30</v>
      </c>
    </row>
    <row r="31" spans="1:22">
      <c r="A31" s="47"/>
      <c r="B31" s="23"/>
      <c r="C31" s="55"/>
      <c r="D31" s="46"/>
      <c r="E31" s="46"/>
      <c r="M31" s="47" t="s">
        <v>73</v>
      </c>
      <c r="N31" s="49">
        <v>0</v>
      </c>
    </row>
    <row r="32" spans="1:22">
      <c r="A32" s="47"/>
      <c r="B32" s="23"/>
      <c r="C32" s="55"/>
      <c r="M32" s="573" t="s">
        <v>602</v>
      </c>
      <c r="N32" s="50">
        <v>0</v>
      </c>
    </row>
    <row r="33" spans="1:14">
      <c r="A33" s="58">
        <f>SUM(A22:A32)</f>
        <v>6200</v>
      </c>
      <c r="B33" s="59"/>
      <c r="C33" s="52" t="s">
        <v>55</v>
      </c>
      <c r="M33" s="61" t="s">
        <v>53</v>
      </c>
      <c r="N33" s="49">
        <v>90</v>
      </c>
    </row>
    <row r="34" spans="1:14">
      <c r="M34" s="61" t="s">
        <v>54</v>
      </c>
      <c r="N34" s="49">
        <v>0</v>
      </c>
    </row>
    <row r="35" spans="1:14">
      <c r="M35" s="54" t="s">
        <v>55</v>
      </c>
      <c r="N35" s="55">
        <f>SUM(N22:N34)</f>
        <v>3143</v>
      </c>
    </row>
    <row r="36" spans="1:14">
      <c r="M36" s="56" t="s">
        <v>71</v>
      </c>
      <c r="N36" s="57">
        <f>T19</f>
        <v>17853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8" name="Range2"/>
    <protectedRange sqref="A22:D32" name="Range3"/>
    <protectedRange sqref="N26:N34" name="Range4"/>
    <protectedRange sqref="P22:T32" name="Range5"/>
  </protectedRanges>
  <mergeCells count="11">
    <mergeCell ref="E22:F22"/>
    <mergeCell ref="E23:F23"/>
    <mergeCell ref="E24:F24"/>
    <mergeCell ref="E26:G26"/>
    <mergeCell ref="A1:B1"/>
    <mergeCell ref="C1:I1"/>
    <mergeCell ref="J1:N1"/>
    <mergeCell ref="P1:V1"/>
    <mergeCell ref="A21:C21"/>
    <mergeCell ref="J21:K21"/>
    <mergeCell ref="M21:N21"/>
  </mergeCell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D04E-D0F8-4A82-AC68-EE60C3C6E6F6}">
  <dimension ref="A1:W27"/>
  <sheetViews>
    <sheetView topLeftCell="F15" workbookViewId="0">
      <selection activeCell="P4" sqref="P4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bestFit="1" customWidth="1"/>
    <col min="13" max="13" width="10.140625" customWidth="1"/>
    <col min="15" max="15" width="44.85546875" customWidth="1"/>
  </cols>
  <sheetData>
    <row r="1" spans="1:23" ht="15.75">
      <c r="A1" s="809">
        <v>46166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 ht="72.75">
      <c r="A3" s="127">
        <v>1</v>
      </c>
      <c r="B3" s="591">
        <v>11852</v>
      </c>
      <c r="C3" s="591">
        <v>20</v>
      </c>
      <c r="D3" s="605" t="s">
        <v>1550</v>
      </c>
      <c r="E3" s="591" t="s">
        <v>26</v>
      </c>
      <c r="F3" s="588" t="s">
        <v>1522</v>
      </c>
      <c r="G3" s="198">
        <v>8.3333333333333329E-2</v>
      </c>
      <c r="H3" s="87"/>
      <c r="I3" s="196" t="s">
        <v>28</v>
      </c>
      <c r="J3" s="221" t="s">
        <v>2189</v>
      </c>
      <c r="K3" s="284"/>
      <c r="L3" s="87" t="s">
        <v>2189</v>
      </c>
      <c r="M3" s="226" t="s">
        <v>1551</v>
      </c>
      <c r="N3" s="87" t="s">
        <v>2189</v>
      </c>
      <c r="O3" s="283" t="s">
        <v>2629</v>
      </c>
      <c r="P3" s="224"/>
      <c r="Q3" s="87"/>
      <c r="R3" s="87"/>
      <c r="S3" s="225"/>
      <c r="T3" s="226">
        <v>17334</v>
      </c>
      <c r="U3" s="87"/>
      <c r="V3" s="100"/>
      <c r="W3" s="148"/>
    </row>
    <row r="4" spans="1:23">
      <c r="A4" s="127">
        <v>2</v>
      </c>
      <c r="B4" s="87"/>
      <c r="C4" s="87">
        <v>5</v>
      </c>
      <c r="D4" s="197" t="s">
        <v>2981</v>
      </c>
      <c r="E4" s="197" t="s">
        <v>26</v>
      </c>
      <c r="F4" s="615" t="s">
        <v>2959</v>
      </c>
      <c r="G4" s="198" t="s">
        <v>2982</v>
      </c>
      <c r="H4" s="615"/>
      <c r="I4" s="196" t="s">
        <v>28</v>
      </c>
      <c r="J4" s="221">
        <v>2500</v>
      </c>
      <c r="K4" s="87"/>
      <c r="L4" s="87"/>
      <c r="M4" s="226"/>
      <c r="N4" s="87"/>
      <c r="O4" s="223" t="s">
        <v>3005</v>
      </c>
      <c r="P4" s="224">
        <v>520</v>
      </c>
      <c r="Q4" s="87"/>
      <c r="R4" s="87"/>
      <c r="S4" s="225"/>
      <c r="T4" s="226">
        <v>288</v>
      </c>
      <c r="U4" s="87"/>
      <c r="V4" s="100"/>
      <c r="W4" s="148"/>
    </row>
    <row r="5" spans="1:23">
      <c r="A5" s="127">
        <v>3</v>
      </c>
      <c r="B5" s="87">
        <v>11851</v>
      </c>
      <c r="C5" s="87">
        <v>11</v>
      </c>
      <c r="D5" s="197" t="s">
        <v>3006</v>
      </c>
      <c r="E5" s="197" t="s">
        <v>26</v>
      </c>
      <c r="F5" s="615" t="s">
        <v>2997</v>
      </c>
      <c r="G5" s="198">
        <v>0.58333333333333337</v>
      </c>
      <c r="H5" s="87" t="s">
        <v>3007</v>
      </c>
      <c r="I5" s="196">
        <v>0.2986111111111111</v>
      </c>
      <c r="J5" s="221">
        <v>2000</v>
      </c>
      <c r="K5" s="87"/>
      <c r="L5" s="87"/>
      <c r="M5" s="226"/>
      <c r="N5" s="87"/>
      <c r="O5" s="223" t="s">
        <v>3008</v>
      </c>
      <c r="P5" s="224">
        <v>120</v>
      </c>
      <c r="Q5" s="87"/>
      <c r="R5" s="87"/>
      <c r="S5" s="225"/>
      <c r="T5" s="226"/>
      <c r="U5" s="87"/>
      <c r="V5" s="100"/>
      <c r="W5" s="148"/>
    </row>
    <row r="6" spans="1:23">
      <c r="A6" s="127">
        <v>4</v>
      </c>
      <c r="B6" s="591">
        <v>11850</v>
      </c>
      <c r="C6" s="600">
        <v>2</v>
      </c>
      <c r="D6" s="606" t="s">
        <v>3009</v>
      </c>
      <c r="E6" s="605" t="s">
        <v>26</v>
      </c>
      <c r="F6" s="615" t="s">
        <v>2997</v>
      </c>
      <c r="G6" s="132" t="s">
        <v>3010</v>
      </c>
      <c r="H6" s="615" t="s">
        <v>2997</v>
      </c>
      <c r="I6" s="196"/>
      <c r="J6" s="134">
        <v>1500</v>
      </c>
      <c r="K6" s="125"/>
      <c r="L6" s="87"/>
      <c r="M6" s="135"/>
      <c r="N6" s="125"/>
      <c r="O6" s="136"/>
      <c r="P6" s="137"/>
      <c r="Q6" s="125"/>
      <c r="R6" s="125"/>
      <c r="S6" s="138"/>
      <c r="T6" s="135"/>
      <c r="U6" s="125"/>
      <c r="V6" s="147"/>
      <c r="W6" s="148"/>
    </row>
    <row r="7" spans="1:23">
      <c r="A7" s="127">
        <v>5</v>
      </c>
      <c r="B7" s="591">
        <v>11853</v>
      </c>
      <c r="C7" s="591" t="s">
        <v>2676</v>
      </c>
      <c r="D7" s="605" t="s">
        <v>3011</v>
      </c>
      <c r="E7" s="591" t="s">
        <v>26</v>
      </c>
      <c r="F7" s="615" t="s">
        <v>2997</v>
      </c>
      <c r="G7" s="198">
        <v>0.75</v>
      </c>
      <c r="H7" s="87" t="s">
        <v>3007</v>
      </c>
      <c r="I7" s="196"/>
      <c r="J7" s="221"/>
      <c r="K7" s="284">
        <v>3500</v>
      </c>
      <c r="L7" s="125"/>
      <c r="M7" s="226"/>
      <c r="N7" s="87"/>
      <c r="O7" s="283">
        <v>15937</v>
      </c>
      <c r="P7" s="224">
        <v>290</v>
      </c>
      <c r="Q7" s="87"/>
      <c r="R7" s="87"/>
      <c r="S7" s="225"/>
      <c r="T7" s="226"/>
      <c r="U7" s="87"/>
      <c r="V7" s="100"/>
      <c r="W7" s="148"/>
    </row>
    <row r="8" spans="1:23">
      <c r="A8" s="127"/>
      <c r="B8" s="87"/>
      <c r="C8" s="87"/>
      <c r="D8" s="220"/>
      <c r="E8" s="197"/>
      <c r="F8" s="615"/>
      <c r="G8" s="198"/>
      <c r="H8" s="87"/>
      <c r="I8" s="196"/>
      <c r="J8" s="221"/>
      <c r="K8" s="87"/>
      <c r="L8" s="125"/>
      <c r="M8" s="226"/>
      <c r="N8" s="87"/>
      <c r="O8" s="223"/>
      <c r="P8" s="224"/>
      <c r="Q8" s="87"/>
      <c r="R8" s="87"/>
      <c r="S8" s="225"/>
      <c r="T8" s="226"/>
      <c r="U8" s="87"/>
      <c r="V8" s="100"/>
      <c r="W8" s="148"/>
    </row>
    <row r="9" spans="1:23">
      <c r="A9" s="88"/>
      <c r="B9" s="89"/>
      <c r="C9" s="89"/>
      <c r="D9" s="204" t="s">
        <v>94</v>
      </c>
      <c r="E9" s="140"/>
      <c r="F9" s="618"/>
      <c r="G9" s="203"/>
      <c r="H9" s="89"/>
      <c r="I9" s="141"/>
      <c r="J9" s="142"/>
      <c r="K9" s="89"/>
      <c r="L9" s="89"/>
      <c r="M9" s="143"/>
      <c r="N9" s="89"/>
      <c r="O9" s="144" t="s">
        <v>3012</v>
      </c>
      <c r="P9" s="145"/>
      <c r="Q9" s="89"/>
      <c r="R9" s="89"/>
      <c r="S9" s="146"/>
      <c r="T9" s="143"/>
      <c r="U9" s="89"/>
      <c r="V9" s="147">
        <v>125</v>
      </c>
    </row>
    <row r="10" spans="1:23">
      <c r="A10" s="36"/>
      <c r="B10" s="37"/>
      <c r="C10" s="37"/>
      <c r="D10" s="38"/>
      <c r="E10" s="39"/>
      <c r="F10" s="619"/>
      <c r="G10" s="40"/>
      <c r="H10" s="37"/>
      <c r="I10" s="41"/>
      <c r="J10" s="42">
        <f>SUM(J3:J9)</f>
        <v>6000</v>
      </c>
      <c r="K10" s="42">
        <f>SUM(K3:K9)</f>
        <v>3500</v>
      </c>
      <c r="L10" s="42">
        <f>SUM(L3:L9)</f>
        <v>0</v>
      </c>
      <c r="M10" s="42">
        <f>SUM(M3:M9)</f>
        <v>0</v>
      </c>
      <c r="N10" s="42">
        <f>SUM(N3:N9)</f>
        <v>0</v>
      </c>
      <c r="O10" s="42"/>
      <c r="P10" s="42">
        <f>SUM(P3:P9)</f>
        <v>930</v>
      </c>
      <c r="Q10" s="42">
        <f>SUM(Q3:Q9)</f>
        <v>0</v>
      </c>
      <c r="R10" s="42">
        <f>SUM(R3:R9)</f>
        <v>0</v>
      </c>
      <c r="S10" s="42">
        <f>SUM(S3:S9)</f>
        <v>0</v>
      </c>
      <c r="T10" s="42">
        <f>SUM(T3:T9)</f>
        <v>17622</v>
      </c>
      <c r="U10" s="42">
        <f>SUM(U3:U9)</f>
        <v>0</v>
      </c>
      <c r="V10" s="42">
        <f>SUM(V3:V9)</f>
        <v>125</v>
      </c>
    </row>
    <row r="12" spans="1:23">
      <c r="A12" s="791" t="s">
        <v>2847</v>
      </c>
      <c r="B12" s="792"/>
      <c r="C12" s="793"/>
      <c r="E12" s="43" t="s">
        <v>57</v>
      </c>
      <c r="F12" s="44"/>
      <c r="G12" s="45"/>
      <c r="J12" s="794" t="s">
        <v>58</v>
      </c>
      <c r="K12" s="795"/>
      <c r="M12" s="811" t="s">
        <v>59</v>
      </c>
      <c r="N12" s="812"/>
      <c r="O12" s="46"/>
      <c r="P12" s="46"/>
      <c r="Q12" s="46"/>
      <c r="R12" s="46"/>
      <c r="S12" s="46"/>
      <c r="T12" s="46"/>
      <c r="U12" s="46"/>
      <c r="V12" s="46"/>
    </row>
    <row r="13" spans="1:23">
      <c r="A13" s="47">
        <v>3500</v>
      </c>
      <c r="B13" s="102" t="s">
        <v>60</v>
      </c>
      <c r="C13" s="49"/>
      <c r="E13" s="781" t="s">
        <v>61</v>
      </c>
      <c r="F13" s="782"/>
      <c r="G13" s="50">
        <f>J10</f>
        <v>6000</v>
      </c>
      <c r="J13" s="47" t="s">
        <v>62</v>
      </c>
      <c r="K13" s="49">
        <f>J10</f>
        <v>6000</v>
      </c>
      <c r="M13" s="47" t="s">
        <v>62</v>
      </c>
      <c r="N13" s="49">
        <f>P10</f>
        <v>930</v>
      </c>
    </row>
    <row r="14" spans="1:23">
      <c r="A14" s="47">
        <v>3020</v>
      </c>
      <c r="B14" s="123" t="s">
        <v>60</v>
      </c>
      <c r="C14" s="115"/>
      <c r="E14" s="783" t="s">
        <v>64</v>
      </c>
      <c r="F14" s="784"/>
      <c r="G14" s="49">
        <f>P10</f>
        <v>930</v>
      </c>
      <c r="J14" s="47" t="s">
        <v>65</v>
      </c>
      <c r="K14" s="49">
        <f>K10</f>
        <v>3500</v>
      </c>
      <c r="M14" s="47" t="s">
        <v>66</v>
      </c>
      <c r="N14" s="49">
        <f>Q10</f>
        <v>0</v>
      </c>
    </row>
    <row r="15" spans="1:23">
      <c r="A15" s="47">
        <v>410</v>
      </c>
      <c r="B15" s="123" t="s">
        <v>60</v>
      </c>
      <c r="C15" s="49"/>
      <c r="E15" s="796" t="s">
        <v>67</v>
      </c>
      <c r="F15" s="797"/>
      <c r="G15" s="52">
        <f>SUM(G13:G14)</f>
        <v>6930</v>
      </c>
      <c r="J15" s="47" t="s">
        <v>37</v>
      </c>
      <c r="K15" s="49">
        <f>N10</f>
        <v>0</v>
      </c>
      <c r="M15" s="47" t="s">
        <v>37</v>
      </c>
      <c r="N15" s="49">
        <f>U10</f>
        <v>0</v>
      </c>
    </row>
    <row r="16" spans="1:23">
      <c r="A16" s="47"/>
      <c r="B16" s="48"/>
      <c r="C16" s="49"/>
      <c r="J16" s="47" t="s">
        <v>68</v>
      </c>
      <c r="K16" s="49">
        <f>L10</f>
        <v>0</v>
      </c>
      <c r="M16" s="47" t="s">
        <v>68</v>
      </c>
      <c r="N16" s="49">
        <f>R10</f>
        <v>0</v>
      </c>
    </row>
    <row r="17" spans="1:14">
      <c r="A17" s="47"/>
      <c r="B17" s="23"/>
      <c r="C17" s="49"/>
      <c r="E17" s="798" t="s">
        <v>69</v>
      </c>
      <c r="F17" s="799"/>
      <c r="G17" s="799"/>
      <c r="H17" s="53">
        <f>G15-A24</f>
        <v>0</v>
      </c>
      <c r="J17" s="54" t="s">
        <v>55</v>
      </c>
      <c r="K17" s="55">
        <f>SUM(K13:K16)</f>
        <v>9500</v>
      </c>
      <c r="M17" s="61" t="s">
        <v>70</v>
      </c>
      <c r="N17" s="49">
        <v>0</v>
      </c>
    </row>
    <row r="18" spans="1:14">
      <c r="A18" s="47"/>
      <c r="B18" s="113" t="s">
        <v>3013</v>
      </c>
      <c r="C18" s="49"/>
      <c r="J18" s="56" t="s">
        <v>71</v>
      </c>
      <c r="K18" s="57">
        <f>M10</f>
        <v>0</v>
      </c>
      <c r="M18" s="61" t="s">
        <v>51</v>
      </c>
      <c r="N18" s="49">
        <v>0</v>
      </c>
    </row>
    <row r="19" spans="1:14">
      <c r="A19" s="47"/>
      <c r="B19" s="23"/>
      <c r="C19" s="55"/>
      <c r="M19" s="61" t="s">
        <v>72</v>
      </c>
      <c r="N19" s="49">
        <v>0</v>
      </c>
    </row>
    <row r="20" spans="1:14">
      <c r="A20" s="47"/>
      <c r="B20" s="23"/>
      <c r="C20" s="55"/>
      <c r="M20" s="47" t="s">
        <v>2194</v>
      </c>
      <c r="N20" s="49">
        <v>0</v>
      </c>
    </row>
    <row r="21" spans="1:14">
      <c r="A21" s="47"/>
      <c r="B21" s="23"/>
      <c r="C21" s="55"/>
      <c r="D21" s="46"/>
      <c r="M21" s="47" t="s">
        <v>94</v>
      </c>
      <c r="N21" s="49">
        <v>125</v>
      </c>
    </row>
    <row r="22" spans="1:14">
      <c r="A22" s="47"/>
      <c r="B22" s="23"/>
      <c r="C22" s="55"/>
      <c r="D22" s="46"/>
      <c r="E22" s="46"/>
      <c r="M22" s="47" t="s">
        <v>73</v>
      </c>
      <c r="N22" s="49">
        <v>0</v>
      </c>
    </row>
    <row r="23" spans="1:14">
      <c r="A23" s="47"/>
      <c r="B23" s="23"/>
      <c r="C23" s="55"/>
      <c r="M23" s="573" t="s">
        <v>602</v>
      </c>
      <c r="N23" s="50">
        <v>0</v>
      </c>
    </row>
    <row r="24" spans="1:14">
      <c r="A24" s="58">
        <f>SUM(A13:A23)</f>
        <v>6930</v>
      </c>
      <c r="B24" s="59"/>
      <c r="C24" s="52" t="s">
        <v>55</v>
      </c>
      <c r="M24" s="61" t="s">
        <v>53</v>
      </c>
      <c r="N24" s="49">
        <v>0</v>
      </c>
    </row>
    <row r="25" spans="1:14">
      <c r="M25" s="61" t="s">
        <v>54</v>
      </c>
      <c r="N25" s="49">
        <v>0</v>
      </c>
    </row>
    <row r="26" spans="1:14">
      <c r="M26" s="54" t="s">
        <v>55</v>
      </c>
      <c r="N26" s="55">
        <f>SUM(N13:N25)</f>
        <v>1055</v>
      </c>
    </row>
    <row r="27" spans="1:14">
      <c r="M27" s="56" t="s">
        <v>71</v>
      </c>
      <c r="N27" s="57">
        <f>T10</f>
        <v>17622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9" name="Range2"/>
    <protectedRange sqref="A13:D23" name="Range3"/>
    <protectedRange sqref="N17:N25" name="Range4"/>
    <protectedRange sqref="P13:T23" name="Range5"/>
  </protectedRanges>
  <mergeCells count="11">
    <mergeCell ref="E13:F13"/>
    <mergeCell ref="E14:F14"/>
    <mergeCell ref="E15:F15"/>
    <mergeCell ref="E17:G17"/>
    <mergeCell ref="A1:B1"/>
    <mergeCell ref="C1:I1"/>
    <mergeCell ref="J1:N1"/>
    <mergeCell ref="P1:V1"/>
    <mergeCell ref="A12:C12"/>
    <mergeCell ref="J12:K12"/>
    <mergeCell ref="M12:N12"/>
  </mergeCell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1511-F6AF-4EDD-9F6A-A3AC83828B9B}">
  <dimension ref="A1:AH34"/>
  <sheetViews>
    <sheetView topLeftCell="I17" workbookViewId="0">
      <selection activeCell="V45" sqref="V45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85546875" customWidth="1"/>
    <col min="13" max="13" width="10.140625" customWidth="1"/>
    <col min="15" max="15" width="44.85546875" customWidth="1"/>
  </cols>
  <sheetData>
    <row r="1" spans="1:34" ht="15.75">
      <c r="A1" s="809">
        <v>46167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34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34">
      <c r="A3" s="127">
        <v>1</v>
      </c>
      <c r="B3" s="87">
        <v>11854</v>
      </c>
      <c r="C3" s="87">
        <v>5</v>
      </c>
      <c r="D3" s="197" t="s">
        <v>2981</v>
      </c>
      <c r="E3" s="197" t="s">
        <v>26</v>
      </c>
      <c r="F3" s="615" t="s">
        <v>2959</v>
      </c>
      <c r="G3" s="198" t="s">
        <v>2982</v>
      </c>
      <c r="H3" s="198" t="s">
        <v>3014</v>
      </c>
      <c r="I3" s="196">
        <v>0.95833333333333337</v>
      </c>
      <c r="J3" s="221"/>
      <c r="K3" s="87">
        <v>2500</v>
      </c>
      <c r="L3" s="87"/>
      <c r="M3" s="226"/>
      <c r="N3" s="87"/>
      <c r="O3" s="223" t="s">
        <v>3015</v>
      </c>
      <c r="P3" s="224"/>
      <c r="Q3" s="87">
        <v>300</v>
      </c>
      <c r="R3" s="87"/>
      <c r="S3" s="225"/>
      <c r="T3" s="226"/>
      <c r="U3" s="87"/>
      <c r="V3" s="100"/>
      <c r="W3" s="148"/>
    </row>
    <row r="4" spans="1:34">
      <c r="A4" s="127">
        <v>2</v>
      </c>
      <c r="B4" s="591"/>
      <c r="C4" s="591">
        <v>17</v>
      </c>
      <c r="D4" s="591" t="s">
        <v>679</v>
      </c>
      <c r="E4" s="591" t="s">
        <v>26</v>
      </c>
      <c r="F4" s="616" t="s">
        <v>3007</v>
      </c>
      <c r="G4" s="593">
        <v>0.45833333333333331</v>
      </c>
      <c r="H4" s="591" t="s">
        <v>3016</v>
      </c>
      <c r="I4" s="632" t="s">
        <v>28</v>
      </c>
      <c r="J4" s="595">
        <v>1200</v>
      </c>
      <c r="K4" s="596"/>
      <c r="L4" s="591"/>
      <c r="M4" s="597"/>
      <c r="N4" s="591"/>
      <c r="O4" s="283"/>
      <c r="P4" s="598"/>
      <c r="Q4" s="591"/>
      <c r="R4" s="591"/>
      <c r="S4" s="599"/>
      <c r="T4" s="597"/>
      <c r="U4" s="591"/>
      <c r="V4" s="586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</row>
    <row r="5" spans="1:34" s="230" customFormat="1">
      <c r="A5" s="128">
        <v>3</v>
      </c>
      <c r="B5" s="75"/>
      <c r="C5" s="75">
        <v>2</v>
      </c>
      <c r="D5" s="105" t="s">
        <v>3017</v>
      </c>
      <c r="E5" s="105" t="s">
        <v>37</v>
      </c>
      <c r="F5" s="621" t="s">
        <v>3007</v>
      </c>
      <c r="G5" s="86">
        <v>0.45833333333333331</v>
      </c>
      <c r="H5" s="75" t="s">
        <v>3018</v>
      </c>
      <c r="I5" s="106" t="s">
        <v>28</v>
      </c>
      <c r="J5" s="107"/>
      <c r="K5" s="75"/>
      <c r="L5" s="75"/>
      <c r="M5" s="108"/>
      <c r="N5" s="75">
        <v>3441</v>
      </c>
      <c r="O5" s="109"/>
      <c r="P5" s="110"/>
      <c r="Q5" s="75"/>
      <c r="R5" s="75"/>
      <c r="S5" s="111"/>
      <c r="T5" s="108"/>
      <c r="U5" s="75"/>
      <c r="V5" s="112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</row>
    <row r="6" spans="1:34" s="230" customFormat="1">
      <c r="A6" s="128">
        <v>4</v>
      </c>
      <c r="B6" s="535">
        <v>196</v>
      </c>
      <c r="C6" s="551">
        <v>6</v>
      </c>
      <c r="D6" s="589" t="s">
        <v>3019</v>
      </c>
      <c r="E6" s="105" t="s">
        <v>37</v>
      </c>
      <c r="F6" s="621" t="s">
        <v>3007</v>
      </c>
      <c r="G6" s="86">
        <v>0.83333333333333337</v>
      </c>
      <c r="H6" s="75" t="s">
        <v>3020</v>
      </c>
      <c r="I6" s="106">
        <v>2.0833333333333332E-2</v>
      </c>
      <c r="J6" s="78"/>
      <c r="K6" s="73"/>
      <c r="L6" s="75"/>
      <c r="M6" s="79"/>
      <c r="N6" s="73">
        <v>1821</v>
      </c>
      <c r="O6" s="80"/>
      <c r="P6" s="81"/>
      <c r="Q6" s="73"/>
      <c r="R6" s="73"/>
      <c r="S6" s="82"/>
      <c r="T6" s="79"/>
      <c r="U6" s="73"/>
      <c r="V6" s="83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</row>
    <row r="7" spans="1:34" s="230" customFormat="1">
      <c r="A7" s="128">
        <v>5</v>
      </c>
      <c r="B7" s="535"/>
      <c r="C7" s="535" t="s">
        <v>3021</v>
      </c>
      <c r="D7" s="535" t="s">
        <v>3022</v>
      </c>
      <c r="E7" s="105" t="s">
        <v>37</v>
      </c>
      <c r="F7" s="621" t="s">
        <v>3007</v>
      </c>
      <c r="G7" s="86">
        <v>0.8208333333333333</v>
      </c>
      <c r="H7" s="75" t="s">
        <v>3018</v>
      </c>
      <c r="I7" s="106" t="s">
        <v>28</v>
      </c>
      <c r="J7" s="107"/>
      <c r="K7" s="122">
        <v>5188</v>
      </c>
      <c r="L7" s="73"/>
      <c r="M7" s="108"/>
      <c r="N7" s="75">
        <v>5188</v>
      </c>
      <c r="O7" s="139">
        <v>15943</v>
      </c>
      <c r="P7" s="110"/>
      <c r="Q7" s="75"/>
      <c r="R7" s="75"/>
      <c r="S7" s="111">
        <v>615</v>
      </c>
      <c r="T7" s="108"/>
      <c r="U7" s="75"/>
      <c r="V7" s="112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</row>
    <row r="8" spans="1:34" s="230" customFormat="1">
      <c r="A8" s="128">
        <v>6</v>
      </c>
      <c r="B8" s="535">
        <v>202</v>
      </c>
      <c r="C8" s="535">
        <v>11</v>
      </c>
      <c r="D8" s="535" t="s">
        <v>2231</v>
      </c>
      <c r="E8" s="105" t="s">
        <v>37</v>
      </c>
      <c r="F8" s="621" t="s">
        <v>3007</v>
      </c>
      <c r="G8" s="86">
        <v>0.84722222222222221</v>
      </c>
      <c r="H8" s="75" t="s">
        <v>3020</v>
      </c>
      <c r="I8" s="106" t="s">
        <v>530</v>
      </c>
      <c r="J8" s="107"/>
      <c r="K8" s="75"/>
      <c r="L8" s="75"/>
      <c r="M8" s="108"/>
      <c r="N8" s="75">
        <v>1904</v>
      </c>
      <c r="O8" s="109">
        <v>15944</v>
      </c>
      <c r="P8" s="110"/>
      <c r="Q8" s="75"/>
      <c r="R8" s="75"/>
      <c r="S8" s="111"/>
      <c r="T8" s="108"/>
      <c r="U8" s="75">
        <v>200</v>
      </c>
      <c r="V8" s="112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</row>
    <row r="9" spans="1:34">
      <c r="A9" s="127">
        <v>7</v>
      </c>
      <c r="B9" s="591"/>
      <c r="C9" s="600">
        <v>16</v>
      </c>
      <c r="D9" s="601" t="s">
        <v>2913</v>
      </c>
      <c r="E9" s="197" t="s">
        <v>26</v>
      </c>
      <c r="F9" s="615" t="s">
        <v>3014</v>
      </c>
      <c r="G9" s="198">
        <v>0.78472222222222221</v>
      </c>
      <c r="H9" s="125" t="s">
        <v>3020</v>
      </c>
      <c r="I9" s="196" t="s">
        <v>28</v>
      </c>
      <c r="J9" s="134"/>
      <c r="K9" s="125"/>
      <c r="L9" s="125"/>
      <c r="M9" s="135">
        <v>1200</v>
      </c>
      <c r="N9" s="125"/>
      <c r="O9" s="136" t="s">
        <v>3023</v>
      </c>
      <c r="P9" s="137"/>
      <c r="Q9" s="125"/>
      <c r="R9" s="125"/>
      <c r="S9" s="138"/>
      <c r="T9" s="135">
        <v>481</v>
      </c>
      <c r="U9" s="125"/>
      <c r="V9" s="147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</row>
    <row r="10" spans="1:34">
      <c r="A10" s="127">
        <v>8</v>
      </c>
      <c r="B10" s="600"/>
      <c r="C10" s="601">
        <v>1</v>
      </c>
      <c r="D10" s="600" t="s">
        <v>307</v>
      </c>
      <c r="E10" s="197" t="s">
        <v>26</v>
      </c>
      <c r="F10" s="615" t="s">
        <v>3014</v>
      </c>
      <c r="G10" s="198">
        <v>0.93819444444444444</v>
      </c>
      <c r="H10" s="87" t="s">
        <v>3016</v>
      </c>
      <c r="I10" s="133" t="s">
        <v>28</v>
      </c>
      <c r="J10" s="134">
        <v>5000</v>
      </c>
      <c r="K10" s="125"/>
      <c r="L10" s="125"/>
      <c r="M10" s="135"/>
      <c r="N10" s="125"/>
      <c r="O10" s="136">
        <v>15945</v>
      </c>
      <c r="P10" s="137"/>
      <c r="Q10" s="125"/>
      <c r="R10" s="125"/>
      <c r="S10" s="138"/>
      <c r="T10" s="135">
        <v>170</v>
      </c>
      <c r="U10" s="125"/>
      <c r="V10" s="147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</row>
    <row r="11" spans="1:34">
      <c r="A11" s="128">
        <v>9</v>
      </c>
      <c r="B11" s="551">
        <v>201</v>
      </c>
      <c r="C11" s="535">
        <v>10</v>
      </c>
      <c r="D11" s="535" t="s">
        <v>3024</v>
      </c>
      <c r="E11" s="535" t="s">
        <v>37</v>
      </c>
      <c r="F11" s="621" t="s">
        <v>3014</v>
      </c>
      <c r="G11" s="76">
        <v>0.95833333333333337</v>
      </c>
      <c r="H11" s="73" t="s">
        <v>3025</v>
      </c>
      <c r="I11" s="106" t="s">
        <v>272</v>
      </c>
      <c r="J11" s="107"/>
      <c r="K11" s="75"/>
      <c r="L11" s="75"/>
      <c r="M11" s="108"/>
      <c r="N11" s="75">
        <v>1776</v>
      </c>
      <c r="O11" s="109"/>
      <c r="P11" s="110"/>
      <c r="Q11" s="75"/>
      <c r="R11" s="75"/>
      <c r="S11" s="111"/>
      <c r="T11" s="108"/>
      <c r="U11" s="75"/>
      <c r="V11" s="112"/>
      <c r="W11" s="148"/>
    </row>
    <row r="12" spans="1:34">
      <c r="A12" s="128">
        <v>10</v>
      </c>
      <c r="B12" s="535">
        <v>200</v>
      </c>
      <c r="C12" s="535">
        <v>8</v>
      </c>
      <c r="D12" s="535" t="s">
        <v>2186</v>
      </c>
      <c r="E12" s="535" t="s">
        <v>37</v>
      </c>
      <c r="F12" s="621" t="s">
        <v>3014</v>
      </c>
      <c r="G12" s="86">
        <v>0.95833333333333337</v>
      </c>
      <c r="H12" s="75" t="s">
        <v>3025</v>
      </c>
      <c r="I12" s="106" t="s">
        <v>3026</v>
      </c>
      <c r="J12" s="107"/>
      <c r="K12" s="122"/>
      <c r="L12" s="75">
        <v>2036</v>
      </c>
      <c r="M12" s="108"/>
      <c r="N12" s="75"/>
      <c r="O12" s="139"/>
      <c r="P12" s="110"/>
      <c r="Q12" s="75"/>
      <c r="R12" s="75"/>
      <c r="S12" s="111"/>
      <c r="T12" s="108"/>
      <c r="U12" s="75"/>
      <c r="V12" s="112"/>
      <c r="W12" s="148"/>
    </row>
    <row r="13" spans="1:34">
      <c r="A13" s="124"/>
      <c r="B13" s="600"/>
      <c r="C13" s="600"/>
      <c r="D13" s="600"/>
      <c r="E13" s="600"/>
      <c r="F13" s="617"/>
      <c r="G13" s="132"/>
      <c r="H13" s="125"/>
      <c r="I13" s="133"/>
      <c r="J13" s="134"/>
      <c r="K13" s="125"/>
      <c r="L13" s="125"/>
      <c r="M13" s="135"/>
      <c r="N13" s="125"/>
      <c r="O13" s="136" t="s">
        <v>252</v>
      </c>
      <c r="P13" s="137"/>
      <c r="Q13" s="125"/>
      <c r="R13" s="125"/>
      <c r="S13" s="138"/>
      <c r="T13" s="135"/>
      <c r="U13" s="125"/>
      <c r="V13" s="147"/>
      <c r="W13" s="148"/>
    </row>
    <row r="14" spans="1:34">
      <c r="A14" s="88"/>
      <c r="B14" s="89"/>
      <c r="C14" s="89"/>
      <c r="D14" s="204"/>
      <c r="E14" s="140"/>
      <c r="F14" s="618"/>
      <c r="G14" s="203"/>
      <c r="H14" s="89"/>
      <c r="I14" s="141"/>
      <c r="J14" s="142"/>
      <c r="K14" s="89"/>
      <c r="L14" s="89"/>
      <c r="M14" s="143"/>
      <c r="N14" s="89"/>
      <c r="O14" s="144"/>
      <c r="P14" s="145"/>
      <c r="Q14" s="89"/>
      <c r="R14" s="89"/>
      <c r="S14" s="146"/>
      <c r="T14" s="143"/>
      <c r="U14" s="89"/>
      <c r="V14" s="147"/>
      <c r="W14" s="148"/>
    </row>
    <row r="15" spans="1:34">
      <c r="A15" s="88"/>
      <c r="B15" s="89"/>
      <c r="C15" s="89"/>
      <c r="D15" s="207" t="s">
        <v>1022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4">
        <v>15942</v>
      </c>
      <c r="P15" s="145"/>
      <c r="Q15" s="89"/>
      <c r="R15" s="89"/>
      <c r="S15" s="146"/>
      <c r="T15" s="143"/>
      <c r="U15" s="89"/>
      <c r="V15" s="147">
        <v>75</v>
      </c>
    </row>
    <row r="16" spans="1:34">
      <c r="A16" s="88"/>
      <c r="B16" s="89"/>
      <c r="C16" s="89"/>
      <c r="D16" s="204"/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36"/>
      <c r="B17" s="37"/>
      <c r="C17" s="37"/>
      <c r="D17" s="38"/>
      <c r="E17" s="39"/>
      <c r="F17" s="619"/>
      <c r="G17" s="40"/>
      <c r="H17" s="37"/>
      <c r="I17" s="41"/>
      <c r="J17" s="42">
        <f>SUM(J3:J16)</f>
        <v>6200</v>
      </c>
      <c r="K17" s="42">
        <f>SUM(K3:K16)</f>
        <v>7688</v>
      </c>
      <c r="L17" s="42">
        <f>SUM(L3:L16)</f>
        <v>2036</v>
      </c>
      <c r="M17" s="42">
        <f>SUM(M3:M16)</f>
        <v>1200</v>
      </c>
      <c r="N17" s="42">
        <f>SUM(N3:N16)</f>
        <v>14130</v>
      </c>
      <c r="O17" s="42"/>
      <c r="P17" s="42">
        <f>SUM(P3:P16)</f>
        <v>0</v>
      </c>
      <c r="Q17" s="42">
        <f>SUM(Q3:Q16)</f>
        <v>300</v>
      </c>
      <c r="R17" s="42">
        <f>SUM(R3:R16)</f>
        <v>0</v>
      </c>
      <c r="S17" s="42">
        <f>SUM(S3:S16)</f>
        <v>615</v>
      </c>
      <c r="T17" s="42">
        <f>SUM(T3:T16)</f>
        <v>651</v>
      </c>
      <c r="U17" s="42">
        <f>SUM(U3:U16)</f>
        <v>200</v>
      </c>
      <c r="V17" s="42">
        <f>SUM(V3:V16)</f>
        <v>75</v>
      </c>
    </row>
    <row r="19" spans="1:22">
      <c r="A19" s="791" t="s">
        <v>2847</v>
      </c>
      <c r="B19" s="792"/>
      <c r="C19" s="793"/>
      <c r="E19" s="43" t="s">
        <v>57</v>
      </c>
      <c r="F19" s="44"/>
      <c r="G19" s="45"/>
      <c r="J19" s="794" t="s">
        <v>58</v>
      </c>
      <c r="K19" s="795"/>
      <c r="M19" s="811" t="s">
        <v>59</v>
      </c>
      <c r="N19" s="812"/>
      <c r="O19" s="46"/>
      <c r="P19" s="46"/>
      <c r="Q19" s="46"/>
      <c r="R19" s="46"/>
      <c r="S19" s="46"/>
      <c r="T19" s="46"/>
      <c r="U19" s="46"/>
      <c r="V19" s="46"/>
    </row>
    <row r="20" spans="1:22">
      <c r="A20" s="47">
        <v>1200</v>
      </c>
      <c r="B20" s="102" t="s">
        <v>60</v>
      </c>
      <c r="C20" s="49"/>
      <c r="E20" s="781" t="s">
        <v>61</v>
      </c>
      <c r="F20" s="782"/>
      <c r="G20" s="50">
        <f>J17</f>
        <v>6200</v>
      </c>
      <c r="J20" s="47" t="s">
        <v>62</v>
      </c>
      <c r="K20" s="49">
        <f>J17</f>
        <v>6200</v>
      </c>
      <c r="M20" s="47" t="s">
        <v>62</v>
      </c>
      <c r="N20" s="49">
        <f>P17</f>
        <v>0</v>
      </c>
    </row>
    <row r="21" spans="1:22">
      <c r="A21" s="47">
        <v>5000</v>
      </c>
      <c r="B21" s="123" t="s">
        <v>60</v>
      </c>
      <c r="C21" s="115"/>
      <c r="E21" s="783" t="s">
        <v>64</v>
      </c>
      <c r="F21" s="784"/>
      <c r="G21" s="49">
        <f>P17</f>
        <v>0</v>
      </c>
      <c r="J21" s="47" t="s">
        <v>65</v>
      </c>
      <c r="K21" s="49">
        <f>K17</f>
        <v>7688</v>
      </c>
      <c r="M21" s="47" t="s">
        <v>66</v>
      </c>
      <c r="N21" s="49">
        <f>Q17</f>
        <v>300</v>
      </c>
    </row>
    <row r="22" spans="1:22">
      <c r="A22" s="47"/>
      <c r="B22" s="48"/>
      <c r="C22" s="49"/>
      <c r="E22" s="796" t="s">
        <v>67</v>
      </c>
      <c r="F22" s="797"/>
      <c r="G22" s="52">
        <f>SUM(G20:G21)</f>
        <v>6200</v>
      </c>
      <c r="J22" s="47" t="s">
        <v>37</v>
      </c>
      <c r="K22" s="49">
        <f>N17</f>
        <v>14130</v>
      </c>
      <c r="M22" s="47" t="s">
        <v>37</v>
      </c>
      <c r="N22" s="49">
        <f>U17</f>
        <v>200</v>
      </c>
    </row>
    <row r="23" spans="1:22">
      <c r="A23" s="47"/>
      <c r="B23" s="48"/>
      <c r="C23" s="49"/>
      <c r="J23" s="47" t="s">
        <v>68</v>
      </c>
      <c r="K23" s="49">
        <f>L17</f>
        <v>2036</v>
      </c>
      <c r="M23" s="47" t="s">
        <v>68</v>
      </c>
      <c r="N23" s="49">
        <f>R17</f>
        <v>0</v>
      </c>
    </row>
    <row r="24" spans="1:22">
      <c r="A24" s="47"/>
      <c r="B24" s="23"/>
      <c r="C24" s="49"/>
      <c r="E24" s="798" t="s">
        <v>69</v>
      </c>
      <c r="F24" s="799"/>
      <c r="G24" s="799"/>
      <c r="H24" s="53">
        <f>G22-A31</f>
        <v>0</v>
      </c>
      <c r="J24" s="54" t="s">
        <v>55</v>
      </c>
      <c r="K24" s="55">
        <f>SUM(K20:K23)</f>
        <v>30054</v>
      </c>
      <c r="M24" s="61" t="s">
        <v>70</v>
      </c>
      <c r="N24" s="49">
        <v>0</v>
      </c>
    </row>
    <row r="25" spans="1:22">
      <c r="A25" s="47"/>
      <c r="B25" s="23"/>
      <c r="C25" s="49"/>
      <c r="J25" s="56" t="s">
        <v>71</v>
      </c>
      <c r="K25" s="57">
        <f>M17</f>
        <v>1200</v>
      </c>
      <c r="M25" s="61" t="s">
        <v>51</v>
      </c>
      <c r="N25" s="49">
        <v>0</v>
      </c>
    </row>
    <row r="26" spans="1:22">
      <c r="A26" s="47"/>
      <c r="B26" s="23"/>
      <c r="C26" s="55"/>
      <c r="M26" s="61" t="s">
        <v>72</v>
      </c>
      <c r="N26" s="49">
        <v>0</v>
      </c>
    </row>
    <row r="27" spans="1:22">
      <c r="A27" s="47"/>
      <c r="B27" s="23"/>
      <c r="C27" s="55"/>
      <c r="M27" s="47" t="s">
        <v>2194</v>
      </c>
      <c r="N27" s="49">
        <v>0</v>
      </c>
    </row>
    <row r="28" spans="1:22">
      <c r="A28" s="47"/>
      <c r="B28" s="23"/>
      <c r="C28" s="55"/>
      <c r="D28" s="46"/>
      <c r="M28" s="47" t="s">
        <v>94</v>
      </c>
      <c r="N28" s="49">
        <v>0</v>
      </c>
    </row>
    <row r="29" spans="1:22">
      <c r="A29" s="47"/>
      <c r="B29" s="23"/>
      <c r="C29" s="55"/>
      <c r="D29" s="46"/>
      <c r="E29" s="46"/>
      <c r="M29" s="47" t="s">
        <v>73</v>
      </c>
      <c r="N29" s="49">
        <v>0</v>
      </c>
    </row>
    <row r="30" spans="1:22">
      <c r="A30" s="47"/>
      <c r="B30" s="23"/>
      <c r="C30" s="55"/>
      <c r="M30" s="573" t="s">
        <v>602</v>
      </c>
      <c r="N30" s="50">
        <v>0</v>
      </c>
    </row>
    <row r="31" spans="1:22">
      <c r="A31" s="58">
        <f>SUM(A20:A30)</f>
        <v>6200</v>
      </c>
      <c r="B31" s="59"/>
      <c r="C31" s="52" t="s">
        <v>55</v>
      </c>
      <c r="M31" s="61" t="s">
        <v>53</v>
      </c>
      <c r="N31" s="49">
        <v>75</v>
      </c>
    </row>
    <row r="32" spans="1:22">
      <c r="M32" s="61" t="s">
        <v>54</v>
      </c>
      <c r="N32" s="49">
        <v>0</v>
      </c>
    </row>
    <row r="33" spans="13:14">
      <c r="M33" s="54" t="s">
        <v>55</v>
      </c>
      <c r="N33" s="55">
        <f>SUM(N20:N32)</f>
        <v>575</v>
      </c>
    </row>
    <row r="34" spans="13:14">
      <c r="M34" s="56" t="s">
        <v>71</v>
      </c>
      <c r="N34" s="57">
        <f>T17</f>
        <v>651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6" name="Range2"/>
    <protectedRange sqref="A20:D30" name="Range3"/>
    <protectedRange sqref="N24:N32" name="Range4"/>
    <protectedRange sqref="P20:T30" name="Range5"/>
  </protectedRanges>
  <mergeCells count="11">
    <mergeCell ref="E20:F20"/>
    <mergeCell ref="E21:F21"/>
    <mergeCell ref="E22:F22"/>
    <mergeCell ref="E24:G24"/>
    <mergeCell ref="A1:B1"/>
    <mergeCell ref="C1:I1"/>
    <mergeCell ref="J1:N1"/>
    <mergeCell ref="P1:V1"/>
    <mergeCell ref="A19:C19"/>
    <mergeCell ref="J19:K19"/>
    <mergeCell ref="M19:N19"/>
  </mergeCell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7CA-C272-4CD6-8361-ADC8A947F478}">
  <dimension ref="A1:W35"/>
  <sheetViews>
    <sheetView topLeftCell="D19" workbookViewId="0">
      <selection activeCell="F39" sqref="F39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8" max="8" width="11.85546875" customWidth="1"/>
    <col min="9" max="9" width="11.7109375" customWidth="1"/>
    <col min="13" max="13" width="10.140625" customWidth="1"/>
    <col min="15" max="15" width="44.85546875" customWidth="1"/>
  </cols>
  <sheetData>
    <row r="1" spans="1:23" ht="15.75">
      <c r="A1" s="809">
        <v>46168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7">
        <v>2</v>
      </c>
      <c r="B3" s="591">
        <v>11865</v>
      </c>
      <c r="C3" s="591">
        <v>17</v>
      </c>
      <c r="D3" s="591" t="s">
        <v>679</v>
      </c>
      <c r="E3" s="591" t="s">
        <v>26</v>
      </c>
      <c r="F3" s="616" t="s">
        <v>3007</v>
      </c>
      <c r="G3" s="593">
        <v>0.45833333333333331</v>
      </c>
      <c r="H3" s="591" t="s">
        <v>3016</v>
      </c>
      <c r="I3" s="632">
        <v>0.41666666666666669</v>
      </c>
      <c r="J3" s="595">
        <v>1200</v>
      </c>
      <c r="K3" s="596"/>
      <c r="L3" s="591"/>
      <c r="M3" s="597"/>
      <c r="N3" s="591"/>
      <c r="O3" s="283"/>
      <c r="P3" s="598"/>
      <c r="Q3" s="591"/>
      <c r="R3" s="591"/>
      <c r="S3" s="599"/>
      <c r="T3" s="597"/>
      <c r="U3" s="591"/>
      <c r="V3" s="586"/>
      <c r="W3" s="148"/>
    </row>
    <row r="4" spans="1:23">
      <c r="A4" s="128">
        <v>3</v>
      </c>
      <c r="B4" s="75">
        <v>203</v>
      </c>
      <c r="C4" s="75">
        <v>2</v>
      </c>
      <c r="D4" s="105" t="s">
        <v>3017</v>
      </c>
      <c r="E4" s="105" t="s">
        <v>37</v>
      </c>
      <c r="F4" s="621" t="s">
        <v>3007</v>
      </c>
      <c r="G4" s="86">
        <v>0.45833333333333331</v>
      </c>
      <c r="H4" s="75" t="s">
        <v>3018</v>
      </c>
      <c r="I4" s="106">
        <v>0.375</v>
      </c>
      <c r="J4" s="107"/>
      <c r="K4" s="75"/>
      <c r="L4" s="75"/>
      <c r="M4" s="108"/>
      <c r="N4" s="75"/>
      <c r="O4" s="109"/>
      <c r="P4" s="110"/>
      <c r="Q4" s="75"/>
      <c r="R4" s="75"/>
      <c r="S4" s="111"/>
      <c r="T4" s="108"/>
      <c r="U4" s="75"/>
      <c r="V4" s="112"/>
      <c r="W4" s="148"/>
    </row>
    <row r="5" spans="1:23">
      <c r="A5" s="128">
        <v>5</v>
      </c>
      <c r="B5" s="535">
        <v>208</v>
      </c>
      <c r="C5" s="535" t="s">
        <v>3021</v>
      </c>
      <c r="D5" s="535" t="s">
        <v>3022</v>
      </c>
      <c r="E5" s="105" t="s">
        <v>37</v>
      </c>
      <c r="F5" s="621" t="s">
        <v>3007</v>
      </c>
      <c r="G5" s="86">
        <v>0.8208333333333333</v>
      </c>
      <c r="H5" s="75" t="s">
        <v>3018</v>
      </c>
      <c r="I5" s="106">
        <v>0.41666666666666669</v>
      </c>
      <c r="J5" s="107"/>
      <c r="K5" s="122"/>
      <c r="L5" s="75"/>
      <c r="M5" s="108"/>
      <c r="N5" s="75"/>
      <c r="O5" s="139" t="s">
        <v>3027</v>
      </c>
      <c r="P5" s="110"/>
      <c r="Q5" s="75"/>
      <c r="R5" s="75"/>
      <c r="S5" s="111"/>
      <c r="T5" s="108"/>
      <c r="U5" s="75">
        <v>1347</v>
      </c>
      <c r="V5" s="112"/>
      <c r="W5" s="148"/>
    </row>
    <row r="6" spans="1:23">
      <c r="A6" s="127">
        <v>7</v>
      </c>
      <c r="B6" s="591"/>
      <c r="C6" s="591">
        <v>16</v>
      </c>
      <c r="D6" s="596" t="s">
        <v>2913</v>
      </c>
      <c r="E6" s="197" t="s">
        <v>26</v>
      </c>
      <c r="F6" s="615" t="s">
        <v>3014</v>
      </c>
      <c r="G6" s="198">
        <v>0.78472222222222221</v>
      </c>
      <c r="H6" s="87"/>
      <c r="I6" s="196" t="s">
        <v>28</v>
      </c>
      <c r="J6" s="221"/>
      <c r="K6" s="87"/>
      <c r="L6" s="87"/>
      <c r="M6" s="226">
        <v>2400</v>
      </c>
      <c r="N6" s="87"/>
      <c r="O6" s="223" t="s">
        <v>3028</v>
      </c>
      <c r="P6" s="224"/>
      <c r="Q6" s="87"/>
      <c r="R6" s="87"/>
      <c r="S6" s="225"/>
      <c r="T6" s="226">
        <v>871</v>
      </c>
      <c r="U6" s="87"/>
      <c r="V6" s="100"/>
      <c r="W6" s="148"/>
    </row>
    <row r="7" spans="1:23">
      <c r="A7" s="127">
        <v>8</v>
      </c>
      <c r="B7" s="591"/>
      <c r="C7" s="596">
        <v>1</v>
      </c>
      <c r="D7" s="591" t="s">
        <v>307</v>
      </c>
      <c r="E7" s="197" t="s">
        <v>26</v>
      </c>
      <c r="F7" s="615" t="s">
        <v>3014</v>
      </c>
      <c r="G7" s="198">
        <v>0.93819444444444444</v>
      </c>
      <c r="H7" s="87"/>
      <c r="I7" s="196" t="s">
        <v>28</v>
      </c>
      <c r="J7" s="221"/>
      <c r="K7" s="87"/>
      <c r="L7" s="87"/>
      <c r="M7" s="226"/>
      <c r="N7" s="87"/>
      <c r="O7" s="223" t="s">
        <v>3029</v>
      </c>
      <c r="P7" s="224"/>
      <c r="Q7" s="87"/>
      <c r="R7" s="87"/>
      <c r="S7" s="225"/>
      <c r="T7" s="226">
        <v>351</v>
      </c>
      <c r="U7" s="87"/>
      <c r="V7" s="100"/>
      <c r="W7" s="148"/>
    </row>
    <row r="8" spans="1:23" s="230" customFormat="1">
      <c r="A8" s="128">
        <v>6</v>
      </c>
      <c r="B8" s="535">
        <v>204</v>
      </c>
      <c r="C8" s="535">
        <v>11</v>
      </c>
      <c r="D8" s="535" t="s">
        <v>3030</v>
      </c>
      <c r="E8" s="535" t="s">
        <v>3031</v>
      </c>
      <c r="F8" s="621" t="s">
        <v>3020</v>
      </c>
      <c r="G8" s="86" t="s">
        <v>2723</v>
      </c>
      <c r="H8" s="75" t="s">
        <v>3018</v>
      </c>
      <c r="I8" s="106">
        <v>0.33333333333333331</v>
      </c>
      <c r="J8" s="107"/>
      <c r="K8" s="75"/>
      <c r="L8" s="75"/>
      <c r="M8" s="108"/>
      <c r="N8" s="75">
        <v>1802</v>
      </c>
      <c r="O8" s="109" t="s">
        <v>3032</v>
      </c>
      <c r="P8" s="110"/>
      <c r="Q8" s="75">
        <v>331</v>
      </c>
      <c r="R8" s="75"/>
      <c r="S8" s="111"/>
      <c r="T8" s="108"/>
      <c r="U8" s="75"/>
      <c r="V8" s="112"/>
    </row>
    <row r="9" spans="1:23">
      <c r="A9" s="127">
        <v>7</v>
      </c>
      <c r="B9" s="591">
        <v>11859</v>
      </c>
      <c r="C9" s="600">
        <v>19</v>
      </c>
      <c r="D9" s="601" t="s">
        <v>328</v>
      </c>
      <c r="E9" s="591" t="s">
        <v>26</v>
      </c>
      <c r="F9" s="615" t="s">
        <v>3020</v>
      </c>
      <c r="G9" s="132">
        <v>0.41666666666666669</v>
      </c>
      <c r="H9" s="125" t="s">
        <v>3025</v>
      </c>
      <c r="I9" s="196">
        <v>0.625</v>
      </c>
      <c r="J9" s="134">
        <v>1000</v>
      </c>
      <c r="K9" s="125"/>
      <c r="L9" s="125"/>
      <c r="M9" s="135"/>
      <c r="N9" s="125"/>
      <c r="O9" s="136"/>
      <c r="P9" s="137"/>
      <c r="Q9" s="125"/>
      <c r="R9" s="125"/>
      <c r="S9" s="138"/>
      <c r="T9" s="135"/>
      <c r="U9" s="125"/>
      <c r="V9" s="147"/>
      <c r="W9" s="148"/>
    </row>
    <row r="10" spans="1:23">
      <c r="A10" s="127">
        <v>8</v>
      </c>
      <c r="B10" s="600">
        <v>11860</v>
      </c>
      <c r="C10" s="601">
        <v>8</v>
      </c>
      <c r="D10" s="600" t="s">
        <v>1418</v>
      </c>
      <c r="E10" s="591" t="s">
        <v>26</v>
      </c>
      <c r="F10" s="615" t="s">
        <v>3020</v>
      </c>
      <c r="G10" s="132" t="s">
        <v>1012</v>
      </c>
      <c r="H10" s="125" t="s">
        <v>3025</v>
      </c>
      <c r="I10" s="133">
        <v>0.79166666666666663</v>
      </c>
      <c r="J10" s="134">
        <v>1500</v>
      </c>
      <c r="K10" s="125"/>
      <c r="L10" s="125"/>
      <c r="M10" s="135"/>
      <c r="N10" s="125"/>
      <c r="O10" s="136"/>
      <c r="P10" s="137"/>
      <c r="Q10" s="125"/>
      <c r="R10" s="125"/>
      <c r="S10" s="138"/>
      <c r="T10" s="135"/>
      <c r="U10" s="125"/>
      <c r="V10" s="147"/>
      <c r="W10" s="148"/>
    </row>
    <row r="11" spans="1:23">
      <c r="A11" s="127">
        <v>9</v>
      </c>
      <c r="B11" s="600">
        <v>11866</v>
      </c>
      <c r="C11" s="591">
        <v>20</v>
      </c>
      <c r="D11" s="591" t="s">
        <v>100</v>
      </c>
      <c r="E11" s="591" t="s">
        <v>26</v>
      </c>
      <c r="F11" s="615" t="s">
        <v>3020</v>
      </c>
      <c r="G11" s="132">
        <v>0.75</v>
      </c>
      <c r="H11" s="125" t="s">
        <v>3016</v>
      </c>
      <c r="I11" s="196">
        <v>0.41666666666666669</v>
      </c>
      <c r="J11" s="221">
        <v>1200</v>
      </c>
      <c r="K11" s="87"/>
      <c r="L11" s="87"/>
      <c r="M11" s="226"/>
      <c r="N11" s="87"/>
      <c r="O11" s="223"/>
      <c r="P11" s="224"/>
      <c r="Q11" s="87"/>
      <c r="R11" s="87"/>
      <c r="S11" s="225"/>
      <c r="T11" s="226"/>
      <c r="U11" s="87"/>
      <c r="V11" s="100"/>
      <c r="W11" s="148"/>
    </row>
    <row r="12" spans="1:23">
      <c r="A12" s="127">
        <v>10</v>
      </c>
      <c r="B12" s="591">
        <v>11867</v>
      </c>
      <c r="C12" s="591">
        <v>6</v>
      </c>
      <c r="D12" s="591" t="s">
        <v>3033</v>
      </c>
      <c r="E12" s="591" t="s">
        <v>26</v>
      </c>
      <c r="F12" s="615" t="s">
        <v>3020</v>
      </c>
      <c r="G12" s="198">
        <v>0.86805555555555558</v>
      </c>
      <c r="H12" s="87" t="s">
        <v>3016</v>
      </c>
      <c r="I12" s="196">
        <v>0.45833333333333331</v>
      </c>
      <c r="J12" s="221"/>
      <c r="K12" s="284">
        <v>2000</v>
      </c>
      <c r="L12" s="87"/>
      <c r="M12" s="226"/>
      <c r="N12" s="87"/>
      <c r="O12" s="283" t="s">
        <v>3034</v>
      </c>
      <c r="P12" s="224"/>
      <c r="Q12" s="87">
        <v>130</v>
      </c>
      <c r="R12" s="87"/>
      <c r="S12" s="225"/>
      <c r="T12" s="226"/>
      <c r="U12" s="87"/>
      <c r="V12" s="100"/>
      <c r="W12" s="148"/>
    </row>
    <row r="13" spans="1:23">
      <c r="A13" s="124">
        <v>11</v>
      </c>
      <c r="B13" s="600">
        <v>11864</v>
      </c>
      <c r="C13" s="600">
        <v>10</v>
      </c>
      <c r="D13" s="600" t="s">
        <v>574</v>
      </c>
      <c r="E13" s="591" t="s">
        <v>26</v>
      </c>
      <c r="F13" s="615" t="s">
        <v>3020</v>
      </c>
      <c r="G13" s="198">
        <v>0.86736111111111114</v>
      </c>
      <c r="H13" s="87" t="s">
        <v>3016</v>
      </c>
      <c r="I13" s="133">
        <v>0.45833333333333331</v>
      </c>
      <c r="J13" s="134"/>
      <c r="K13" s="125">
        <v>1800</v>
      </c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47"/>
      <c r="W13" s="148"/>
    </row>
    <row r="14" spans="1:23">
      <c r="A14" s="124"/>
      <c r="B14" s="125"/>
      <c r="C14" s="125"/>
      <c r="D14" s="130"/>
      <c r="E14" s="131"/>
      <c r="F14" s="617"/>
      <c r="G14" s="132"/>
      <c r="H14" s="125"/>
      <c r="I14" s="133"/>
      <c r="J14" s="134"/>
      <c r="K14" s="125"/>
      <c r="L14" s="125"/>
      <c r="M14" s="135"/>
      <c r="N14" s="125"/>
      <c r="O14" s="136"/>
      <c r="P14" s="137"/>
      <c r="Q14" s="125"/>
      <c r="R14" s="125"/>
      <c r="S14" s="138"/>
      <c r="T14" s="135"/>
      <c r="U14" s="125"/>
      <c r="V14" s="147"/>
      <c r="W14" s="148"/>
    </row>
    <row r="15" spans="1:23">
      <c r="A15" s="88"/>
      <c r="B15" s="89"/>
      <c r="C15" s="89"/>
      <c r="D15" s="204"/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  <c r="W15" s="148"/>
    </row>
    <row r="16" spans="1:23">
      <c r="A16" s="88"/>
      <c r="B16" s="89"/>
      <c r="C16" s="89"/>
      <c r="D16" s="207" t="s">
        <v>73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4">
        <v>15956</v>
      </c>
      <c r="P16" s="137"/>
      <c r="Q16" s="89"/>
      <c r="R16" s="89"/>
      <c r="S16" s="146"/>
      <c r="T16" s="143"/>
      <c r="U16" s="89"/>
      <c r="V16" s="147">
        <v>60</v>
      </c>
    </row>
    <row r="17" spans="1:22">
      <c r="A17" s="88"/>
      <c r="B17" s="89"/>
      <c r="C17" s="89"/>
      <c r="D17" s="204" t="s">
        <v>2318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4" t="s">
        <v>3035</v>
      </c>
      <c r="P17" s="137"/>
      <c r="Q17" s="89"/>
      <c r="R17" s="89"/>
      <c r="S17" s="146"/>
      <c r="T17" s="143"/>
      <c r="U17" s="89"/>
      <c r="V17" s="147">
        <v>90</v>
      </c>
    </row>
    <row r="18" spans="1:22">
      <c r="A18" s="36"/>
      <c r="B18" s="37"/>
      <c r="C18" s="37"/>
      <c r="D18" s="38"/>
      <c r="E18" s="39"/>
      <c r="F18" s="619"/>
      <c r="G18" s="40"/>
      <c r="H18" s="37"/>
      <c r="I18" s="41"/>
      <c r="J18" s="42">
        <f>SUM(J3:J17)</f>
        <v>4900</v>
      </c>
      <c r="K18" s="42">
        <f>SUM(K3:K17)</f>
        <v>3800</v>
      </c>
      <c r="L18" s="42">
        <f>SUM(L3:L17)</f>
        <v>0</v>
      </c>
      <c r="M18" s="42">
        <f>SUM(M3:M17)</f>
        <v>2400</v>
      </c>
      <c r="N18" s="42">
        <f>SUM(N3:N17)</f>
        <v>1802</v>
      </c>
      <c r="O18" s="42"/>
      <c r="P18" s="633">
        <f>SUM(P3:P17)</f>
        <v>0</v>
      </c>
      <c r="Q18" s="42">
        <f>SUM(Q3:Q17)</f>
        <v>461</v>
      </c>
      <c r="R18" s="42">
        <f>SUM(R3:R17)</f>
        <v>0</v>
      </c>
      <c r="S18" s="42">
        <f>SUM(S3:S17)</f>
        <v>0</v>
      </c>
      <c r="T18" s="42">
        <f>SUM(T3:T17)</f>
        <v>1222</v>
      </c>
      <c r="U18" s="42">
        <f>SUM(U3:U17)</f>
        <v>1347</v>
      </c>
      <c r="V18" s="42">
        <f>SUM(V3:V17)</f>
        <v>150</v>
      </c>
    </row>
    <row r="19" spans="1:22">
      <c r="P19" s="234"/>
    </row>
    <row r="20" spans="1:22">
      <c r="A20" s="791" t="s">
        <v>2847</v>
      </c>
      <c r="B20" s="792"/>
      <c r="C20" s="793"/>
      <c r="E20" s="43" t="s">
        <v>57</v>
      </c>
      <c r="F20" s="44"/>
      <c r="G20" s="45"/>
      <c r="J20" s="794" t="s">
        <v>58</v>
      </c>
      <c r="K20" s="795"/>
      <c r="M20" s="811" t="s">
        <v>59</v>
      </c>
      <c r="N20" s="812"/>
      <c r="O20" s="46"/>
      <c r="P20" s="181"/>
      <c r="Q20" s="46"/>
      <c r="R20" s="46"/>
      <c r="S20" s="46"/>
      <c r="T20" s="46"/>
      <c r="U20" s="46"/>
      <c r="V20" s="46"/>
    </row>
    <row r="21" spans="1:22">
      <c r="A21" s="47">
        <v>2500</v>
      </c>
      <c r="B21" s="102" t="s">
        <v>60</v>
      </c>
      <c r="C21" s="49"/>
      <c r="E21" s="781" t="s">
        <v>61</v>
      </c>
      <c r="F21" s="782"/>
      <c r="G21" s="50">
        <f>J18</f>
        <v>4900</v>
      </c>
      <c r="J21" s="47" t="s">
        <v>62</v>
      </c>
      <c r="K21" s="49">
        <f>J18</f>
        <v>4900</v>
      </c>
      <c r="M21" s="47" t="s">
        <v>62</v>
      </c>
      <c r="N21" s="49">
        <f>P18</f>
        <v>0</v>
      </c>
      <c r="P21" s="234"/>
    </row>
    <row r="22" spans="1:22">
      <c r="A22" s="47">
        <v>1200</v>
      </c>
      <c r="B22" s="123" t="s">
        <v>60</v>
      </c>
      <c r="C22" s="49"/>
      <c r="E22" s="783" t="s">
        <v>64</v>
      </c>
      <c r="F22" s="784"/>
      <c r="G22" s="49">
        <f>P18</f>
        <v>0</v>
      </c>
      <c r="J22" s="47" t="s">
        <v>65</v>
      </c>
      <c r="K22" s="49">
        <f>K18</f>
        <v>3800</v>
      </c>
      <c r="M22" s="47" t="s">
        <v>66</v>
      </c>
      <c r="N22" s="49">
        <f>Q18</f>
        <v>461</v>
      </c>
      <c r="P22" s="234"/>
    </row>
    <row r="23" spans="1:22">
      <c r="A23" s="47">
        <v>1200</v>
      </c>
      <c r="B23" s="123" t="s">
        <v>60</v>
      </c>
      <c r="C23" s="49"/>
      <c r="E23" s="796" t="s">
        <v>67</v>
      </c>
      <c r="F23" s="797"/>
      <c r="G23" s="52">
        <f>SUM(G21:G22)</f>
        <v>4900</v>
      </c>
      <c r="J23" s="47" t="s">
        <v>37</v>
      </c>
      <c r="K23" s="49">
        <f>N18</f>
        <v>1802</v>
      </c>
      <c r="M23" s="47" t="s">
        <v>37</v>
      </c>
      <c r="N23" s="49">
        <f>U18</f>
        <v>1347</v>
      </c>
      <c r="P23" s="234"/>
    </row>
    <row r="24" spans="1:22">
      <c r="A24" s="47"/>
      <c r="B24" s="48"/>
      <c r="C24" s="49"/>
      <c r="J24" s="47" t="s">
        <v>68</v>
      </c>
      <c r="K24" s="49">
        <f>L18</f>
        <v>0</v>
      </c>
      <c r="M24" s="47" t="s">
        <v>68</v>
      </c>
      <c r="N24" s="49">
        <f>R18</f>
        <v>0</v>
      </c>
      <c r="P24" s="234"/>
    </row>
    <row r="25" spans="1:22">
      <c r="A25" s="47"/>
      <c r="B25" s="23"/>
      <c r="C25" s="49"/>
      <c r="E25" s="798" t="s">
        <v>69</v>
      </c>
      <c r="F25" s="799"/>
      <c r="G25" s="799"/>
      <c r="H25" s="53">
        <f>G23-A32</f>
        <v>0</v>
      </c>
      <c r="J25" s="54" t="s">
        <v>55</v>
      </c>
      <c r="K25" s="55">
        <f>SUM(K21:K24)</f>
        <v>10502</v>
      </c>
      <c r="M25" s="61" t="s">
        <v>70</v>
      </c>
      <c r="N25" s="49">
        <v>0</v>
      </c>
    </row>
    <row r="26" spans="1:22">
      <c r="A26" s="47"/>
      <c r="B26" s="23"/>
      <c r="C26" s="49"/>
      <c r="J26" s="56" t="s">
        <v>71</v>
      </c>
      <c r="K26" s="57">
        <f>M18</f>
        <v>2400</v>
      </c>
      <c r="M26" s="61" t="s">
        <v>51</v>
      </c>
      <c r="N26" s="49">
        <v>0</v>
      </c>
    </row>
    <row r="27" spans="1:22">
      <c r="A27" s="47"/>
      <c r="B27" s="23"/>
      <c r="C27" s="55"/>
      <c r="M27" s="61" t="s">
        <v>72</v>
      </c>
      <c r="N27" s="49">
        <v>0</v>
      </c>
    </row>
    <row r="28" spans="1:22">
      <c r="A28" s="47"/>
      <c r="B28" s="23"/>
      <c r="C28" s="55"/>
      <c r="M28" s="47" t="s">
        <v>2194</v>
      </c>
      <c r="N28" s="49">
        <v>0</v>
      </c>
    </row>
    <row r="29" spans="1:22">
      <c r="A29" s="47"/>
      <c r="B29" s="23"/>
      <c r="C29" s="55"/>
      <c r="D29" s="46"/>
      <c r="M29" s="47" t="s">
        <v>94</v>
      </c>
      <c r="N29" s="49">
        <v>0</v>
      </c>
    </row>
    <row r="30" spans="1:22">
      <c r="A30" s="47"/>
      <c r="B30" s="23"/>
      <c r="C30" s="55"/>
      <c r="D30" s="46"/>
      <c r="E30" s="46"/>
      <c r="M30" s="47" t="s">
        <v>73</v>
      </c>
      <c r="N30" s="49">
        <v>60</v>
      </c>
    </row>
    <row r="31" spans="1:22">
      <c r="A31" s="47"/>
      <c r="B31" s="23"/>
      <c r="C31" s="55"/>
      <c r="M31" s="573" t="s">
        <v>602</v>
      </c>
      <c r="N31" s="50">
        <v>0</v>
      </c>
    </row>
    <row r="32" spans="1:22">
      <c r="A32" s="58">
        <f>SUM(A21:A31)</f>
        <v>4900</v>
      </c>
      <c r="B32" s="59"/>
      <c r="C32" s="52" t="s">
        <v>55</v>
      </c>
      <c r="M32" s="61" t="s">
        <v>53</v>
      </c>
      <c r="N32" s="49">
        <v>90</v>
      </c>
    </row>
    <row r="33" spans="13:14">
      <c r="M33" s="61" t="s">
        <v>54</v>
      </c>
      <c r="N33" s="49">
        <v>0</v>
      </c>
    </row>
    <row r="34" spans="13:14">
      <c r="M34" s="54" t="s">
        <v>55</v>
      </c>
      <c r="N34" s="55">
        <f>SUM(N21:N33)</f>
        <v>1958</v>
      </c>
    </row>
    <row r="35" spans="13:14">
      <c r="M35" s="56" t="s">
        <v>71</v>
      </c>
      <c r="N35" s="57">
        <f>T18</f>
        <v>1222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7" name="Range2"/>
    <protectedRange sqref="A21:D31" name="Range3"/>
    <protectedRange sqref="N25:N33" name="Range4"/>
    <protectedRange sqref="P21:T31" name="Range5"/>
  </protectedRanges>
  <mergeCells count="11">
    <mergeCell ref="E21:F21"/>
    <mergeCell ref="E22:F22"/>
    <mergeCell ref="E23:F23"/>
    <mergeCell ref="E25:G25"/>
    <mergeCell ref="A1:B1"/>
    <mergeCell ref="C1:I1"/>
    <mergeCell ref="J1:N1"/>
    <mergeCell ref="P1:V1"/>
    <mergeCell ref="A20:C20"/>
    <mergeCell ref="J20:K20"/>
    <mergeCell ref="M20:N20"/>
  </mergeCell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F1A5-A6CA-4BE4-83CC-09EEBBDDA0E6}">
  <dimension ref="A1:W35"/>
  <sheetViews>
    <sheetView topLeftCell="A12" workbookViewId="0">
      <selection activeCell="O28" sqref="O28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28515625" customWidth="1"/>
    <col min="10" max="10" width="10.85546875" customWidth="1"/>
    <col min="13" max="13" width="10.140625" customWidth="1"/>
    <col min="15" max="15" width="44.85546875" customWidth="1"/>
  </cols>
  <sheetData>
    <row r="1" spans="1:23" ht="15.75">
      <c r="A1" s="809">
        <v>46169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7">
        <v>1</v>
      </c>
      <c r="B3" s="591"/>
      <c r="C3" s="591">
        <v>16</v>
      </c>
      <c r="D3" s="596" t="s">
        <v>2913</v>
      </c>
      <c r="E3" s="197" t="s">
        <v>26</v>
      </c>
      <c r="F3" s="615" t="s">
        <v>3014</v>
      </c>
      <c r="G3" s="198">
        <v>0.78472222222222221</v>
      </c>
      <c r="H3" s="87"/>
      <c r="I3" s="196" t="s">
        <v>28</v>
      </c>
      <c r="J3" s="221"/>
      <c r="K3" s="87"/>
      <c r="L3" s="87"/>
      <c r="M3" s="226">
        <v>3600</v>
      </c>
      <c r="N3" s="87"/>
      <c r="O3" s="223" t="s">
        <v>3036</v>
      </c>
      <c r="P3" s="224"/>
      <c r="Q3" s="87"/>
      <c r="R3" s="87"/>
      <c r="S3" s="225"/>
      <c r="T3" s="226">
        <v>1081</v>
      </c>
      <c r="U3" s="87"/>
      <c r="V3" s="100"/>
      <c r="W3" s="148"/>
    </row>
    <row r="4" spans="1:23">
      <c r="A4" s="127">
        <v>2</v>
      </c>
      <c r="B4" s="591"/>
      <c r="C4" s="596">
        <v>1</v>
      </c>
      <c r="D4" s="591" t="s">
        <v>307</v>
      </c>
      <c r="E4" s="197" t="s">
        <v>26</v>
      </c>
      <c r="F4" s="615" t="s">
        <v>3014</v>
      </c>
      <c r="G4" s="198">
        <v>0.93819444444444444</v>
      </c>
      <c r="H4" s="87"/>
      <c r="I4" s="196" t="s">
        <v>28</v>
      </c>
      <c r="J4" s="221"/>
      <c r="K4" s="87"/>
      <c r="L4" s="87"/>
      <c r="M4" s="226">
        <v>1600</v>
      </c>
      <c r="N4" s="87"/>
      <c r="O4" s="223" t="s">
        <v>3029</v>
      </c>
      <c r="P4" s="224"/>
      <c r="Q4" s="87"/>
      <c r="R4" s="87"/>
      <c r="S4" s="225"/>
      <c r="T4" s="226">
        <v>351</v>
      </c>
      <c r="U4" s="87"/>
      <c r="V4" s="100"/>
      <c r="W4" s="148"/>
    </row>
    <row r="5" spans="1:23">
      <c r="A5" s="127">
        <v>3</v>
      </c>
      <c r="B5" s="87">
        <v>11868</v>
      </c>
      <c r="C5" s="87">
        <v>2</v>
      </c>
      <c r="D5" s="197" t="s">
        <v>681</v>
      </c>
      <c r="E5" s="197" t="s">
        <v>26</v>
      </c>
      <c r="F5" s="615" t="s">
        <v>3018</v>
      </c>
      <c r="G5" s="198" t="s">
        <v>2691</v>
      </c>
      <c r="H5" s="615" t="s">
        <v>3018</v>
      </c>
      <c r="I5" s="196">
        <v>0.75</v>
      </c>
      <c r="J5" s="221">
        <v>1500</v>
      </c>
      <c r="K5" s="87"/>
      <c r="L5" s="87"/>
      <c r="M5" s="226"/>
      <c r="N5" s="87"/>
      <c r="O5" s="223">
        <v>15957</v>
      </c>
      <c r="P5" s="224">
        <v>180</v>
      </c>
      <c r="Q5" s="87"/>
      <c r="R5" s="87"/>
      <c r="S5" s="225"/>
      <c r="T5" s="226"/>
      <c r="U5" s="87"/>
      <c r="V5" s="100"/>
      <c r="W5" s="148"/>
    </row>
    <row r="6" spans="1:23">
      <c r="A6" s="127">
        <v>4</v>
      </c>
      <c r="B6" s="591">
        <v>11872</v>
      </c>
      <c r="C6" s="600">
        <v>3</v>
      </c>
      <c r="D6" s="601" t="s">
        <v>3037</v>
      </c>
      <c r="E6" s="197" t="s">
        <v>26</v>
      </c>
      <c r="F6" s="615" t="s">
        <v>3018</v>
      </c>
      <c r="G6" s="132">
        <v>0.5</v>
      </c>
      <c r="H6" s="87" t="s">
        <v>3038</v>
      </c>
      <c r="I6" s="196">
        <v>0.45833333333333331</v>
      </c>
      <c r="J6" s="134">
        <v>1800</v>
      </c>
      <c r="K6" s="125"/>
      <c r="L6" s="87"/>
      <c r="M6" s="135"/>
      <c r="N6" s="125"/>
      <c r="O6" s="136"/>
      <c r="P6" s="137"/>
      <c r="Q6" s="125"/>
      <c r="R6" s="125"/>
      <c r="S6" s="138"/>
      <c r="T6" s="135"/>
      <c r="U6" s="125"/>
      <c r="V6" s="147"/>
      <c r="W6" s="148"/>
    </row>
    <row r="7" spans="1:23">
      <c r="A7" s="128">
        <v>5</v>
      </c>
      <c r="B7" s="535"/>
      <c r="C7" s="535">
        <v>11</v>
      </c>
      <c r="D7" s="535" t="s">
        <v>3039</v>
      </c>
      <c r="E7" s="535" t="s">
        <v>37</v>
      </c>
      <c r="F7" s="621" t="s">
        <v>3018</v>
      </c>
      <c r="G7" s="86" t="s">
        <v>3040</v>
      </c>
      <c r="H7" s="75" t="s">
        <v>3038</v>
      </c>
      <c r="I7" s="106" t="s">
        <v>28</v>
      </c>
      <c r="J7" s="107"/>
      <c r="K7" s="122"/>
      <c r="L7" s="73"/>
      <c r="M7" s="108"/>
      <c r="N7" s="75">
        <v>3528</v>
      </c>
      <c r="O7" s="139" t="s">
        <v>3041</v>
      </c>
      <c r="P7" s="110"/>
      <c r="Q7" s="75"/>
      <c r="R7" s="75"/>
      <c r="S7" s="111">
        <v>320</v>
      </c>
      <c r="T7" s="108">
        <v>40</v>
      </c>
      <c r="U7" s="75"/>
      <c r="V7" s="112"/>
      <c r="W7" s="148"/>
    </row>
    <row r="8" spans="1:23">
      <c r="A8" s="128">
        <v>6</v>
      </c>
      <c r="B8" s="535">
        <v>211</v>
      </c>
      <c r="C8" s="535">
        <v>4</v>
      </c>
      <c r="D8" s="535" t="s">
        <v>3042</v>
      </c>
      <c r="E8" s="535" t="s">
        <v>37</v>
      </c>
      <c r="F8" s="621" t="s">
        <v>3018</v>
      </c>
      <c r="G8" s="86" t="s">
        <v>3043</v>
      </c>
      <c r="H8" s="75" t="s">
        <v>3038</v>
      </c>
      <c r="I8" s="106" t="s">
        <v>28</v>
      </c>
      <c r="J8" s="107"/>
      <c r="K8" s="75"/>
      <c r="L8" s="75"/>
      <c r="M8" s="108"/>
      <c r="N8" s="75">
        <v>1864</v>
      </c>
      <c r="O8" s="109" t="s">
        <v>92</v>
      </c>
      <c r="P8" s="110"/>
      <c r="Q8" s="75"/>
      <c r="R8" s="75"/>
      <c r="S8" s="111"/>
      <c r="T8" s="108"/>
      <c r="U8" s="75"/>
      <c r="V8" s="112"/>
      <c r="W8" s="148"/>
    </row>
    <row r="9" spans="1:23">
      <c r="A9" s="127">
        <v>7</v>
      </c>
      <c r="B9" s="591">
        <v>11871</v>
      </c>
      <c r="C9" s="600">
        <v>6</v>
      </c>
      <c r="D9" s="601" t="s">
        <v>3044</v>
      </c>
      <c r="E9" s="591" t="s">
        <v>26</v>
      </c>
      <c r="F9" s="615" t="s">
        <v>3018</v>
      </c>
      <c r="G9" s="132" t="s">
        <v>3045</v>
      </c>
      <c r="H9" s="87" t="s">
        <v>3038</v>
      </c>
      <c r="I9" s="196">
        <v>0.5</v>
      </c>
      <c r="J9" s="134"/>
      <c r="K9" s="125"/>
      <c r="L9" s="125">
        <v>1800</v>
      </c>
      <c r="M9" s="135"/>
      <c r="N9" s="125"/>
      <c r="O9" s="136"/>
      <c r="P9" s="137"/>
      <c r="Q9" s="125"/>
      <c r="R9" s="125"/>
      <c r="S9" s="138"/>
      <c r="T9" s="135"/>
      <c r="U9" s="125"/>
      <c r="V9" s="147"/>
      <c r="W9" s="148"/>
    </row>
    <row r="10" spans="1:23">
      <c r="A10" s="127">
        <v>8</v>
      </c>
      <c r="B10" s="600">
        <v>11870</v>
      </c>
      <c r="C10" s="601">
        <v>17</v>
      </c>
      <c r="D10" s="600" t="s">
        <v>3046</v>
      </c>
      <c r="E10" s="591" t="s">
        <v>26</v>
      </c>
      <c r="F10" s="615" t="s">
        <v>3016</v>
      </c>
      <c r="G10" s="132" t="s">
        <v>3047</v>
      </c>
      <c r="H10" s="125" t="s">
        <v>3038</v>
      </c>
      <c r="I10" s="133">
        <v>0.45833333333333331</v>
      </c>
      <c r="J10" s="134">
        <v>100</v>
      </c>
      <c r="K10" s="125"/>
      <c r="L10" s="125">
        <v>1000</v>
      </c>
      <c r="M10" s="135"/>
      <c r="N10" s="125"/>
      <c r="O10" s="136"/>
      <c r="P10" s="137"/>
      <c r="Q10" s="125"/>
      <c r="R10" s="125"/>
      <c r="S10" s="138"/>
      <c r="T10" s="135"/>
      <c r="U10" s="125"/>
      <c r="V10" s="147"/>
      <c r="W10" s="148"/>
    </row>
    <row r="11" spans="1:23">
      <c r="A11" s="127">
        <v>9</v>
      </c>
      <c r="B11" s="600">
        <v>11869</v>
      </c>
      <c r="C11" s="591">
        <v>8</v>
      </c>
      <c r="D11" s="591" t="s">
        <v>3048</v>
      </c>
      <c r="E11" s="591" t="s">
        <v>26</v>
      </c>
      <c r="F11" s="615" t="s">
        <v>3016</v>
      </c>
      <c r="G11" s="132" t="s">
        <v>996</v>
      </c>
      <c r="H11" s="87" t="s">
        <v>3038</v>
      </c>
      <c r="I11" s="196">
        <v>0.45833333333333331</v>
      </c>
      <c r="J11" s="221"/>
      <c r="K11" s="87">
        <v>1500</v>
      </c>
      <c r="L11" s="87"/>
      <c r="M11" s="226"/>
      <c r="N11" s="87"/>
      <c r="O11" s="223"/>
      <c r="P11" s="224"/>
      <c r="Q11" s="87"/>
      <c r="R11" s="87"/>
      <c r="S11" s="225"/>
      <c r="T11" s="226"/>
      <c r="U11" s="87"/>
      <c r="V11" s="100"/>
      <c r="W11" s="148"/>
    </row>
    <row r="12" spans="1:23">
      <c r="A12" s="124"/>
      <c r="B12" s="125"/>
      <c r="C12" s="125"/>
      <c r="D12" s="130"/>
      <c r="E12" s="131"/>
      <c r="F12" s="617"/>
      <c r="G12" s="132"/>
      <c r="H12" s="125"/>
      <c r="I12" s="133"/>
      <c r="J12" s="634" t="s">
        <v>3049</v>
      </c>
      <c r="K12" s="125"/>
      <c r="L12" s="125"/>
      <c r="M12" s="135"/>
      <c r="N12" s="125"/>
      <c r="O12" s="136"/>
      <c r="P12" s="137"/>
      <c r="Q12" s="125"/>
      <c r="R12" s="125"/>
      <c r="S12" s="138"/>
      <c r="T12" s="135"/>
      <c r="U12" s="125"/>
      <c r="V12" s="147"/>
      <c r="W12" s="148"/>
    </row>
    <row r="13" spans="1:23">
      <c r="A13" s="124"/>
      <c r="B13" s="125"/>
      <c r="C13" s="125"/>
      <c r="D13" s="130"/>
      <c r="E13" s="131"/>
      <c r="F13" s="617"/>
      <c r="G13" s="132"/>
      <c r="H13" s="125"/>
      <c r="I13" s="133"/>
      <c r="J13" s="134"/>
      <c r="K13" s="125"/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47"/>
      <c r="W13" s="148"/>
    </row>
    <row r="14" spans="1:23">
      <c r="A14" s="124"/>
      <c r="B14" s="125"/>
      <c r="C14" s="125"/>
      <c r="D14" s="130" t="s">
        <v>920</v>
      </c>
      <c r="E14" s="131"/>
      <c r="F14" s="617"/>
      <c r="G14" s="132"/>
      <c r="H14" s="125"/>
      <c r="I14" s="133"/>
      <c r="J14" s="134"/>
      <c r="K14" s="125"/>
      <c r="L14" s="125"/>
      <c r="M14" s="135"/>
      <c r="N14" s="125"/>
      <c r="O14" s="136" t="s">
        <v>3050</v>
      </c>
      <c r="P14" s="137"/>
      <c r="Q14" s="125"/>
      <c r="R14" s="125"/>
      <c r="S14" s="138"/>
      <c r="T14" s="135"/>
      <c r="U14" s="125"/>
      <c r="V14" s="147">
        <v>20</v>
      </c>
      <c r="W14" s="148"/>
    </row>
    <row r="15" spans="1:23">
      <c r="A15" s="88"/>
      <c r="B15" s="89"/>
      <c r="C15" s="89"/>
      <c r="D15" s="204" t="s">
        <v>2318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4" t="s">
        <v>3051</v>
      </c>
      <c r="P15" s="145"/>
      <c r="Q15" s="89"/>
      <c r="R15" s="89"/>
      <c r="S15" s="146"/>
      <c r="T15" s="143"/>
      <c r="U15" s="89"/>
      <c r="V15" s="147">
        <v>90</v>
      </c>
      <c r="W15" s="148"/>
    </row>
    <row r="16" spans="1:23">
      <c r="A16" s="88"/>
      <c r="B16" s="89"/>
      <c r="C16" s="89"/>
      <c r="D16" s="207" t="s">
        <v>1665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4" t="s">
        <v>3052</v>
      </c>
      <c r="P16" s="145"/>
      <c r="Q16" s="89"/>
      <c r="R16" s="89"/>
      <c r="S16" s="146"/>
      <c r="T16" s="143"/>
      <c r="U16" s="89"/>
      <c r="V16" s="147">
        <v>60</v>
      </c>
    </row>
    <row r="17" spans="1:22">
      <c r="A17" s="88"/>
      <c r="B17" s="89"/>
      <c r="C17" s="89"/>
      <c r="D17" s="204" t="s">
        <v>73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4" t="s">
        <v>3053</v>
      </c>
      <c r="P17" s="145"/>
      <c r="Q17" s="89"/>
      <c r="R17" s="89"/>
      <c r="S17" s="146"/>
      <c r="T17" s="143"/>
      <c r="U17" s="89"/>
      <c r="V17" s="147">
        <v>43</v>
      </c>
    </row>
    <row r="18" spans="1:22">
      <c r="A18" s="36"/>
      <c r="B18" s="37"/>
      <c r="C18" s="37"/>
      <c r="D18" s="38"/>
      <c r="E18" s="39"/>
      <c r="F18" s="619"/>
      <c r="G18" s="40"/>
      <c r="H18" s="37"/>
      <c r="I18" s="41"/>
      <c r="J18" s="42">
        <f>SUM(J3:J17)</f>
        <v>3400</v>
      </c>
      <c r="K18" s="42">
        <f>SUM(K3:K17)</f>
        <v>1500</v>
      </c>
      <c r="L18" s="42">
        <f>SUM(L3:L17)</f>
        <v>2800</v>
      </c>
      <c r="M18" s="42">
        <f>SUM(M3:M17)</f>
        <v>5200</v>
      </c>
      <c r="N18" s="42">
        <f>SUM(N3:N17)</f>
        <v>5392</v>
      </c>
      <c r="O18" s="42"/>
      <c r="P18" s="42">
        <f>SUM(P3:P17)</f>
        <v>180</v>
      </c>
      <c r="Q18" s="42">
        <f>SUM(Q3:Q17)</f>
        <v>0</v>
      </c>
      <c r="R18" s="42">
        <f>SUM(R3:R17)</f>
        <v>0</v>
      </c>
      <c r="S18" s="42">
        <f>SUM(S3:S17)</f>
        <v>320</v>
      </c>
      <c r="T18" s="42">
        <f>SUM(T3:T17)</f>
        <v>1472</v>
      </c>
      <c r="U18" s="42">
        <f>SUM(U3:U17)</f>
        <v>0</v>
      </c>
      <c r="V18" s="42">
        <f>SUM(V3:V17)</f>
        <v>213</v>
      </c>
    </row>
    <row r="20" spans="1:22">
      <c r="A20" s="791" t="s">
        <v>2847</v>
      </c>
      <c r="B20" s="792"/>
      <c r="C20" s="793"/>
      <c r="E20" s="43" t="s">
        <v>57</v>
      </c>
      <c r="F20" s="44"/>
      <c r="G20" s="45"/>
      <c r="J20" s="794" t="s">
        <v>58</v>
      </c>
      <c r="K20" s="795"/>
      <c r="M20" s="811" t="s">
        <v>59</v>
      </c>
      <c r="N20" s="812"/>
      <c r="O20" s="46"/>
      <c r="P20" s="46"/>
      <c r="Q20" s="46"/>
      <c r="R20" s="46"/>
      <c r="S20" s="46"/>
      <c r="T20" s="46"/>
      <c r="U20" s="46"/>
      <c r="V20" s="46"/>
    </row>
    <row r="21" spans="1:22">
      <c r="A21" s="47">
        <v>3300</v>
      </c>
      <c r="B21" s="102" t="s">
        <v>2833</v>
      </c>
      <c r="C21" s="49"/>
      <c r="E21" s="781" t="s">
        <v>61</v>
      </c>
      <c r="F21" s="782"/>
      <c r="G21" s="50">
        <f>J18</f>
        <v>3400</v>
      </c>
      <c r="J21" s="47" t="s">
        <v>62</v>
      </c>
      <c r="K21" s="49">
        <f>J18</f>
        <v>3400</v>
      </c>
      <c r="M21" s="47" t="s">
        <v>62</v>
      </c>
      <c r="N21" s="49">
        <f>P18</f>
        <v>180</v>
      </c>
    </row>
    <row r="22" spans="1:22">
      <c r="A22" s="47">
        <v>280</v>
      </c>
      <c r="B22" s="102" t="s">
        <v>2833</v>
      </c>
      <c r="C22" s="49"/>
      <c r="E22" s="783" t="s">
        <v>64</v>
      </c>
      <c r="F22" s="784"/>
      <c r="G22" s="49">
        <f>P18</f>
        <v>180</v>
      </c>
      <c r="J22" s="47" t="s">
        <v>65</v>
      </c>
      <c r="K22" s="49">
        <f>K18</f>
        <v>1500</v>
      </c>
      <c r="M22" s="47" t="s">
        <v>66</v>
      </c>
      <c r="N22" s="49">
        <f>Q18</f>
        <v>0</v>
      </c>
    </row>
    <row r="23" spans="1:22">
      <c r="A23" s="47"/>
      <c r="B23" s="48"/>
      <c r="C23" s="49"/>
      <c r="E23" s="796" t="s">
        <v>67</v>
      </c>
      <c r="F23" s="797"/>
      <c r="G23" s="52">
        <f>SUM(G21:G22)</f>
        <v>3580</v>
      </c>
      <c r="J23" s="47" t="s">
        <v>37</v>
      </c>
      <c r="K23" s="49">
        <f>N18</f>
        <v>5392</v>
      </c>
      <c r="M23" s="47" t="s">
        <v>37</v>
      </c>
      <c r="N23" s="49">
        <f>U18</f>
        <v>0</v>
      </c>
    </row>
    <row r="24" spans="1:22">
      <c r="A24" s="47"/>
      <c r="B24" s="48"/>
      <c r="C24" s="49"/>
      <c r="J24" s="47" t="s">
        <v>68</v>
      </c>
      <c r="K24" s="49">
        <f>L18</f>
        <v>2800</v>
      </c>
      <c r="M24" s="47" t="s">
        <v>68</v>
      </c>
      <c r="N24" s="49">
        <f>R18</f>
        <v>0</v>
      </c>
    </row>
    <row r="25" spans="1:22">
      <c r="A25" s="47"/>
      <c r="B25" s="23"/>
      <c r="C25" s="49"/>
      <c r="E25" s="798" t="s">
        <v>69</v>
      </c>
      <c r="F25" s="799"/>
      <c r="G25" s="799"/>
      <c r="H25" s="53">
        <f>G23-A32</f>
        <v>0</v>
      </c>
      <c r="J25" s="54" t="s">
        <v>55</v>
      </c>
      <c r="K25" s="55">
        <f>SUM(K21:K24)</f>
        <v>13092</v>
      </c>
      <c r="M25" s="61" t="s">
        <v>70</v>
      </c>
      <c r="N25" s="49">
        <v>0</v>
      </c>
    </row>
    <row r="26" spans="1:22">
      <c r="A26" s="47"/>
      <c r="B26" s="23"/>
      <c r="C26" s="49"/>
      <c r="J26" s="56" t="s">
        <v>71</v>
      </c>
      <c r="K26" s="57">
        <f>M18</f>
        <v>5200</v>
      </c>
      <c r="M26" s="61" t="s">
        <v>51</v>
      </c>
      <c r="N26" s="49">
        <v>0</v>
      </c>
    </row>
    <row r="27" spans="1:22">
      <c r="A27" s="47"/>
      <c r="B27" s="23"/>
      <c r="C27" s="55"/>
      <c r="M27" s="61" t="s">
        <v>72</v>
      </c>
      <c r="N27" s="49">
        <v>0</v>
      </c>
    </row>
    <row r="28" spans="1:22">
      <c r="A28" s="47"/>
      <c r="B28" s="23"/>
      <c r="C28" s="55"/>
      <c r="M28" s="47" t="s">
        <v>2194</v>
      </c>
      <c r="N28" s="49">
        <v>20</v>
      </c>
    </row>
    <row r="29" spans="1:22">
      <c r="A29" s="47"/>
      <c r="B29" s="23"/>
      <c r="C29" s="55"/>
      <c r="D29" s="46"/>
      <c r="M29" s="47" t="s">
        <v>3054</v>
      </c>
      <c r="N29" s="49">
        <v>60</v>
      </c>
    </row>
    <row r="30" spans="1:22">
      <c r="A30" s="47"/>
      <c r="B30" s="23"/>
      <c r="C30" s="55"/>
      <c r="D30" s="46"/>
      <c r="E30" s="46"/>
      <c r="M30" s="47" t="s">
        <v>73</v>
      </c>
      <c r="N30" s="49">
        <v>43</v>
      </c>
    </row>
    <row r="31" spans="1:22">
      <c r="A31" s="47"/>
      <c r="B31" s="23"/>
      <c r="C31" s="55"/>
      <c r="M31" s="573" t="s">
        <v>602</v>
      </c>
      <c r="N31" s="50">
        <v>0</v>
      </c>
    </row>
    <row r="32" spans="1:22">
      <c r="A32" s="58">
        <f>SUM(A21:A31)</f>
        <v>3580</v>
      </c>
      <c r="B32" s="59"/>
      <c r="C32" s="52" t="s">
        <v>55</v>
      </c>
      <c r="M32" s="61" t="s">
        <v>53</v>
      </c>
      <c r="N32" s="49">
        <v>90</v>
      </c>
    </row>
    <row r="33" spans="13:14">
      <c r="M33" s="61" t="s">
        <v>54</v>
      </c>
      <c r="N33" s="49">
        <v>0</v>
      </c>
    </row>
    <row r="34" spans="13:14">
      <c r="M34" s="54" t="s">
        <v>55</v>
      </c>
      <c r="N34" s="55">
        <f>SUM(N21:N33)</f>
        <v>393</v>
      </c>
    </row>
    <row r="35" spans="13:14">
      <c r="M35" s="56" t="s">
        <v>71</v>
      </c>
      <c r="N35" s="57">
        <f>T18</f>
        <v>1472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7" name="Range2"/>
    <protectedRange sqref="A21:D31" name="Range3"/>
    <protectedRange sqref="N25:N33" name="Range4"/>
    <protectedRange sqref="P21:T31" name="Range5"/>
  </protectedRanges>
  <mergeCells count="11">
    <mergeCell ref="E21:F21"/>
    <mergeCell ref="E22:F22"/>
    <mergeCell ref="E23:F23"/>
    <mergeCell ref="E25:G25"/>
    <mergeCell ref="A1:B1"/>
    <mergeCell ref="C1:I1"/>
    <mergeCell ref="J1:N1"/>
    <mergeCell ref="P1:V1"/>
    <mergeCell ref="A20:C20"/>
    <mergeCell ref="J20:K20"/>
    <mergeCell ref="M20:N20"/>
  </mergeCell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6868-11DA-42B7-B673-E737165FF944}">
  <dimension ref="A1:W36"/>
  <sheetViews>
    <sheetView topLeftCell="A15" workbookViewId="0">
      <selection activeCell="I9" sqref="I9"/>
    </sheetView>
  </sheetViews>
  <sheetFormatPr defaultRowHeight="15"/>
  <cols>
    <col min="2" max="2" width="9.140625" customWidth="1"/>
    <col min="3" max="3" width="8.28515625" customWidth="1"/>
    <col min="4" max="4" width="19.42578125" customWidth="1"/>
    <col min="6" max="6" width="10" customWidth="1"/>
    <col min="7" max="7" width="9.140625" customWidth="1"/>
    <col min="9" max="9" width="11.5703125" customWidth="1"/>
    <col min="13" max="13" width="10.7109375" customWidth="1"/>
    <col min="15" max="15" width="44.85546875" customWidth="1"/>
  </cols>
  <sheetData>
    <row r="1" spans="1:23" ht="15.75">
      <c r="A1" s="809">
        <v>46170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7">
        <v>1</v>
      </c>
      <c r="B3" s="591"/>
      <c r="C3" s="591">
        <v>16</v>
      </c>
      <c r="D3" s="596" t="s">
        <v>2913</v>
      </c>
      <c r="E3" s="197" t="s">
        <v>26</v>
      </c>
      <c r="F3" s="615" t="s">
        <v>3014</v>
      </c>
      <c r="G3" s="198">
        <v>0.78472222222222221</v>
      </c>
      <c r="H3" s="87"/>
      <c r="I3" s="196" t="s">
        <v>28</v>
      </c>
      <c r="J3" s="221"/>
      <c r="K3" s="87"/>
      <c r="L3" s="87"/>
      <c r="M3" s="226">
        <v>4800</v>
      </c>
      <c r="N3" s="87"/>
      <c r="O3" s="223" t="s">
        <v>3055</v>
      </c>
      <c r="P3" s="224"/>
      <c r="Q3" s="87"/>
      <c r="R3" s="87"/>
      <c r="S3" s="225"/>
      <c r="T3" s="226">
        <v>1641</v>
      </c>
      <c r="U3" s="87"/>
      <c r="V3" s="100"/>
      <c r="W3" s="148"/>
    </row>
    <row r="4" spans="1:23">
      <c r="A4" s="127">
        <v>2</v>
      </c>
      <c r="B4" s="591"/>
      <c r="C4" s="596">
        <v>1</v>
      </c>
      <c r="D4" s="591" t="s">
        <v>307</v>
      </c>
      <c r="E4" s="197" t="s">
        <v>26</v>
      </c>
      <c r="F4" s="615" t="s">
        <v>3014</v>
      </c>
      <c r="G4" s="198">
        <v>0.93819444444444444</v>
      </c>
      <c r="H4" s="87"/>
      <c r="I4" s="196" t="s">
        <v>28</v>
      </c>
      <c r="J4" s="221"/>
      <c r="K4" s="87"/>
      <c r="L4" s="87"/>
      <c r="M4" s="226">
        <v>3800</v>
      </c>
      <c r="N4" s="87"/>
      <c r="O4" s="223" t="s">
        <v>3056</v>
      </c>
      <c r="P4" s="224"/>
      <c r="Q4" s="87"/>
      <c r="R4" s="87"/>
      <c r="S4" s="225"/>
      <c r="T4" s="226">
        <v>1633</v>
      </c>
      <c r="U4" s="87"/>
      <c r="V4" s="100"/>
      <c r="W4" s="148"/>
    </row>
    <row r="5" spans="1:23">
      <c r="A5" s="128">
        <v>3</v>
      </c>
      <c r="B5" s="535">
        <v>214</v>
      </c>
      <c r="C5" s="535">
        <v>11</v>
      </c>
      <c r="D5" s="535" t="s">
        <v>3039</v>
      </c>
      <c r="E5" s="535" t="s">
        <v>37</v>
      </c>
      <c r="F5" s="621" t="s">
        <v>3018</v>
      </c>
      <c r="G5" s="86" t="s">
        <v>3040</v>
      </c>
      <c r="H5" s="75" t="s">
        <v>3038</v>
      </c>
      <c r="I5" s="106">
        <v>0.5</v>
      </c>
      <c r="J5" s="107"/>
      <c r="K5" s="122"/>
      <c r="L5" s="75"/>
      <c r="M5" s="108"/>
      <c r="N5" s="75"/>
      <c r="O5" s="139" t="s">
        <v>3057</v>
      </c>
      <c r="P5" s="110"/>
      <c r="Q5" s="75">
        <v>170</v>
      </c>
      <c r="R5" s="75"/>
      <c r="S5" s="111"/>
      <c r="T5" s="108"/>
      <c r="U5" s="75">
        <v>520</v>
      </c>
      <c r="V5" s="112"/>
      <c r="W5" s="148"/>
    </row>
    <row r="6" spans="1:23">
      <c r="A6" s="231">
        <v>4</v>
      </c>
      <c r="B6" s="534"/>
      <c r="C6" s="534">
        <v>6</v>
      </c>
      <c r="D6" s="534" t="s">
        <v>3042</v>
      </c>
      <c r="E6" s="534" t="s">
        <v>26</v>
      </c>
      <c r="F6" s="636" t="s">
        <v>3018</v>
      </c>
      <c r="G6" s="92" t="s">
        <v>3043</v>
      </c>
      <c r="H6" s="90"/>
      <c r="I6" s="93" t="s">
        <v>28</v>
      </c>
      <c r="J6" s="94"/>
      <c r="K6" s="90">
        <v>3600</v>
      </c>
      <c r="L6" s="90"/>
      <c r="M6" s="99"/>
      <c r="N6" s="90"/>
      <c r="O6" s="97" t="s">
        <v>92</v>
      </c>
      <c r="P6" s="98"/>
      <c r="Q6" s="90"/>
      <c r="R6" s="90"/>
      <c r="S6" s="95"/>
      <c r="T6" s="99"/>
      <c r="U6" s="90"/>
      <c r="V6" s="100"/>
      <c r="W6" s="148"/>
    </row>
    <row r="7" spans="1:23">
      <c r="A7" s="127">
        <v>5</v>
      </c>
      <c r="B7" s="591">
        <v>11875</v>
      </c>
      <c r="C7" s="591">
        <v>7</v>
      </c>
      <c r="D7" s="591" t="s">
        <v>3058</v>
      </c>
      <c r="E7" s="591" t="s">
        <v>26</v>
      </c>
      <c r="F7" s="615" t="s">
        <v>3059</v>
      </c>
      <c r="G7" s="198" t="s">
        <v>2726</v>
      </c>
      <c r="H7" s="87" t="s">
        <v>3038</v>
      </c>
      <c r="I7" s="196">
        <v>0.625</v>
      </c>
      <c r="J7" s="221">
        <v>1500</v>
      </c>
      <c r="K7" s="284"/>
      <c r="L7" s="125"/>
      <c r="M7" s="226"/>
      <c r="N7" s="87"/>
      <c r="O7" s="283"/>
      <c r="P7" s="224"/>
      <c r="Q7" s="87"/>
      <c r="R7" s="87"/>
      <c r="S7" s="225"/>
      <c r="T7" s="226"/>
      <c r="U7" s="87"/>
      <c r="V7" s="100"/>
      <c r="W7" s="148"/>
    </row>
    <row r="8" spans="1:23">
      <c r="A8" s="127">
        <v>6</v>
      </c>
      <c r="B8" s="591">
        <v>11874</v>
      </c>
      <c r="C8" s="591">
        <v>2</v>
      </c>
      <c r="D8" s="591" t="s">
        <v>3060</v>
      </c>
      <c r="E8" s="591" t="s">
        <v>2783</v>
      </c>
      <c r="F8" s="615" t="s">
        <v>3059</v>
      </c>
      <c r="G8" s="198" t="s">
        <v>2500</v>
      </c>
      <c r="H8" s="87" t="s">
        <v>3038</v>
      </c>
      <c r="I8" s="196" t="s">
        <v>2068</v>
      </c>
      <c r="J8" s="221"/>
      <c r="K8" s="87">
        <v>1500</v>
      </c>
      <c r="L8" s="87"/>
      <c r="M8" s="226"/>
      <c r="N8" s="87"/>
      <c r="O8" s="223">
        <v>15973</v>
      </c>
      <c r="P8" s="224"/>
      <c r="Q8" s="87">
        <v>160</v>
      </c>
      <c r="R8" s="87"/>
      <c r="S8" s="225"/>
      <c r="T8" s="226"/>
      <c r="U8" s="87"/>
      <c r="V8" s="100"/>
      <c r="W8" s="148"/>
    </row>
    <row r="9" spans="1:23">
      <c r="A9" s="128">
        <v>7</v>
      </c>
      <c r="B9" s="535">
        <v>216</v>
      </c>
      <c r="C9" s="551" t="s">
        <v>3061</v>
      </c>
      <c r="D9" s="589" t="s">
        <v>966</v>
      </c>
      <c r="E9" s="535" t="s">
        <v>37</v>
      </c>
      <c r="F9" s="621" t="s">
        <v>3059</v>
      </c>
      <c r="G9" s="76" t="s">
        <v>338</v>
      </c>
      <c r="H9" s="73" t="s">
        <v>3062</v>
      </c>
      <c r="I9" s="106" t="s">
        <v>28</v>
      </c>
      <c r="J9" s="78"/>
      <c r="K9" s="73"/>
      <c r="L9" s="73">
        <v>2171</v>
      </c>
      <c r="M9" s="79"/>
      <c r="N9" s="73">
        <v>2171</v>
      </c>
      <c r="O9" s="80">
        <v>15976</v>
      </c>
      <c r="P9" s="81"/>
      <c r="Q9" s="73"/>
      <c r="R9" s="73"/>
      <c r="S9" s="82"/>
      <c r="T9" s="79"/>
      <c r="U9" s="73">
        <v>80</v>
      </c>
      <c r="V9" s="83"/>
      <c r="W9" s="148"/>
    </row>
    <row r="10" spans="1:23">
      <c r="A10" s="124">
        <v>8</v>
      </c>
      <c r="B10" s="125">
        <v>11877</v>
      </c>
      <c r="C10" s="125">
        <v>2</v>
      </c>
      <c r="D10" s="130" t="s">
        <v>625</v>
      </c>
      <c r="E10" s="131" t="s">
        <v>26</v>
      </c>
      <c r="F10" s="635" t="s">
        <v>3063</v>
      </c>
      <c r="G10" s="132">
        <v>0.94027777777777777</v>
      </c>
      <c r="H10" s="125" t="s">
        <v>3064</v>
      </c>
      <c r="I10" s="133" t="s">
        <v>530</v>
      </c>
      <c r="J10" s="134"/>
      <c r="K10" s="125">
        <v>1900</v>
      </c>
      <c r="L10" s="125"/>
      <c r="M10" s="79" t="s">
        <v>3065</v>
      </c>
      <c r="N10" s="125"/>
      <c r="O10" s="136">
        <v>15973</v>
      </c>
      <c r="P10" s="137"/>
      <c r="Q10" s="125"/>
      <c r="R10" s="125"/>
      <c r="S10" s="138"/>
      <c r="T10" s="135"/>
      <c r="U10" s="125">
        <v>230</v>
      </c>
      <c r="V10" s="147"/>
      <c r="W10" s="148"/>
    </row>
    <row r="11" spans="1:23">
      <c r="A11" s="72">
        <v>9</v>
      </c>
      <c r="B11" s="73"/>
      <c r="C11" s="73">
        <v>5</v>
      </c>
      <c r="D11" s="85" t="s">
        <v>3066</v>
      </c>
      <c r="E11" s="74" t="s">
        <v>37</v>
      </c>
      <c r="F11" s="629" t="s">
        <v>3059</v>
      </c>
      <c r="G11" s="76">
        <v>0.99930555555555556</v>
      </c>
      <c r="H11" s="73" t="s">
        <v>3067</v>
      </c>
      <c r="I11" s="77" t="s">
        <v>28</v>
      </c>
      <c r="J11" s="78"/>
      <c r="K11" s="73"/>
      <c r="L11" s="73"/>
      <c r="M11" s="79"/>
      <c r="N11" s="73">
        <v>5230.1000000000004</v>
      </c>
      <c r="O11" s="80">
        <v>15977</v>
      </c>
      <c r="P11" s="81"/>
      <c r="Q11" s="73"/>
      <c r="R11" s="73"/>
      <c r="S11" s="82">
        <v>223</v>
      </c>
      <c r="T11" s="79"/>
      <c r="U11" s="73"/>
      <c r="V11" s="83"/>
      <c r="W11" s="148"/>
    </row>
    <row r="12" spans="1:23">
      <c r="A12" s="124">
        <v>10</v>
      </c>
      <c r="B12" s="125">
        <v>11876</v>
      </c>
      <c r="C12" s="125">
        <v>8</v>
      </c>
      <c r="D12" s="130" t="s">
        <v>3068</v>
      </c>
      <c r="E12" s="131" t="s">
        <v>26</v>
      </c>
      <c r="F12" s="617" t="s">
        <v>3064</v>
      </c>
      <c r="G12" s="132">
        <v>0.13472222222222222</v>
      </c>
      <c r="H12" s="125" t="s">
        <v>3064</v>
      </c>
      <c r="I12" s="133">
        <v>0.29166666666666669</v>
      </c>
      <c r="J12" s="134">
        <v>2200</v>
      </c>
      <c r="K12" s="125"/>
      <c r="L12" s="125"/>
      <c r="M12" s="135"/>
      <c r="N12" s="125"/>
      <c r="O12" s="136"/>
      <c r="P12" s="137"/>
      <c r="Q12" s="125"/>
      <c r="R12" s="125"/>
      <c r="S12" s="138"/>
      <c r="T12" s="135"/>
      <c r="U12" s="125"/>
      <c r="V12" s="147"/>
      <c r="W12" s="148"/>
    </row>
    <row r="13" spans="1:23">
      <c r="A13" s="124"/>
      <c r="B13" s="125"/>
      <c r="C13" s="125"/>
      <c r="D13" s="130"/>
      <c r="E13" s="131"/>
      <c r="F13" s="617"/>
      <c r="G13" s="132"/>
      <c r="H13" s="125"/>
      <c r="I13" s="133"/>
      <c r="J13" s="134"/>
      <c r="K13" s="125"/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47"/>
    </row>
    <row r="14" spans="1:23">
      <c r="A14" s="124"/>
      <c r="B14" s="125"/>
      <c r="C14" s="125"/>
      <c r="D14" s="130"/>
      <c r="E14" s="131"/>
      <c r="F14" s="617"/>
      <c r="G14" s="132"/>
      <c r="H14" s="125"/>
      <c r="I14" s="133"/>
      <c r="J14" s="134"/>
      <c r="K14" s="125"/>
      <c r="L14" s="125"/>
      <c r="M14" s="135"/>
      <c r="N14" s="125"/>
      <c r="O14" s="136"/>
      <c r="P14" s="137"/>
      <c r="Q14" s="125"/>
      <c r="R14" s="125"/>
      <c r="S14" s="138"/>
      <c r="T14" s="135"/>
      <c r="U14" s="125"/>
      <c r="V14" s="147"/>
    </row>
    <row r="15" spans="1:23">
      <c r="A15" s="124"/>
      <c r="B15" s="125"/>
      <c r="C15" s="125"/>
      <c r="D15" s="130" t="s">
        <v>3069</v>
      </c>
      <c r="E15" s="131"/>
      <c r="F15" s="617"/>
      <c r="G15" s="132"/>
      <c r="H15" s="125"/>
      <c r="I15" s="133"/>
      <c r="J15" s="134"/>
      <c r="K15" s="125"/>
      <c r="L15" s="125"/>
      <c r="M15" s="135"/>
      <c r="N15" s="125"/>
      <c r="O15" s="136" t="s">
        <v>3070</v>
      </c>
      <c r="P15" s="137"/>
      <c r="Q15" s="125"/>
      <c r="R15" s="125"/>
      <c r="S15" s="138"/>
      <c r="T15" s="135"/>
      <c r="U15" s="125"/>
      <c r="V15" s="147">
        <v>90</v>
      </c>
    </row>
    <row r="16" spans="1:23">
      <c r="A16" s="88"/>
      <c r="B16" s="89"/>
      <c r="C16" s="89"/>
      <c r="D16" s="204" t="s">
        <v>163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4" t="s">
        <v>3071</v>
      </c>
      <c r="P16" s="145"/>
      <c r="Q16" s="89"/>
      <c r="R16" s="89"/>
      <c r="S16" s="146"/>
      <c r="T16" s="143"/>
      <c r="U16" s="89"/>
      <c r="V16" s="147">
        <v>80</v>
      </c>
    </row>
    <row r="17" spans="1:22">
      <c r="A17" s="88"/>
      <c r="B17" s="89"/>
      <c r="C17" s="89"/>
      <c r="D17" s="207" t="s">
        <v>94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4" t="s">
        <v>3072</v>
      </c>
      <c r="P17" s="145"/>
      <c r="Q17" s="89"/>
      <c r="R17" s="89"/>
      <c r="S17" s="146"/>
      <c r="T17" s="143"/>
      <c r="U17" s="89"/>
      <c r="V17" s="147">
        <v>20</v>
      </c>
    </row>
    <row r="18" spans="1:22">
      <c r="A18" s="88"/>
      <c r="B18" s="89"/>
      <c r="C18" s="89"/>
      <c r="D18" s="204" t="s">
        <v>72</v>
      </c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44" t="s">
        <v>3073</v>
      </c>
      <c r="P18" s="145"/>
      <c r="Q18" s="89"/>
      <c r="R18" s="89"/>
      <c r="S18" s="146"/>
      <c r="T18" s="143"/>
      <c r="U18" s="89"/>
      <c r="V18" s="147">
        <v>160</v>
      </c>
    </row>
    <row r="19" spans="1:22">
      <c r="A19" s="36"/>
      <c r="B19" s="37"/>
      <c r="C19" s="37"/>
      <c r="D19" s="38"/>
      <c r="E19" s="39"/>
      <c r="F19" s="619"/>
      <c r="G19" s="40"/>
      <c r="H19" s="37"/>
      <c r="I19" s="41"/>
      <c r="J19" s="42">
        <f>SUM(J3:J18)</f>
        <v>3700</v>
      </c>
      <c r="K19" s="42">
        <f>SUM(K3:K18)</f>
        <v>7000</v>
      </c>
      <c r="L19" s="42">
        <f>SUM(L3:L18)</f>
        <v>2171</v>
      </c>
      <c r="M19" s="42">
        <f>SUM(M3:M18)</f>
        <v>8600</v>
      </c>
      <c r="N19" s="42">
        <f>SUM(N3:N18)</f>
        <v>7401.1</v>
      </c>
      <c r="O19" s="42"/>
      <c r="P19" s="42">
        <f>SUM(P3:P18)</f>
        <v>0</v>
      </c>
      <c r="Q19" s="42">
        <f>SUM(Q3:Q18)</f>
        <v>330</v>
      </c>
      <c r="R19" s="42">
        <f>SUM(R3:R18)</f>
        <v>0</v>
      </c>
      <c r="S19" s="42">
        <f>SUM(S3:S18)</f>
        <v>223</v>
      </c>
      <c r="T19" s="42">
        <f>SUM(T3:T18)</f>
        <v>3274</v>
      </c>
      <c r="U19" s="42">
        <f>SUM(U3:U18)</f>
        <v>830</v>
      </c>
      <c r="V19" s="42">
        <f>SUM(V3:V18)</f>
        <v>350</v>
      </c>
    </row>
    <row r="21" spans="1:22">
      <c r="A21" s="791" t="s">
        <v>2847</v>
      </c>
      <c r="B21" s="792"/>
      <c r="C21" s="793"/>
      <c r="E21" s="43" t="s">
        <v>57</v>
      </c>
      <c r="F21" s="44"/>
      <c r="G21" s="45"/>
      <c r="J21" s="794" t="s">
        <v>58</v>
      </c>
      <c r="K21" s="795"/>
      <c r="M21" s="811" t="s">
        <v>59</v>
      </c>
      <c r="N21" s="812"/>
      <c r="O21" s="46"/>
      <c r="P21" s="46"/>
      <c r="Q21" s="46"/>
      <c r="R21" s="46"/>
      <c r="S21" s="46"/>
      <c r="T21" s="46"/>
      <c r="U21" s="46"/>
      <c r="V21" s="46"/>
    </row>
    <row r="22" spans="1:22">
      <c r="A22" s="47">
        <v>1500</v>
      </c>
      <c r="B22" s="102" t="s">
        <v>2833</v>
      </c>
      <c r="C22" s="49"/>
      <c r="E22" s="781" t="s">
        <v>61</v>
      </c>
      <c r="F22" s="782"/>
      <c r="G22" s="50">
        <f>J19</f>
        <v>3700</v>
      </c>
      <c r="J22" s="47" t="s">
        <v>62</v>
      </c>
      <c r="K22" s="49">
        <f>J19</f>
        <v>3700</v>
      </c>
      <c r="M22" s="47" t="s">
        <v>62</v>
      </c>
      <c r="N22" s="49">
        <f>P19</f>
        <v>0</v>
      </c>
    </row>
    <row r="23" spans="1:22">
      <c r="A23" s="47">
        <v>2200</v>
      </c>
      <c r="B23" s="123" t="s">
        <v>2833</v>
      </c>
      <c r="C23" s="49"/>
      <c r="E23" s="783" t="s">
        <v>64</v>
      </c>
      <c r="F23" s="784"/>
      <c r="G23" s="49">
        <f>P19</f>
        <v>0</v>
      </c>
      <c r="J23" s="47" t="s">
        <v>65</v>
      </c>
      <c r="K23" s="49">
        <f>K19</f>
        <v>7000</v>
      </c>
      <c r="M23" s="47" t="s">
        <v>66</v>
      </c>
      <c r="N23" s="49">
        <f>Q19</f>
        <v>330</v>
      </c>
    </row>
    <row r="24" spans="1:22">
      <c r="A24" s="47"/>
      <c r="B24" s="48"/>
      <c r="C24" s="49"/>
      <c r="E24" s="796" t="s">
        <v>67</v>
      </c>
      <c r="F24" s="797"/>
      <c r="G24" s="52">
        <f>SUM(G22:G23)</f>
        <v>3700</v>
      </c>
      <c r="J24" s="47" t="s">
        <v>37</v>
      </c>
      <c r="K24" s="49">
        <f>N19</f>
        <v>7401.1</v>
      </c>
      <c r="M24" s="47" t="s">
        <v>37</v>
      </c>
      <c r="N24" s="49">
        <f>U19</f>
        <v>830</v>
      </c>
    </row>
    <row r="25" spans="1:22">
      <c r="A25" s="47"/>
      <c r="B25" s="48"/>
      <c r="C25" s="49"/>
      <c r="J25" s="47" t="s">
        <v>68</v>
      </c>
      <c r="K25" s="49">
        <f>L19</f>
        <v>2171</v>
      </c>
      <c r="M25" s="47" t="s">
        <v>68</v>
      </c>
      <c r="N25" s="49">
        <f>R19</f>
        <v>0</v>
      </c>
    </row>
    <row r="26" spans="1:22">
      <c r="A26" s="47"/>
      <c r="B26" s="23"/>
      <c r="C26" s="49"/>
      <c r="E26" s="798" t="s">
        <v>69</v>
      </c>
      <c r="F26" s="799"/>
      <c r="G26" s="799"/>
      <c r="H26" s="53">
        <f>G24-A33</f>
        <v>0</v>
      </c>
      <c r="J26" s="54" t="s">
        <v>55</v>
      </c>
      <c r="K26" s="55">
        <f>SUM(K22:K25)</f>
        <v>20272.099999999999</v>
      </c>
      <c r="M26" s="61" t="s">
        <v>70</v>
      </c>
      <c r="N26" s="49">
        <v>80</v>
      </c>
    </row>
    <row r="27" spans="1:22">
      <c r="A27" s="47"/>
      <c r="B27" s="23"/>
      <c r="C27" s="49"/>
      <c r="J27" s="56" t="s">
        <v>71</v>
      </c>
      <c r="K27" s="57">
        <f>M19</f>
        <v>8600</v>
      </c>
      <c r="M27" s="61" t="s">
        <v>51</v>
      </c>
      <c r="N27" s="49">
        <v>0</v>
      </c>
    </row>
    <row r="28" spans="1:22">
      <c r="A28" s="47"/>
      <c r="B28" s="23"/>
      <c r="C28" s="55"/>
      <c r="M28" s="61" t="s">
        <v>72</v>
      </c>
      <c r="N28" s="49">
        <v>160</v>
      </c>
    </row>
    <row r="29" spans="1:22">
      <c r="A29" s="47"/>
      <c r="B29" s="23"/>
      <c r="C29" s="55"/>
      <c r="M29" s="47" t="s">
        <v>2194</v>
      </c>
      <c r="N29" s="49">
        <v>0</v>
      </c>
    </row>
    <row r="30" spans="1:22">
      <c r="A30" s="47"/>
      <c r="B30" s="23"/>
      <c r="C30" s="55"/>
      <c r="D30" s="46"/>
      <c r="M30" s="47" t="s">
        <v>94</v>
      </c>
      <c r="N30" s="49">
        <v>20</v>
      </c>
    </row>
    <row r="31" spans="1:22">
      <c r="A31" s="47"/>
      <c r="B31" s="23"/>
      <c r="C31" s="55"/>
      <c r="D31" s="46"/>
      <c r="E31" s="46"/>
      <c r="M31" s="47" t="s">
        <v>73</v>
      </c>
      <c r="N31" s="49">
        <v>0</v>
      </c>
    </row>
    <row r="32" spans="1:22">
      <c r="A32" s="47"/>
      <c r="B32" s="23"/>
      <c r="C32" s="55"/>
      <c r="M32" s="573" t="s">
        <v>602</v>
      </c>
      <c r="N32" s="50">
        <v>0</v>
      </c>
    </row>
    <row r="33" spans="1:14">
      <c r="A33" s="58">
        <f>SUM(A22:A32)</f>
        <v>3700</v>
      </c>
      <c r="B33" s="59"/>
      <c r="C33" s="52" t="s">
        <v>55</v>
      </c>
      <c r="M33" s="61" t="s">
        <v>53</v>
      </c>
      <c r="N33" s="49">
        <v>90</v>
      </c>
    </row>
    <row r="34" spans="1:14">
      <c r="M34" s="61" t="s">
        <v>54</v>
      </c>
      <c r="N34" s="49">
        <v>0</v>
      </c>
    </row>
    <row r="35" spans="1:14">
      <c r="M35" s="54" t="s">
        <v>55</v>
      </c>
      <c r="N35" s="55">
        <f>SUM(N22:N34)</f>
        <v>1510</v>
      </c>
    </row>
    <row r="36" spans="1:14">
      <c r="M36" s="56" t="s">
        <v>71</v>
      </c>
      <c r="N36" s="57">
        <f>T19</f>
        <v>3274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8" name="Range2"/>
    <protectedRange sqref="A22:D32" name="Range3"/>
    <protectedRange sqref="N26:N34" name="Range4"/>
    <protectedRange sqref="P22:T32" name="Range5"/>
  </protectedRanges>
  <mergeCells count="11">
    <mergeCell ref="E22:F22"/>
    <mergeCell ref="E23:F23"/>
    <mergeCell ref="E24:F24"/>
    <mergeCell ref="E26:G26"/>
    <mergeCell ref="A1:B1"/>
    <mergeCell ref="C1:I1"/>
    <mergeCell ref="J1:N1"/>
    <mergeCell ref="P1:V1"/>
    <mergeCell ref="A21:C21"/>
    <mergeCell ref="J21:K21"/>
    <mergeCell ref="M21:N21"/>
  </mergeCell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7A42-983C-417A-A761-02E2DEED2495}">
  <dimension ref="A1:W41"/>
  <sheetViews>
    <sheetView topLeftCell="D25" workbookViewId="0">
      <selection activeCell="U13" sqref="U13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2.140625" customWidth="1"/>
    <col min="13" max="13" width="10.140625" customWidth="1"/>
    <col min="15" max="15" width="44.85546875" customWidth="1"/>
    <col min="16" max="16" width="11.28515625" customWidth="1"/>
  </cols>
  <sheetData>
    <row r="1" spans="1:23" ht="15.75">
      <c r="A1" s="809">
        <v>46171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7">
        <v>1</v>
      </c>
      <c r="B3" s="591">
        <v>11887</v>
      </c>
      <c r="C3" s="591">
        <v>16</v>
      </c>
      <c r="D3" s="596" t="s">
        <v>2913</v>
      </c>
      <c r="E3" s="197" t="s">
        <v>26</v>
      </c>
      <c r="F3" s="615" t="s">
        <v>3014</v>
      </c>
      <c r="G3" s="198">
        <v>0.78472222222222221</v>
      </c>
      <c r="H3" s="87" t="s">
        <v>3074</v>
      </c>
      <c r="I3" s="196">
        <v>0.41666666666666669</v>
      </c>
      <c r="J3" s="221"/>
      <c r="K3" s="87"/>
      <c r="L3" s="87">
        <v>6000</v>
      </c>
      <c r="M3" s="226"/>
      <c r="N3" s="87"/>
      <c r="O3" s="223" t="s">
        <v>3075</v>
      </c>
      <c r="P3" s="224"/>
      <c r="Q3" s="87"/>
      <c r="R3" s="87">
        <v>2052</v>
      </c>
      <c r="S3" s="225"/>
      <c r="T3" s="226"/>
      <c r="U3" s="87"/>
      <c r="V3" s="100"/>
      <c r="W3" s="148"/>
    </row>
    <row r="4" spans="1:23">
      <c r="A4" s="127">
        <v>2</v>
      </c>
      <c r="B4" s="591"/>
      <c r="C4" s="596">
        <v>1</v>
      </c>
      <c r="D4" s="591" t="s">
        <v>307</v>
      </c>
      <c r="E4" s="197" t="s">
        <v>26</v>
      </c>
      <c r="F4" s="615" t="s">
        <v>3014</v>
      </c>
      <c r="G4" s="198">
        <v>0.93819444444444444</v>
      </c>
      <c r="H4" s="87"/>
      <c r="I4" s="196" t="s">
        <v>28</v>
      </c>
      <c r="J4" s="221"/>
      <c r="K4" s="87"/>
      <c r="L4" s="87"/>
      <c r="M4" s="226">
        <v>6000</v>
      </c>
      <c r="N4" s="87"/>
      <c r="O4" s="223" t="s">
        <v>3076</v>
      </c>
      <c r="P4" s="224"/>
      <c r="Q4" s="87"/>
      <c r="R4" s="87"/>
      <c r="S4" s="225"/>
      <c r="T4" s="226">
        <v>1803</v>
      </c>
      <c r="U4" s="87"/>
      <c r="V4" s="100"/>
      <c r="W4" s="148"/>
    </row>
    <row r="5" spans="1:23">
      <c r="A5" s="231">
        <v>4</v>
      </c>
      <c r="B5" s="534">
        <v>11883</v>
      </c>
      <c r="C5" s="534">
        <v>6</v>
      </c>
      <c r="D5" s="534" t="s">
        <v>3042</v>
      </c>
      <c r="E5" s="534" t="s">
        <v>26</v>
      </c>
      <c r="F5" s="636" t="s">
        <v>3018</v>
      </c>
      <c r="G5" s="92" t="s">
        <v>3043</v>
      </c>
      <c r="H5" s="90" t="s">
        <v>3067</v>
      </c>
      <c r="I5" s="93">
        <v>0.27638888888888891</v>
      </c>
      <c r="J5" s="94"/>
      <c r="K5" s="90"/>
      <c r="L5" s="90"/>
      <c r="M5" s="99"/>
      <c r="N5" s="90"/>
      <c r="O5" s="97" t="s">
        <v>92</v>
      </c>
      <c r="P5" s="98"/>
      <c r="Q5" s="90"/>
      <c r="R5" s="90"/>
      <c r="S5" s="95"/>
      <c r="T5" s="99"/>
      <c r="U5" s="90"/>
      <c r="V5" s="100"/>
      <c r="W5" s="148"/>
    </row>
    <row r="6" spans="1:23">
      <c r="A6" s="231">
        <v>7</v>
      </c>
      <c r="B6" s="534"/>
      <c r="C6" s="534">
        <v>4</v>
      </c>
      <c r="D6" s="582" t="s">
        <v>966</v>
      </c>
      <c r="E6" s="534" t="s">
        <v>37</v>
      </c>
      <c r="F6" s="636" t="s">
        <v>3059</v>
      </c>
      <c r="G6" s="92" t="s">
        <v>338</v>
      </c>
      <c r="H6" s="90" t="s">
        <v>3062</v>
      </c>
      <c r="I6" s="93">
        <v>0.83333333333333337</v>
      </c>
      <c r="J6" s="94">
        <v>2000</v>
      </c>
      <c r="K6" s="90"/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  <c r="W6" s="148"/>
    </row>
    <row r="7" spans="1:23">
      <c r="A7" s="128">
        <v>9</v>
      </c>
      <c r="B7" s="75">
        <v>217</v>
      </c>
      <c r="C7" s="75">
        <v>5</v>
      </c>
      <c r="D7" s="121" t="s">
        <v>3066</v>
      </c>
      <c r="E7" s="105" t="s">
        <v>37</v>
      </c>
      <c r="F7" s="621" t="s">
        <v>3059</v>
      </c>
      <c r="G7" s="86">
        <v>0.99930555555555556</v>
      </c>
      <c r="H7" s="75" t="s">
        <v>3067</v>
      </c>
      <c r="I7" s="106">
        <v>0.375</v>
      </c>
      <c r="J7" s="107"/>
      <c r="K7" s="75"/>
      <c r="L7" s="75"/>
      <c r="M7" s="108"/>
      <c r="N7" s="75"/>
      <c r="O7" s="109" t="s">
        <v>3077</v>
      </c>
      <c r="P7" s="110"/>
      <c r="Q7" s="75"/>
      <c r="R7" s="75"/>
      <c r="S7" s="111"/>
      <c r="T7" s="108"/>
      <c r="U7" s="75">
        <v>416</v>
      </c>
      <c r="V7" s="112"/>
      <c r="W7" s="148"/>
    </row>
    <row r="8" spans="1:23">
      <c r="A8" s="127">
        <v>6</v>
      </c>
      <c r="B8" s="591">
        <v>11880</v>
      </c>
      <c r="C8" s="591">
        <v>10</v>
      </c>
      <c r="D8" s="591" t="s">
        <v>734</v>
      </c>
      <c r="E8" s="591" t="s">
        <v>26</v>
      </c>
      <c r="F8" s="615" t="s">
        <v>3062</v>
      </c>
      <c r="G8" s="198">
        <v>0.375</v>
      </c>
      <c r="H8" s="615" t="s">
        <v>3062</v>
      </c>
      <c r="I8" s="196">
        <v>0.79166666666666663</v>
      </c>
      <c r="J8" s="221"/>
      <c r="K8" s="87">
        <v>1500</v>
      </c>
      <c r="L8" s="87"/>
      <c r="M8" s="226"/>
      <c r="N8" s="87"/>
      <c r="O8" s="223"/>
      <c r="P8" s="224"/>
      <c r="Q8" s="87"/>
      <c r="R8" s="87"/>
      <c r="S8" s="225"/>
      <c r="T8" s="226"/>
      <c r="U8" s="87"/>
      <c r="V8" s="100"/>
      <c r="W8" s="148"/>
    </row>
    <row r="9" spans="1:23">
      <c r="A9" s="127">
        <v>7</v>
      </c>
      <c r="B9" s="591">
        <v>11879</v>
      </c>
      <c r="C9" s="600">
        <v>2</v>
      </c>
      <c r="D9" s="601" t="s">
        <v>3078</v>
      </c>
      <c r="E9" s="591" t="s">
        <v>26</v>
      </c>
      <c r="F9" s="615" t="s">
        <v>3062</v>
      </c>
      <c r="G9" s="132" t="s">
        <v>331</v>
      </c>
      <c r="H9" s="615" t="s">
        <v>3062</v>
      </c>
      <c r="I9" s="196" t="s">
        <v>284</v>
      </c>
      <c r="J9" s="134">
        <v>1600</v>
      </c>
      <c r="K9" s="125"/>
      <c r="L9" s="125"/>
      <c r="M9" s="135"/>
      <c r="N9" s="125"/>
      <c r="O9" s="136">
        <v>15980</v>
      </c>
      <c r="P9" s="137"/>
      <c r="Q9" s="125">
        <v>210</v>
      </c>
      <c r="R9" s="125"/>
      <c r="S9" s="138"/>
      <c r="T9" s="135"/>
      <c r="U9" s="125"/>
      <c r="V9" s="147"/>
      <c r="W9" s="148"/>
    </row>
    <row r="10" spans="1:23">
      <c r="A10" s="127">
        <v>8</v>
      </c>
      <c r="B10" s="600">
        <v>11884</v>
      </c>
      <c r="C10" s="601">
        <v>7</v>
      </c>
      <c r="D10" s="600" t="s">
        <v>3079</v>
      </c>
      <c r="E10" s="591" t="s">
        <v>26</v>
      </c>
      <c r="F10" s="615" t="s">
        <v>3062</v>
      </c>
      <c r="G10" s="132" t="s">
        <v>1030</v>
      </c>
      <c r="H10" s="615" t="s">
        <v>3074</v>
      </c>
      <c r="I10" s="133">
        <v>0.32500000000000001</v>
      </c>
      <c r="J10" s="134"/>
      <c r="K10" s="125">
        <v>2000</v>
      </c>
      <c r="L10" s="125"/>
      <c r="M10" s="135"/>
      <c r="N10" s="125"/>
      <c r="O10" s="136" t="s">
        <v>3080</v>
      </c>
      <c r="P10" s="137"/>
      <c r="Q10" s="125">
        <v>140</v>
      </c>
      <c r="R10" s="125"/>
      <c r="S10" s="138"/>
      <c r="T10" s="135"/>
      <c r="U10" s="125"/>
      <c r="V10" s="147"/>
      <c r="W10" s="148"/>
    </row>
    <row r="11" spans="1:23">
      <c r="A11" s="127">
        <v>9</v>
      </c>
      <c r="B11" s="600">
        <v>11882</v>
      </c>
      <c r="C11" s="591">
        <v>2</v>
      </c>
      <c r="D11" s="591" t="s">
        <v>3081</v>
      </c>
      <c r="E11" s="591" t="s">
        <v>26</v>
      </c>
      <c r="F11" s="615" t="s">
        <v>3062</v>
      </c>
      <c r="G11" s="132" t="s">
        <v>3082</v>
      </c>
      <c r="H11" s="615" t="s">
        <v>3074</v>
      </c>
      <c r="I11" s="196">
        <v>0.83333333333333337</v>
      </c>
      <c r="J11" s="221"/>
      <c r="K11" s="87">
        <v>1600</v>
      </c>
      <c r="L11" s="87"/>
      <c r="M11" s="226"/>
      <c r="N11" s="87"/>
      <c r="O11" s="223"/>
      <c r="P11" s="224"/>
      <c r="Q11" s="87"/>
      <c r="R11" s="87"/>
      <c r="S11" s="225"/>
      <c r="T11" s="226"/>
      <c r="U11" s="87"/>
      <c r="V11" s="100"/>
      <c r="W11" s="148"/>
    </row>
    <row r="12" spans="1:23">
      <c r="A12" s="127">
        <v>10</v>
      </c>
      <c r="B12" s="591">
        <v>11888</v>
      </c>
      <c r="C12" s="596">
        <v>8</v>
      </c>
      <c r="D12" s="591" t="s">
        <v>244</v>
      </c>
      <c r="E12" s="591" t="s">
        <v>26</v>
      </c>
      <c r="F12" s="615" t="s">
        <v>3064</v>
      </c>
      <c r="G12" s="198">
        <v>0.97916666666666663</v>
      </c>
      <c r="H12" s="87" t="s">
        <v>3067</v>
      </c>
      <c r="I12" s="196">
        <v>0.41666666666666669</v>
      </c>
      <c r="J12" s="221">
        <v>1900</v>
      </c>
      <c r="K12" s="284"/>
      <c r="L12" s="87"/>
      <c r="M12" s="226"/>
      <c r="N12" s="87"/>
      <c r="O12" s="283" t="s">
        <v>3083</v>
      </c>
      <c r="P12" s="637">
        <v>100</v>
      </c>
      <c r="Q12" s="87">
        <v>304</v>
      </c>
      <c r="R12" s="87"/>
      <c r="S12" s="225"/>
      <c r="T12" s="226"/>
      <c r="U12" s="87"/>
      <c r="V12" s="100"/>
      <c r="W12" s="148"/>
    </row>
    <row r="13" spans="1:23" s="230" customFormat="1">
      <c r="A13" s="72">
        <v>11</v>
      </c>
      <c r="B13" s="551">
        <v>218</v>
      </c>
      <c r="C13" s="551">
        <v>11</v>
      </c>
      <c r="D13" s="551" t="s">
        <v>3084</v>
      </c>
      <c r="E13" s="551" t="s">
        <v>37</v>
      </c>
      <c r="F13" s="629" t="s">
        <v>3067</v>
      </c>
      <c r="G13" s="76">
        <v>3.4722222222222224E-2</v>
      </c>
      <c r="H13" s="73" t="s">
        <v>3067</v>
      </c>
      <c r="I13" s="77" t="s">
        <v>28</v>
      </c>
      <c r="J13" s="78"/>
      <c r="K13" s="73">
        <v>2404.62</v>
      </c>
      <c r="L13" s="73"/>
      <c r="M13" s="79"/>
      <c r="N13" s="73"/>
      <c r="O13" s="80">
        <v>15992</v>
      </c>
      <c r="P13" s="81"/>
      <c r="Q13" s="73"/>
      <c r="R13" s="73"/>
      <c r="S13" s="82"/>
      <c r="T13" s="79"/>
      <c r="U13" s="73">
        <v>528</v>
      </c>
      <c r="V13" s="83"/>
    </row>
    <row r="14" spans="1:23">
      <c r="A14" s="128">
        <v>12</v>
      </c>
      <c r="B14" s="535">
        <v>219</v>
      </c>
      <c r="C14" s="535">
        <v>3</v>
      </c>
      <c r="D14" s="535" t="s">
        <v>3085</v>
      </c>
      <c r="E14" s="535" t="s">
        <v>37</v>
      </c>
      <c r="F14" s="621" t="s">
        <v>3067</v>
      </c>
      <c r="G14" s="86">
        <v>0.16666666666666666</v>
      </c>
      <c r="H14" s="75" t="s">
        <v>3067</v>
      </c>
      <c r="I14" s="106">
        <v>0.5</v>
      </c>
      <c r="J14" s="107"/>
      <c r="K14" s="122">
        <v>895</v>
      </c>
      <c r="L14" s="75"/>
      <c r="M14" s="108"/>
      <c r="N14" s="75">
        <v>895</v>
      </c>
      <c r="O14" s="139"/>
      <c r="P14" s="110"/>
      <c r="Q14" s="75"/>
      <c r="R14" s="75"/>
      <c r="S14" s="111"/>
      <c r="T14" s="108"/>
      <c r="U14" s="75"/>
      <c r="V14" s="112"/>
      <c r="W14" s="148"/>
    </row>
    <row r="15" spans="1:23">
      <c r="A15" s="124">
        <v>13</v>
      </c>
      <c r="B15" s="600">
        <v>11886</v>
      </c>
      <c r="C15" s="600" t="s">
        <v>3086</v>
      </c>
      <c r="D15" s="600" t="s">
        <v>3087</v>
      </c>
      <c r="E15" s="600" t="s">
        <v>26</v>
      </c>
      <c r="F15" s="617" t="s">
        <v>3067</v>
      </c>
      <c r="G15" s="132">
        <v>0.21736111111111112</v>
      </c>
      <c r="H15" s="125" t="s">
        <v>3067</v>
      </c>
      <c r="I15" s="133">
        <v>0.375</v>
      </c>
      <c r="J15" s="134">
        <v>2000</v>
      </c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3">
      <c r="A16" s="124"/>
      <c r="B16" s="600"/>
      <c r="C16" s="600"/>
      <c r="D16" s="600"/>
      <c r="E16" s="600"/>
      <c r="F16" s="617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47"/>
      <c r="W16" s="148"/>
    </row>
    <row r="17" spans="1:23">
      <c r="A17" s="124"/>
      <c r="B17" s="125"/>
      <c r="C17" s="125"/>
      <c r="D17" s="130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47"/>
      <c r="W17" s="148"/>
    </row>
    <row r="18" spans="1:23">
      <c r="A18" s="124"/>
      <c r="B18" s="125"/>
      <c r="C18" s="125"/>
      <c r="D18" s="130"/>
      <c r="E18" s="131"/>
      <c r="F18" s="617" t="s">
        <v>3088</v>
      </c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47"/>
      <c r="W18" s="148"/>
    </row>
    <row r="19" spans="1:23">
      <c r="A19" s="124"/>
      <c r="B19" s="125"/>
      <c r="C19" s="125"/>
      <c r="D19" s="130" t="s">
        <v>163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15981</v>
      </c>
      <c r="P19" s="137"/>
      <c r="Q19" s="125"/>
      <c r="R19" s="125"/>
      <c r="S19" s="138"/>
      <c r="T19" s="135"/>
      <c r="U19" s="125"/>
      <c r="V19" s="147">
        <v>120</v>
      </c>
      <c r="W19" s="148"/>
    </row>
    <row r="20" spans="1:23">
      <c r="A20" s="124"/>
      <c r="B20" s="125"/>
      <c r="C20" s="125"/>
      <c r="D20" s="130" t="s">
        <v>94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15983</v>
      </c>
      <c r="P20" s="137"/>
      <c r="Q20" s="125"/>
      <c r="R20" s="125"/>
      <c r="S20" s="138"/>
      <c r="T20" s="135"/>
      <c r="U20" s="125"/>
      <c r="V20" s="147">
        <v>40</v>
      </c>
      <c r="W20" s="148"/>
    </row>
    <row r="21" spans="1:23">
      <c r="A21" s="88"/>
      <c r="B21" s="89"/>
      <c r="C21" s="89"/>
      <c r="D21" s="204" t="s">
        <v>1022</v>
      </c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4">
        <v>15982</v>
      </c>
      <c r="P21" s="145"/>
      <c r="Q21" s="89"/>
      <c r="R21" s="89"/>
      <c r="S21" s="146"/>
      <c r="T21" s="143"/>
      <c r="U21" s="89"/>
      <c r="V21" s="147">
        <v>90</v>
      </c>
      <c r="W21" s="148"/>
    </row>
    <row r="22" spans="1:23">
      <c r="A22" s="88"/>
      <c r="B22" s="89"/>
      <c r="C22" s="89"/>
      <c r="D22" s="207">
        <v>1061</v>
      </c>
      <c r="E22" s="140"/>
      <c r="F22" s="618"/>
      <c r="G22" s="203"/>
      <c r="H22" s="89"/>
      <c r="I22" s="141"/>
      <c r="J22" s="142"/>
      <c r="K22" s="89"/>
      <c r="L22" s="89"/>
      <c r="M22" s="143"/>
      <c r="N22" s="89"/>
      <c r="O22" s="144"/>
      <c r="P22" s="145">
        <v>100</v>
      </c>
      <c r="Q22" s="89"/>
      <c r="R22" s="89"/>
      <c r="S22" s="146"/>
      <c r="T22" s="143"/>
      <c r="U22" s="89"/>
      <c r="V22" s="147"/>
    </row>
    <row r="23" spans="1:23">
      <c r="A23" s="88"/>
      <c r="B23" s="89"/>
      <c r="C23" s="89"/>
      <c r="D23" s="204"/>
      <c r="E23" s="140"/>
      <c r="F23" s="618"/>
      <c r="G23" s="203"/>
      <c r="H23" s="89"/>
      <c r="I23" s="141"/>
      <c r="J23" s="142"/>
      <c r="K23" s="89"/>
      <c r="L23" s="89"/>
      <c r="M23" s="143"/>
      <c r="N23" s="89"/>
      <c r="O23" s="144"/>
      <c r="P23" s="145"/>
      <c r="Q23" s="89"/>
      <c r="R23" s="89"/>
      <c r="S23" s="146"/>
      <c r="T23" s="143"/>
      <c r="U23" s="89"/>
      <c r="V23" s="147"/>
    </row>
    <row r="24" spans="1:23">
      <c r="A24" s="36"/>
      <c r="B24" s="37"/>
      <c r="C24" s="37"/>
      <c r="D24" s="38"/>
      <c r="E24" s="39"/>
      <c r="F24" s="619"/>
      <c r="G24" s="40"/>
      <c r="H24" s="37"/>
      <c r="I24" s="41"/>
      <c r="J24" s="42">
        <f>SUM(J3:J23)</f>
        <v>7500</v>
      </c>
      <c r="K24" s="42">
        <f>SUM(K3:K23)</f>
        <v>8399.619999999999</v>
      </c>
      <c r="L24" s="42">
        <f>SUM(L3:L23)</f>
        <v>6000</v>
      </c>
      <c r="M24" s="42">
        <f>SUM(M3:M23)</f>
        <v>6000</v>
      </c>
      <c r="N24" s="42">
        <f>SUM(N3:N23)</f>
        <v>895</v>
      </c>
      <c r="O24" s="42"/>
      <c r="P24" s="42">
        <f>SUM(P3:P23)</f>
        <v>200</v>
      </c>
      <c r="Q24" s="42">
        <f>SUM(Q3:Q23)</f>
        <v>654</v>
      </c>
      <c r="R24" s="42">
        <f>SUM(R3:R23)</f>
        <v>2052</v>
      </c>
      <c r="S24" s="42">
        <f>SUM(S3:S23)</f>
        <v>0</v>
      </c>
      <c r="T24" s="42">
        <f>SUM(T3:T23)</f>
        <v>1803</v>
      </c>
      <c r="U24" s="42">
        <f>SUM(U3:U23)</f>
        <v>944</v>
      </c>
      <c r="V24" s="42">
        <f>SUM(V3:V23)</f>
        <v>250</v>
      </c>
    </row>
    <row r="26" spans="1:23">
      <c r="A26" s="791" t="s">
        <v>2847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811" t="s">
        <v>59</v>
      </c>
      <c r="N26" s="812"/>
      <c r="O26" s="46"/>
      <c r="P26" s="46"/>
      <c r="Q26" s="46"/>
      <c r="R26" s="46"/>
      <c r="S26" s="46"/>
      <c r="T26" s="46"/>
      <c r="U26" s="46"/>
      <c r="V26" s="46"/>
    </row>
    <row r="27" spans="1:23">
      <c r="A27" s="47">
        <v>1700</v>
      </c>
      <c r="B27" s="102" t="s">
        <v>60</v>
      </c>
      <c r="C27" s="49"/>
      <c r="E27" s="781" t="s">
        <v>61</v>
      </c>
      <c r="F27" s="782"/>
      <c r="G27" s="50">
        <f>J24</f>
        <v>7500</v>
      </c>
      <c r="J27" s="47" t="s">
        <v>62</v>
      </c>
      <c r="K27" s="49">
        <f>J24</f>
        <v>7500</v>
      </c>
      <c r="M27" s="47" t="s">
        <v>62</v>
      </c>
      <c r="N27" s="49">
        <f>P24</f>
        <v>200</v>
      </c>
    </row>
    <row r="28" spans="1:23">
      <c r="A28" s="47">
        <v>2000</v>
      </c>
      <c r="B28" s="123" t="s">
        <v>60</v>
      </c>
      <c r="C28" s="115"/>
      <c r="E28" s="783" t="s">
        <v>64</v>
      </c>
      <c r="F28" s="784"/>
      <c r="G28" s="49">
        <f>P24</f>
        <v>200</v>
      </c>
      <c r="J28" s="47" t="s">
        <v>65</v>
      </c>
      <c r="K28" s="49">
        <f>K24</f>
        <v>8399.619999999999</v>
      </c>
      <c r="M28" s="47" t="s">
        <v>66</v>
      </c>
      <c r="N28" s="49">
        <f>Q24</f>
        <v>654</v>
      </c>
    </row>
    <row r="29" spans="1:23">
      <c r="A29" s="47">
        <v>4000</v>
      </c>
      <c r="B29" s="123" t="s">
        <v>60</v>
      </c>
      <c r="C29" s="115"/>
      <c r="E29" s="796" t="s">
        <v>67</v>
      </c>
      <c r="F29" s="797"/>
      <c r="G29" s="52">
        <f>SUM(G27:G28)</f>
        <v>7700</v>
      </c>
      <c r="J29" s="47" t="s">
        <v>37</v>
      </c>
      <c r="K29" s="49">
        <f>N24</f>
        <v>895</v>
      </c>
      <c r="M29" s="47" t="s">
        <v>37</v>
      </c>
      <c r="N29" s="49">
        <f>U24</f>
        <v>944</v>
      </c>
    </row>
    <row r="30" spans="1:23">
      <c r="A30" s="47"/>
      <c r="B30" s="48"/>
      <c r="C30" s="49"/>
      <c r="J30" s="47" t="s">
        <v>68</v>
      </c>
      <c r="K30" s="49">
        <f>L24</f>
        <v>6000</v>
      </c>
      <c r="M30" s="47" t="s">
        <v>68</v>
      </c>
      <c r="N30" s="49">
        <f>R24</f>
        <v>2052</v>
      </c>
    </row>
    <row r="31" spans="1:23">
      <c r="A31" s="47"/>
      <c r="B31" s="23"/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22794.62</v>
      </c>
      <c r="M31" s="61" t="s">
        <v>70</v>
      </c>
      <c r="N31" s="49">
        <v>120</v>
      </c>
    </row>
    <row r="32" spans="1:23">
      <c r="A32" s="47"/>
      <c r="B32" s="23"/>
      <c r="C32" s="49"/>
      <c r="J32" s="56" t="s">
        <v>71</v>
      </c>
      <c r="K32" s="57">
        <f>M24</f>
        <v>6000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72</v>
      </c>
      <c r="N33" s="49">
        <v>0</v>
      </c>
    </row>
    <row r="34" spans="1:14">
      <c r="A34" s="47"/>
      <c r="B34" s="23"/>
      <c r="C34" s="55"/>
      <c r="M34" s="47" t="s">
        <v>2194</v>
      </c>
      <c r="N34" s="49">
        <v>0</v>
      </c>
    </row>
    <row r="35" spans="1:14">
      <c r="A35" s="47"/>
      <c r="B35" s="23"/>
      <c r="C35" s="55"/>
      <c r="D35" s="46"/>
      <c r="M35" s="47" t="s">
        <v>94</v>
      </c>
      <c r="N35" s="49">
        <v>40</v>
      </c>
    </row>
    <row r="36" spans="1:14">
      <c r="A36" s="47"/>
      <c r="B36" s="23"/>
      <c r="C36" s="55"/>
      <c r="D36" s="46"/>
      <c r="E36" s="46"/>
      <c r="M36" s="47" t="s">
        <v>73</v>
      </c>
      <c r="N36" s="49">
        <v>0</v>
      </c>
    </row>
    <row r="37" spans="1:14">
      <c r="A37" s="47"/>
      <c r="B37" s="23"/>
      <c r="C37" s="55"/>
      <c r="M37" s="573" t="s">
        <v>602</v>
      </c>
      <c r="N37" s="50">
        <v>0</v>
      </c>
    </row>
    <row r="38" spans="1:14">
      <c r="A38" s="58">
        <f>SUM(A27:A37)</f>
        <v>7700</v>
      </c>
      <c r="B38" s="59"/>
      <c r="C38" s="52" t="s">
        <v>55</v>
      </c>
      <c r="M38" s="61" t="s">
        <v>53</v>
      </c>
      <c r="N38" s="49">
        <v>90</v>
      </c>
    </row>
    <row r="39" spans="1:14">
      <c r="M39" s="61" t="s">
        <v>54</v>
      </c>
      <c r="N39" s="49">
        <v>0</v>
      </c>
    </row>
    <row r="40" spans="1:14">
      <c r="M40" s="54" t="s">
        <v>55</v>
      </c>
      <c r="N40" s="55">
        <f>SUM(N27:N39)</f>
        <v>4100</v>
      </c>
    </row>
    <row r="41" spans="1:14">
      <c r="M41" s="56" t="s">
        <v>71</v>
      </c>
      <c r="N41" s="57">
        <f>T24</f>
        <v>1803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3" name="Range2"/>
    <protectedRange sqref="A27:D37" name="Range3"/>
    <protectedRange sqref="N31:N39" name="Range4"/>
    <protectedRange sqref="P27:T37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C8BD-830E-440C-A3B1-43415C60AB03}">
  <dimension ref="A1:W34"/>
  <sheetViews>
    <sheetView topLeftCell="A17" workbookViewId="0">
      <selection activeCell="F14" sqref="F14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28515625" customWidth="1"/>
    <col min="13" max="13" width="10.140625" customWidth="1"/>
    <col min="15" max="15" width="44.85546875" customWidth="1"/>
  </cols>
  <sheetData>
    <row r="1" spans="1:23" ht="15.75">
      <c r="A1" s="809">
        <v>46172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7">
        <v>1</v>
      </c>
      <c r="B3" s="591"/>
      <c r="C3" s="596">
        <v>1</v>
      </c>
      <c r="D3" s="591" t="s">
        <v>307</v>
      </c>
      <c r="E3" s="197" t="s">
        <v>26</v>
      </c>
      <c r="F3" s="615" t="s">
        <v>3014</v>
      </c>
      <c r="G3" s="198">
        <v>0.93819444444444444</v>
      </c>
      <c r="H3" s="87"/>
      <c r="I3" s="196" t="s">
        <v>28</v>
      </c>
      <c r="J3" s="221">
        <v>8200</v>
      </c>
      <c r="K3" s="87"/>
      <c r="L3" s="87"/>
      <c r="M3" s="226"/>
      <c r="N3" s="87"/>
      <c r="O3" s="223" t="s">
        <v>3089</v>
      </c>
      <c r="P3" s="224">
        <v>1800</v>
      </c>
      <c r="Q3" s="87"/>
      <c r="R3" s="87"/>
      <c r="S3" s="225"/>
      <c r="T3" s="226">
        <v>514</v>
      </c>
      <c r="U3" s="87"/>
      <c r="V3" s="100"/>
      <c r="W3" s="148"/>
    </row>
    <row r="4" spans="1:23">
      <c r="A4" s="231">
        <v>2</v>
      </c>
      <c r="B4" s="534"/>
      <c r="C4" s="534">
        <v>11</v>
      </c>
      <c r="D4" s="534" t="s">
        <v>3090</v>
      </c>
      <c r="E4" s="534" t="s">
        <v>26</v>
      </c>
      <c r="F4" s="636" t="s">
        <v>3067</v>
      </c>
      <c r="G4" s="92">
        <v>3.4722222222222224E-2</v>
      </c>
      <c r="H4" s="90" t="s">
        <v>3067</v>
      </c>
      <c r="I4" s="93" t="s">
        <v>28</v>
      </c>
      <c r="J4" s="94"/>
      <c r="K4" s="90">
        <v>2400</v>
      </c>
      <c r="L4" s="90"/>
      <c r="M4" s="99" t="s">
        <v>3091</v>
      </c>
      <c r="N4" s="90"/>
      <c r="O4" s="97" t="s">
        <v>3092</v>
      </c>
      <c r="P4" s="98"/>
      <c r="Q4" s="90"/>
      <c r="R4" s="90"/>
      <c r="S4" s="95">
        <v>570</v>
      </c>
      <c r="T4" s="99">
        <v>60</v>
      </c>
      <c r="U4" s="90"/>
      <c r="V4" s="100"/>
      <c r="W4" s="148"/>
    </row>
    <row r="5" spans="1:23">
      <c r="A5" s="127">
        <v>3</v>
      </c>
      <c r="B5" s="87">
        <v>11891</v>
      </c>
      <c r="C5" s="87">
        <v>2</v>
      </c>
      <c r="D5" s="197" t="s">
        <v>3093</v>
      </c>
      <c r="E5" s="197" t="s">
        <v>26</v>
      </c>
      <c r="F5" s="615" t="s">
        <v>3074</v>
      </c>
      <c r="G5" s="198">
        <v>0.5</v>
      </c>
      <c r="H5" s="87" t="s">
        <v>3074</v>
      </c>
      <c r="I5" s="196" t="s">
        <v>2241</v>
      </c>
      <c r="J5" s="221">
        <v>1500</v>
      </c>
      <c r="K5" s="87"/>
      <c r="L5" s="87"/>
      <c r="M5" s="226"/>
      <c r="N5" s="87"/>
      <c r="O5" s="223">
        <v>15993</v>
      </c>
      <c r="P5" s="224">
        <v>150</v>
      </c>
      <c r="Q5" s="87"/>
      <c r="R5" s="87"/>
      <c r="S5" s="225"/>
      <c r="T5" s="226"/>
      <c r="U5" s="87"/>
      <c r="V5" s="100"/>
      <c r="W5" s="148"/>
    </row>
    <row r="6" spans="1:23">
      <c r="A6" s="127">
        <v>4</v>
      </c>
      <c r="B6" s="591">
        <v>11896</v>
      </c>
      <c r="C6" s="600">
        <v>5</v>
      </c>
      <c r="D6" s="600" t="s">
        <v>3094</v>
      </c>
      <c r="E6" s="591" t="s">
        <v>26</v>
      </c>
      <c r="F6" s="615" t="s">
        <v>3074</v>
      </c>
      <c r="G6" s="132" t="s">
        <v>3095</v>
      </c>
      <c r="H6" s="87" t="s">
        <v>2752</v>
      </c>
      <c r="I6" s="196">
        <v>0.5</v>
      </c>
      <c r="J6" s="134"/>
      <c r="K6" s="125">
        <v>2500</v>
      </c>
      <c r="L6" s="87"/>
      <c r="M6" s="135"/>
      <c r="N6" s="125"/>
      <c r="O6" s="136" t="s">
        <v>3096</v>
      </c>
      <c r="P6" s="137"/>
      <c r="Q6" s="125">
        <v>1074</v>
      </c>
      <c r="R6" s="125"/>
      <c r="S6" s="138"/>
      <c r="T6" s="135"/>
      <c r="U6" s="125"/>
      <c r="V6" s="147"/>
      <c r="W6" s="148"/>
    </row>
    <row r="7" spans="1:23">
      <c r="A7" s="127">
        <v>5</v>
      </c>
      <c r="B7" s="591">
        <v>11895</v>
      </c>
      <c r="C7" s="591">
        <v>10</v>
      </c>
      <c r="D7" s="591" t="s">
        <v>3097</v>
      </c>
      <c r="E7" s="591" t="s">
        <v>26</v>
      </c>
      <c r="F7" s="615" t="s">
        <v>3067</v>
      </c>
      <c r="G7" s="198">
        <v>0.84236111111111112</v>
      </c>
      <c r="H7" s="87" t="s">
        <v>3098</v>
      </c>
      <c r="I7" s="196">
        <v>0.375</v>
      </c>
      <c r="J7" s="221">
        <v>1800</v>
      </c>
      <c r="K7" s="284"/>
      <c r="L7" s="125"/>
      <c r="M7" s="226"/>
      <c r="N7" s="87"/>
      <c r="O7" s="283"/>
      <c r="P7" s="224"/>
      <c r="Q7" s="87"/>
      <c r="R7" s="87"/>
      <c r="S7" s="225"/>
      <c r="T7" s="226"/>
      <c r="U7" s="87"/>
      <c r="V7" s="100"/>
      <c r="W7" s="148"/>
    </row>
    <row r="8" spans="1:23">
      <c r="A8" s="128">
        <v>6</v>
      </c>
      <c r="B8" s="535">
        <v>220</v>
      </c>
      <c r="C8" s="535">
        <v>6</v>
      </c>
      <c r="D8" s="535" t="s">
        <v>3099</v>
      </c>
      <c r="E8" s="535" t="s">
        <v>37</v>
      </c>
      <c r="F8" s="621" t="s">
        <v>3067</v>
      </c>
      <c r="G8" s="86">
        <v>0.84583333333333333</v>
      </c>
      <c r="H8" s="75" t="s">
        <v>3098</v>
      </c>
      <c r="I8" s="106">
        <v>0.29166666666666669</v>
      </c>
      <c r="J8" s="107"/>
      <c r="K8" s="75"/>
      <c r="L8" s="75"/>
      <c r="M8" s="108"/>
      <c r="N8" s="75">
        <v>2450</v>
      </c>
      <c r="O8" s="109" t="s">
        <v>3100</v>
      </c>
      <c r="P8" s="110">
        <v>120</v>
      </c>
      <c r="Q8" s="75"/>
      <c r="R8" s="75"/>
      <c r="S8" s="111"/>
      <c r="T8" s="108"/>
      <c r="U8" s="75"/>
      <c r="V8" s="112"/>
      <c r="W8" s="148"/>
    </row>
    <row r="9" spans="1:23">
      <c r="A9" s="127">
        <v>7</v>
      </c>
      <c r="B9" s="591">
        <v>11894</v>
      </c>
      <c r="C9" s="600">
        <v>20</v>
      </c>
      <c r="D9" s="601" t="s">
        <v>3046</v>
      </c>
      <c r="E9" s="591" t="s">
        <v>26</v>
      </c>
      <c r="F9" s="615" t="s">
        <v>3067</v>
      </c>
      <c r="G9" s="132">
        <v>0.93611111111111112</v>
      </c>
      <c r="H9" s="125" t="s">
        <v>3098</v>
      </c>
      <c r="I9" s="196">
        <v>0.29166666666666669</v>
      </c>
      <c r="J9" s="134">
        <v>1000</v>
      </c>
      <c r="K9" s="125">
        <v>100</v>
      </c>
      <c r="L9" s="125"/>
      <c r="M9" s="135"/>
      <c r="N9" s="125"/>
      <c r="O9" s="136" t="s">
        <v>3101</v>
      </c>
      <c r="P9" s="137"/>
      <c r="Q9" s="125"/>
      <c r="R9" s="125"/>
      <c r="S9" s="138"/>
      <c r="T9" s="135"/>
      <c r="U9" s="125"/>
      <c r="V9" s="147"/>
      <c r="W9" s="148"/>
    </row>
    <row r="10" spans="1:23">
      <c r="A10" s="127">
        <v>8</v>
      </c>
      <c r="B10" s="600">
        <v>11893</v>
      </c>
      <c r="C10" s="601" t="s">
        <v>3102</v>
      </c>
      <c r="D10" s="600" t="s">
        <v>3103</v>
      </c>
      <c r="E10" s="591" t="s">
        <v>26</v>
      </c>
      <c r="F10" s="615" t="s">
        <v>3067</v>
      </c>
      <c r="G10" s="198">
        <v>0.94444444444444442</v>
      </c>
      <c r="H10" s="87" t="s">
        <v>3098</v>
      </c>
      <c r="I10" s="196">
        <v>0.375</v>
      </c>
      <c r="J10" s="134"/>
      <c r="K10" s="125">
        <v>3900</v>
      </c>
      <c r="L10" s="125"/>
      <c r="M10" s="135"/>
      <c r="N10" s="125"/>
      <c r="O10" s="136"/>
      <c r="P10" s="137"/>
      <c r="Q10" s="125"/>
      <c r="R10" s="125"/>
      <c r="S10" s="138"/>
      <c r="T10" s="135"/>
      <c r="U10" s="125"/>
      <c r="V10" s="147"/>
      <c r="W10" s="148"/>
    </row>
    <row r="11" spans="1:23">
      <c r="A11" s="124"/>
      <c r="B11" s="125"/>
      <c r="C11" s="125"/>
      <c r="D11" s="130"/>
      <c r="E11" s="131"/>
      <c r="F11" s="617"/>
      <c r="G11" s="132"/>
      <c r="H11" s="125"/>
      <c r="I11" s="133"/>
      <c r="J11" s="134"/>
      <c r="K11" s="125"/>
      <c r="L11" s="125"/>
      <c r="M11" s="135"/>
      <c r="N11" s="125"/>
      <c r="O11" s="136"/>
      <c r="P11" s="137"/>
      <c r="Q11" s="125"/>
      <c r="R11" s="125"/>
      <c r="S11" s="138"/>
      <c r="T11" s="135"/>
      <c r="U11" s="125"/>
      <c r="V11" s="147"/>
      <c r="W11" s="148"/>
    </row>
    <row r="12" spans="1:23">
      <c r="A12" s="124"/>
      <c r="B12" s="125"/>
      <c r="C12" s="125"/>
      <c r="D12" s="130"/>
      <c r="E12" s="131"/>
      <c r="F12" s="617"/>
      <c r="G12" s="132"/>
      <c r="H12" s="125"/>
      <c r="I12" s="133"/>
      <c r="J12" s="134"/>
      <c r="K12" s="125"/>
      <c r="L12" s="125"/>
      <c r="M12" s="135"/>
      <c r="N12" s="125"/>
      <c r="O12" s="136"/>
      <c r="P12" s="137"/>
      <c r="Q12" s="125"/>
      <c r="R12" s="125"/>
      <c r="S12" s="138"/>
      <c r="T12" s="135"/>
      <c r="U12" s="125"/>
      <c r="V12" s="147"/>
      <c r="W12" s="148"/>
    </row>
    <row r="13" spans="1:23">
      <c r="A13" s="124"/>
      <c r="B13" s="125"/>
      <c r="C13" s="125"/>
      <c r="D13" s="130" t="s">
        <v>165</v>
      </c>
      <c r="E13" s="131"/>
      <c r="F13" s="617"/>
      <c r="G13" s="132"/>
      <c r="H13" s="125"/>
      <c r="I13" s="133"/>
      <c r="J13" s="134"/>
      <c r="K13" s="125"/>
      <c r="L13" s="125"/>
      <c r="M13" s="135"/>
      <c r="N13" s="125"/>
      <c r="O13" s="136" t="s">
        <v>3104</v>
      </c>
      <c r="P13" s="137"/>
      <c r="Q13" s="125"/>
      <c r="R13" s="125"/>
      <c r="S13" s="138"/>
      <c r="T13" s="135"/>
      <c r="U13" s="125"/>
      <c r="V13" s="147">
        <v>40</v>
      </c>
      <c r="W13" s="148"/>
    </row>
    <row r="14" spans="1:23">
      <c r="A14" s="88"/>
      <c r="B14" s="89"/>
      <c r="C14" s="89"/>
      <c r="D14" s="204" t="s">
        <v>52</v>
      </c>
      <c r="E14" s="140"/>
      <c r="F14" s="618"/>
      <c r="G14" s="203"/>
      <c r="H14" s="89"/>
      <c r="I14" s="141"/>
      <c r="J14" s="142"/>
      <c r="K14" s="89"/>
      <c r="L14" s="89"/>
      <c r="M14" s="143"/>
      <c r="N14" s="89"/>
      <c r="O14" s="144" t="s">
        <v>3105</v>
      </c>
      <c r="P14" s="145"/>
      <c r="Q14" s="89"/>
      <c r="R14" s="89"/>
      <c r="S14" s="146"/>
      <c r="T14" s="143"/>
      <c r="U14" s="89"/>
      <c r="V14" s="147">
        <v>75</v>
      </c>
      <c r="W14" s="148"/>
    </row>
    <row r="15" spans="1:23">
      <c r="A15" s="88"/>
      <c r="B15" s="89"/>
      <c r="C15" s="89"/>
      <c r="D15" s="207" t="s">
        <v>2318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4" t="s">
        <v>3106</v>
      </c>
      <c r="P15" s="145"/>
      <c r="Q15" s="89"/>
      <c r="R15" s="89"/>
      <c r="S15" s="146"/>
      <c r="T15" s="143"/>
      <c r="U15" s="89"/>
      <c r="V15" s="147">
        <v>90</v>
      </c>
    </row>
    <row r="16" spans="1:23">
      <c r="A16" s="88"/>
      <c r="B16" s="89"/>
      <c r="C16" s="89"/>
      <c r="D16" s="204" t="s">
        <v>163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4" t="s">
        <v>3107</v>
      </c>
      <c r="P16" s="145"/>
      <c r="Q16" s="89"/>
      <c r="R16" s="89"/>
      <c r="S16" s="146"/>
      <c r="T16" s="143"/>
      <c r="U16" s="89"/>
      <c r="V16" s="147">
        <v>240</v>
      </c>
    </row>
    <row r="17" spans="1:22">
      <c r="A17" s="36"/>
      <c r="B17" s="37"/>
      <c r="C17" s="37"/>
      <c r="D17" s="38"/>
      <c r="E17" s="39"/>
      <c r="F17" s="619"/>
      <c r="G17" s="40"/>
      <c r="H17" s="37"/>
      <c r="I17" s="41"/>
      <c r="J17" s="42">
        <f>SUM(J3:J16)</f>
        <v>12500</v>
      </c>
      <c r="K17" s="42">
        <f>SUM(K3:K16)</f>
        <v>8900</v>
      </c>
      <c r="L17" s="42">
        <f>SUM(L3:L16)</f>
        <v>0</v>
      </c>
      <c r="M17" s="42">
        <f>SUM(M3:M16)</f>
        <v>0</v>
      </c>
      <c r="N17" s="42">
        <f>SUM(N3:N16)</f>
        <v>2450</v>
      </c>
      <c r="O17" s="42"/>
      <c r="P17" s="42">
        <f>SUM(P3:P16)</f>
        <v>2070</v>
      </c>
      <c r="Q17" s="42">
        <f>SUM(Q3:Q16)</f>
        <v>1074</v>
      </c>
      <c r="R17" s="42">
        <f>SUM(R3:R16)</f>
        <v>0</v>
      </c>
      <c r="S17" s="42">
        <f>SUM(S3:S16)</f>
        <v>570</v>
      </c>
      <c r="T17" s="42">
        <f>SUM(T3:T16)</f>
        <v>574</v>
      </c>
      <c r="U17" s="42">
        <f>SUM(U3:U16)</f>
        <v>0</v>
      </c>
      <c r="V17" s="42">
        <f>SUM(V3:V16)</f>
        <v>445</v>
      </c>
    </row>
    <row r="19" spans="1:22">
      <c r="A19" s="791" t="s">
        <v>2847</v>
      </c>
      <c r="B19" s="792"/>
      <c r="C19" s="793"/>
      <c r="E19" s="43" t="s">
        <v>57</v>
      </c>
      <c r="F19" s="44"/>
      <c r="G19" s="45"/>
      <c r="J19" s="794" t="s">
        <v>58</v>
      </c>
      <c r="K19" s="795"/>
      <c r="M19" s="811" t="s">
        <v>59</v>
      </c>
      <c r="N19" s="812"/>
      <c r="O19" s="46"/>
      <c r="P19" s="46"/>
      <c r="Q19" s="46"/>
      <c r="R19" s="46"/>
      <c r="S19" s="46"/>
      <c r="T19" s="46"/>
      <c r="U19" s="46"/>
      <c r="V19" s="46"/>
    </row>
    <row r="20" spans="1:22">
      <c r="A20" s="47">
        <v>1500</v>
      </c>
      <c r="B20" s="102" t="s">
        <v>60</v>
      </c>
      <c r="C20" s="49"/>
      <c r="E20" s="781" t="s">
        <v>61</v>
      </c>
      <c r="F20" s="782"/>
      <c r="G20" s="50">
        <f>J17</f>
        <v>12500</v>
      </c>
      <c r="J20" s="47" t="s">
        <v>62</v>
      </c>
      <c r="K20" s="49">
        <f>J17</f>
        <v>12500</v>
      </c>
      <c r="M20" s="47" t="s">
        <v>62</v>
      </c>
      <c r="N20" s="49">
        <f>P17</f>
        <v>2070</v>
      </c>
    </row>
    <row r="21" spans="1:22">
      <c r="A21" s="47">
        <v>11950</v>
      </c>
      <c r="B21" s="123" t="s">
        <v>60</v>
      </c>
      <c r="C21" s="115"/>
      <c r="E21" s="783" t="s">
        <v>64</v>
      </c>
      <c r="F21" s="784"/>
      <c r="G21" s="49">
        <f>P17</f>
        <v>2070</v>
      </c>
      <c r="J21" s="47" t="s">
        <v>65</v>
      </c>
      <c r="K21" s="49">
        <f>K17</f>
        <v>8900</v>
      </c>
      <c r="M21" s="47" t="s">
        <v>66</v>
      </c>
      <c r="N21" s="49">
        <f>Q17</f>
        <v>1074</v>
      </c>
    </row>
    <row r="22" spans="1:22">
      <c r="A22" s="47">
        <v>1120</v>
      </c>
      <c r="B22" s="123" t="s">
        <v>60</v>
      </c>
      <c r="C22" s="49"/>
      <c r="E22" s="796" t="s">
        <v>67</v>
      </c>
      <c r="F22" s="797"/>
      <c r="G22" s="52">
        <f>SUM(G20:G21)</f>
        <v>14570</v>
      </c>
      <c r="J22" s="47" t="s">
        <v>37</v>
      </c>
      <c r="K22" s="49">
        <f>N17</f>
        <v>2450</v>
      </c>
      <c r="M22" s="47" t="s">
        <v>37</v>
      </c>
      <c r="N22" s="49">
        <f>U17</f>
        <v>0</v>
      </c>
    </row>
    <row r="23" spans="1:22">
      <c r="A23" s="47"/>
      <c r="B23" s="48"/>
      <c r="C23" s="49"/>
      <c r="J23" s="47" t="s">
        <v>68</v>
      </c>
      <c r="K23" s="49">
        <f>L17</f>
        <v>0</v>
      </c>
      <c r="M23" s="47" t="s">
        <v>68</v>
      </c>
      <c r="N23" s="49">
        <f>R17</f>
        <v>0</v>
      </c>
    </row>
    <row r="24" spans="1:22">
      <c r="A24" s="47"/>
      <c r="B24" s="23"/>
      <c r="C24" s="49"/>
      <c r="E24" s="798" t="s">
        <v>69</v>
      </c>
      <c r="F24" s="799"/>
      <c r="G24" s="799"/>
      <c r="H24" s="53">
        <f>G22-A31</f>
        <v>0</v>
      </c>
      <c r="J24" s="54" t="s">
        <v>55</v>
      </c>
      <c r="K24" s="55">
        <f>SUM(K20:K23)</f>
        <v>23850</v>
      </c>
      <c r="M24" s="61" t="s">
        <v>70</v>
      </c>
      <c r="N24" s="49">
        <v>240</v>
      </c>
    </row>
    <row r="25" spans="1:22">
      <c r="A25" s="47"/>
      <c r="B25" s="23"/>
      <c r="C25" s="49"/>
      <c r="J25" s="56" t="s">
        <v>71</v>
      </c>
      <c r="K25" s="57">
        <f>M17</f>
        <v>0</v>
      </c>
      <c r="M25" s="61" t="s">
        <v>51</v>
      </c>
      <c r="N25" s="49">
        <v>0</v>
      </c>
    </row>
    <row r="26" spans="1:22">
      <c r="A26" s="47"/>
      <c r="B26" s="23"/>
      <c r="C26" s="55"/>
      <c r="M26" s="61" t="s">
        <v>602</v>
      </c>
      <c r="N26" s="49">
        <v>40</v>
      </c>
    </row>
    <row r="27" spans="1:22">
      <c r="A27" s="47"/>
      <c r="B27" s="23"/>
      <c r="C27" s="55"/>
      <c r="M27" s="47" t="s">
        <v>2194</v>
      </c>
      <c r="N27" s="49">
        <v>0</v>
      </c>
    </row>
    <row r="28" spans="1:22">
      <c r="A28" s="47"/>
      <c r="B28" s="23"/>
      <c r="C28" s="55"/>
      <c r="D28" s="46"/>
      <c r="M28" s="47" t="s">
        <v>94</v>
      </c>
      <c r="N28" s="49">
        <v>0</v>
      </c>
    </row>
    <row r="29" spans="1:22">
      <c r="A29" s="47"/>
      <c r="B29" s="23"/>
      <c r="C29" s="55"/>
      <c r="D29" s="46"/>
      <c r="E29" s="46"/>
      <c r="M29" s="47" t="s">
        <v>73</v>
      </c>
      <c r="N29" s="49">
        <v>0</v>
      </c>
    </row>
    <row r="30" spans="1:22">
      <c r="A30" s="47"/>
      <c r="B30" s="23"/>
      <c r="C30" s="55"/>
      <c r="M30" s="573" t="s">
        <v>52</v>
      </c>
      <c r="N30" s="50">
        <v>75</v>
      </c>
    </row>
    <row r="31" spans="1:22">
      <c r="A31" s="58">
        <f>SUM(A20:A30)</f>
        <v>14570</v>
      </c>
      <c r="B31" s="59"/>
      <c r="C31" s="52" t="s">
        <v>55</v>
      </c>
      <c r="M31" s="61" t="s">
        <v>53</v>
      </c>
      <c r="N31" s="49">
        <v>90</v>
      </c>
    </row>
    <row r="32" spans="1:22">
      <c r="M32" s="61" t="s">
        <v>54</v>
      </c>
      <c r="N32" s="49">
        <v>0</v>
      </c>
    </row>
    <row r="33" spans="13:14">
      <c r="M33" s="54" t="s">
        <v>55</v>
      </c>
      <c r="N33" s="55">
        <f>SUM(N20:N32)</f>
        <v>3589</v>
      </c>
    </row>
    <row r="34" spans="13:14">
      <c r="M34" s="56" t="s">
        <v>71</v>
      </c>
      <c r="N34" s="57">
        <f>T17</f>
        <v>574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6" name="Range2"/>
    <protectedRange sqref="A20:D30" name="Range3"/>
    <protectedRange sqref="N24:N32" name="Range4"/>
    <protectedRange sqref="P20:T30" name="Range5"/>
  </protectedRanges>
  <mergeCells count="11">
    <mergeCell ref="E20:F20"/>
    <mergeCell ref="E21:F21"/>
    <mergeCell ref="E22:F22"/>
    <mergeCell ref="E24:G24"/>
    <mergeCell ref="A1:B1"/>
    <mergeCell ref="C1:I1"/>
    <mergeCell ref="J1:N1"/>
    <mergeCell ref="P1:V1"/>
    <mergeCell ref="A19:C19"/>
    <mergeCell ref="J19:K19"/>
    <mergeCell ref="M19:N19"/>
  </mergeCell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A300-DD8A-4653-8072-C639A67CBF92}">
  <dimension ref="A1:W41"/>
  <sheetViews>
    <sheetView topLeftCell="A21" workbookViewId="0">
      <selection activeCell="J38" sqref="J38"/>
    </sheetView>
  </sheetViews>
  <sheetFormatPr defaultRowHeight="15"/>
  <cols>
    <col min="2" max="2" width="9.140625" customWidth="1"/>
    <col min="3" max="3" width="7.85546875" customWidth="1"/>
    <col min="4" max="4" width="23.85546875" customWidth="1"/>
    <col min="6" max="6" width="9.85546875" bestFit="1" customWidth="1"/>
    <col min="7" max="7" width="9.140625" customWidth="1"/>
    <col min="9" max="9" width="11.28515625" customWidth="1"/>
    <col min="13" max="13" width="10.140625" customWidth="1"/>
    <col min="15" max="15" width="44.85546875" customWidth="1"/>
  </cols>
  <sheetData>
    <row r="1" spans="1:23" ht="15.75">
      <c r="A1" s="809">
        <v>46173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3" ht="56.25" customHeight="1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3">
      <c r="A3" s="128">
        <v>1</v>
      </c>
      <c r="B3" s="535">
        <v>229</v>
      </c>
      <c r="C3" s="535">
        <v>2</v>
      </c>
      <c r="D3" s="535" t="s">
        <v>3108</v>
      </c>
      <c r="E3" s="535" t="s">
        <v>37</v>
      </c>
      <c r="F3" s="621" t="s">
        <v>3098</v>
      </c>
      <c r="G3" s="86" t="s">
        <v>3109</v>
      </c>
      <c r="H3" s="75" t="s">
        <v>3098</v>
      </c>
      <c r="I3" s="106" t="s">
        <v>3110</v>
      </c>
      <c r="J3" s="107">
        <v>1050</v>
      </c>
      <c r="K3" s="75"/>
      <c r="L3" s="75"/>
      <c r="M3" s="108"/>
      <c r="N3" s="75">
        <v>1625.52</v>
      </c>
      <c r="O3" s="109">
        <v>16008</v>
      </c>
      <c r="P3" s="110">
        <v>140</v>
      </c>
      <c r="Q3" s="75"/>
      <c r="R3" s="75"/>
      <c r="S3" s="111"/>
      <c r="T3" s="108"/>
      <c r="U3" s="75"/>
      <c r="V3" s="112"/>
      <c r="W3" s="148"/>
    </row>
    <row r="4" spans="1:23">
      <c r="A4" s="127">
        <v>2</v>
      </c>
      <c r="B4" s="591">
        <v>11898</v>
      </c>
      <c r="C4" s="591">
        <v>8</v>
      </c>
      <c r="D4" s="591" t="s">
        <v>1405</v>
      </c>
      <c r="E4" s="591" t="s">
        <v>26</v>
      </c>
      <c r="F4" s="616" t="s">
        <v>3098</v>
      </c>
      <c r="G4" s="593" t="s">
        <v>3111</v>
      </c>
      <c r="H4" s="615" t="s">
        <v>3098</v>
      </c>
      <c r="I4" s="594">
        <v>0.54166666666666663</v>
      </c>
      <c r="J4" s="595">
        <v>1500</v>
      </c>
      <c r="K4" s="596"/>
      <c r="L4" s="591"/>
      <c r="M4" s="597"/>
      <c r="N4" s="591"/>
      <c r="O4" s="283">
        <v>16006</v>
      </c>
      <c r="P4" s="598">
        <v>80</v>
      </c>
      <c r="Q4" s="591"/>
      <c r="R4" s="591"/>
      <c r="S4" s="599"/>
      <c r="T4" s="597"/>
      <c r="U4" s="591"/>
      <c r="V4" s="586"/>
      <c r="W4" s="148"/>
    </row>
    <row r="5" spans="1:23">
      <c r="A5" s="127">
        <v>3</v>
      </c>
      <c r="B5" s="87"/>
      <c r="C5" s="87">
        <v>19</v>
      </c>
      <c r="D5" s="197" t="s">
        <v>3112</v>
      </c>
      <c r="E5" s="197" t="s">
        <v>26</v>
      </c>
      <c r="F5" s="615" t="s">
        <v>3098</v>
      </c>
      <c r="G5" s="198" t="s">
        <v>2671</v>
      </c>
      <c r="H5" s="615" t="s">
        <v>3113</v>
      </c>
      <c r="I5" s="196" t="s">
        <v>28</v>
      </c>
      <c r="J5" s="221"/>
      <c r="K5" s="87">
        <v>1100</v>
      </c>
      <c r="L5" s="87"/>
      <c r="M5" s="226"/>
      <c r="N5" s="87"/>
      <c r="O5" s="223"/>
      <c r="P5" s="224"/>
      <c r="Q5" s="87"/>
      <c r="R5" s="87"/>
      <c r="S5" s="225"/>
      <c r="T5" s="226"/>
      <c r="U5" s="87"/>
      <c r="V5" s="100"/>
      <c r="W5" s="148"/>
    </row>
    <row r="6" spans="1:23">
      <c r="A6" s="127">
        <v>4</v>
      </c>
      <c r="B6" s="591">
        <v>11897</v>
      </c>
      <c r="C6" s="600">
        <v>7</v>
      </c>
      <c r="D6" s="601" t="s">
        <v>3114</v>
      </c>
      <c r="E6" s="591" t="s">
        <v>26</v>
      </c>
      <c r="F6" s="615" t="s">
        <v>3098</v>
      </c>
      <c r="G6" s="132">
        <v>0.44027777777777777</v>
      </c>
      <c r="H6" s="615" t="s">
        <v>3098</v>
      </c>
      <c r="I6" s="196">
        <v>0.54166666666666663</v>
      </c>
      <c r="J6" s="134">
        <v>1500</v>
      </c>
      <c r="K6" s="125"/>
      <c r="L6" s="87"/>
      <c r="M6" s="135"/>
      <c r="N6" s="125"/>
      <c r="O6" s="136">
        <v>16005</v>
      </c>
      <c r="P6" s="137">
        <v>240</v>
      </c>
      <c r="Q6" s="125"/>
      <c r="R6" s="125"/>
      <c r="S6" s="138"/>
      <c r="T6" s="135"/>
      <c r="U6" s="125"/>
      <c r="V6" s="147"/>
      <c r="W6" s="148"/>
    </row>
    <row r="7" spans="1:23">
      <c r="A7" s="127">
        <v>5</v>
      </c>
      <c r="B7" s="591">
        <v>11904</v>
      </c>
      <c r="C7" s="596">
        <v>1</v>
      </c>
      <c r="D7" s="591" t="s">
        <v>307</v>
      </c>
      <c r="E7" s="197" t="s">
        <v>26</v>
      </c>
      <c r="F7" s="615" t="s">
        <v>3014</v>
      </c>
      <c r="G7" s="198">
        <v>0.93819444444444444</v>
      </c>
      <c r="H7" s="87" t="s">
        <v>3115</v>
      </c>
      <c r="I7" s="196">
        <v>0.4861111111111111</v>
      </c>
      <c r="J7" s="221">
        <v>2200</v>
      </c>
      <c r="K7" s="87"/>
      <c r="L7" s="87"/>
      <c r="M7" s="226"/>
      <c r="N7" s="87"/>
      <c r="O7" s="223" t="s">
        <v>3116</v>
      </c>
      <c r="P7" s="224">
        <v>900</v>
      </c>
      <c r="Q7" s="87"/>
      <c r="R7" s="87"/>
      <c r="S7" s="225"/>
      <c r="T7" s="226"/>
      <c r="U7" s="87"/>
      <c r="V7" s="100"/>
      <c r="W7" s="148"/>
    </row>
    <row r="8" spans="1:23">
      <c r="A8" s="127">
        <v>6</v>
      </c>
      <c r="B8" s="591">
        <v>11903</v>
      </c>
      <c r="C8" s="534">
        <v>11</v>
      </c>
      <c r="D8" s="534" t="s">
        <v>3090</v>
      </c>
      <c r="E8" s="534" t="s">
        <v>26</v>
      </c>
      <c r="F8" s="636" t="s">
        <v>3067</v>
      </c>
      <c r="G8" s="92">
        <v>3.4722222222222224E-2</v>
      </c>
      <c r="H8" s="90" t="s">
        <v>3115</v>
      </c>
      <c r="I8" s="93" t="s">
        <v>2164</v>
      </c>
      <c r="J8" s="94">
        <v>2400</v>
      </c>
      <c r="K8" s="90"/>
      <c r="L8" s="90"/>
      <c r="M8" s="108" t="s">
        <v>3091</v>
      </c>
      <c r="N8" s="90"/>
      <c r="O8" s="97" t="s">
        <v>3117</v>
      </c>
      <c r="P8" s="98"/>
      <c r="Q8" s="90">
        <v>580</v>
      </c>
      <c r="R8" s="90"/>
      <c r="S8" s="95"/>
      <c r="T8" s="99"/>
      <c r="U8" s="90">
        <v>570</v>
      </c>
      <c r="V8" s="100"/>
      <c r="W8" s="148"/>
    </row>
    <row r="9" spans="1:23">
      <c r="A9" s="127">
        <v>7</v>
      </c>
      <c r="B9" s="591">
        <v>11900</v>
      </c>
      <c r="C9" s="600">
        <v>8</v>
      </c>
      <c r="D9" s="601" t="s">
        <v>698</v>
      </c>
      <c r="E9" s="591" t="s">
        <v>26</v>
      </c>
      <c r="F9" s="615" t="s">
        <v>3098</v>
      </c>
      <c r="G9" s="132" t="s">
        <v>3118</v>
      </c>
      <c r="H9" s="615" t="s">
        <v>3098</v>
      </c>
      <c r="I9" s="196">
        <v>0.79166666666666663</v>
      </c>
      <c r="J9" s="134">
        <v>1500</v>
      </c>
      <c r="K9" s="125"/>
      <c r="L9" s="125"/>
      <c r="M9" s="135"/>
      <c r="N9" s="125"/>
      <c r="O9" s="136"/>
      <c r="P9" s="137"/>
      <c r="Q9" s="125"/>
      <c r="R9" s="125"/>
      <c r="S9" s="138"/>
      <c r="T9" s="135"/>
      <c r="U9" s="125"/>
      <c r="V9" s="147"/>
      <c r="W9" s="148"/>
    </row>
    <row r="10" spans="1:23">
      <c r="A10" s="127">
        <v>8</v>
      </c>
      <c r="B10" s="600">
        <v>11901</v>
      </c>
      <c r="C10" s="601">
        <v>10</v>
      </c>
      <c r="D10" s="600" t="s">
        <v>589</v>
      </c>
      <c r="E10" s="591" t="s">
        <v>26</v>
      </c>
      <c r="F10" s="615" t="s">
        <v>2752</v>
      </c>
      <c r="G10" s="132" t="s">
        <v>3119</v>
      </c>
      <c r="H10" s="615" t="s">
        <v>3098</v>
      </c>
      <c r="I10" s="133" t="s">
        <v>338</v>
      </c>
      <c r="J10" s="134">
        <v>1500</v>
      </c>
      <c r="K10" s="125"/>
      <c r="L10" s="125"/>
      <c r="M10" s="135"/>
      <c r="N10" s="125"/>
      <c r="O10" s="136"/>
      <c r="P10" s="137"/>
      <c r="Q10" s="125"/>
      <c r="R10" s="125"/>
      <c r="S10" s="138"/>
      <c r="T10" s="135"/>
      <c r="U10" s="125"/>
      <c r="V10" s="147"/>
      <c r="W10" s="148"/>
    </row>
    <row r="11" spans="1:23">
      <c r="A11" s="128">
        <v>9</v>
      </c>
      <c r="B11" s="551">
        <v>230</v>
      </c>
      <c r="C11" s="535">
        <v>4</v>
      </c>
      <c r="D11" s="535" t="s">
        <v>1216</v>
      </c>
      <c r="E11" s="535" t="s">
        <v>37</v>
      </c>
      <c r="F11" s="621" t="s">
        <v>2752</v>
      </c>
      <c r="G11" s="76">
        <v>0.86111111111111116</v>
      </c>
      <c r="H11" s="73" t="s">
        <v>3115</v>
      </c>
      <c r="I11" s="106" t="s">
        <v>3120</v>
      </c>
      <c r="J11" s="107"/>
      <c r="K11" s="75"/>
      <c r="L11" s="75"/>
      <c r="M11" s="108"/>
      <c r="N11" s="75">
        <v>1766.81</v>
      </c>
      <c r="O11" s="109" t="s">
        <v>3121</v>
      </c>
      <c r="P11" s="110">
        <v>70</v>
      </c>
      <c r="Q11" s="75"/>
      <c r="R11" s="75"/>
      <c r="S11" s="111"/>
      <c r="T11" s="108"/>
      <c r="U11" s="75">
        <v>130</v>
      </c>
      <c r="V11" s="112"/>
      <c r="W11" s="148"/>
    </row>
    <row r="12" spans="1:23" s="230" customFormat="1">
      <c r="A12" s="128">
        <v>10</v>
      </c>
      <c r="B12" s="535"/>
      <c r="C12" s="535" t="s">
        <v>3122</v>
      </c>
      <c r="D12" s="535" t="s">
        <v>1133</v>
      </c>
      <c r="E12" s="535" t="s">
        <v>37</v>
      </c>
      <c r="F12" s="621" t="s">
        <v>3098</v>
      </c>
      <c r="G12" s="86">
        <v>0.8833333333333333</v>
      </c>
      <c r="H12" s="75" t="s">
        <v>3113</v>
      </c>
      <c r="I12" s="106" t="s">
        <v>28</v>
      </c>
      <c r="J12" s="107"/>
      <c r="K12" s="122"/>
      <c r="L12" s="75"/>
      <c r="M12" s="108"/>
      <c r="N12" s="75">
        <v>24592.5</v>
      </c>
      <c r="O12" s="139"/>
      <c r="P12" s="110"/>
      <c r="Q12" s="75"/>
      <c r="R12" s="75"/>
      <c r="S12" s="111"/>
      <c r="T12" s="108"/>
      <c r="U12" s="75"/>
      <c r="V12" s="112"/>
    </row>
    <row r="13" spans="1:23">
      <c r="A13" s="124"/>
      <c r="B13" s="600"/>
      <c r="C13" s="600"/>
      <c r="D13" s="600"/>
      <c r="E13" s="600"/>
      <c r="F13" s="617"/>
      <c r="G13" s="132"/>
      <c r="H13" s="125"/>
      <c r="I13" s="133"/>
      <c r="J13" s="134"/>
      <c r="K13" s="125"/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47"/>
      <c r="W13" s="148"/>
    </row>
    <row r="14" spans="1:23">
      <c r="A14" s="127"/>
      <c r="B14" s="591"/>
      <c r="C14" s="591"/>
      <c r="D14" s="591"/>
      <c r="E14" s="591"/>
      <c r="F14" s="615"/>
      <c r="G14" s="198"/>
      <c r="H14" s="87"/>
      <c r="I14" s="196"/>
      <c r="J14" s="221"/>
      <c r="K14" s="284"/>
      <c r="L14" s="87"/>
      <c r="M14" s="226"/>
      <c r="N14" s="87"/>
      <c r="O14" s="283"/>
      <c r="P14" s="224"/>
      <c r="Q14" s="87"/>
      <c r="R14" s="87"/>
      <c r="S14" s="225"/>
      <c r="T14" s="226"/>
      <c r="U14" s="87"/>
      <c r="V14" s="100"/>
      <c r="W14" s="148"/>
    </row>
    <row r="15" spans="1:23">
      <c r="A15" s="124"/>
      <c r="B15" s="600"/>
      <c r="C15" s="600"/>
      <c r="D15" s="600"/>
      <c r="E15" s="600"/>
      <c r="F15" s="617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3">
      <c r="A16" s="124"/>
      <c r="B16" s="600"/>
      <c r="C16" s="600"/>
      <c r="D16" s="600"/>
      <c r="E16" s="600"/>
      <c r="F16" s="617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47"/>
      <c r="W16" s="148"/>
    </row>
    <row r="17" spans="1:23">
      <c r="A17" s="124"/>
      <c r="B17" s="125"/>
      <c r="C17" s="125"/>
      <c r="D17" s="130" t="s">
        <v>1127</v>
      </c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47"/>
      <c r="W17" s="148"/>
    </row>
    <row r="18" spans="1:23">
      <c r="A18" s="124"/>
      <c r="B18" s="125"/>
      <c r="C18" s="125"/>
      <c r="D18" s="130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47"/>
      <c r="W18" s="148"/>
    </row>
    <row r="19" spans="1:23">
      <c r="A19" s="124"/>
      <c r="B19" s="125"/>
      <c r="C19" s="125"/>
      <c r="D19" s="130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47"/>
      <c r="W19" s="148"/>
    </row>
    <row r="20" spans="1:23">
      <c r="A20" s="124"/>
      <c r="B20" s="125"/>
      <c r="C20" s="125"/>
      <c r="D20" s="130"/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/>
      <c r="P20" s="137"/>
      <c r="Q20" s="125"/>
      <c r="R20" s="125"/>
      <c r="S20" s="138"/>
      <c r="T20" s="135"/>
      <c r="U20" s="125"/>
      <c r="V20" s="147"/>
      <c r="W20" s="148"/>
    </row>
    <row r="21" spans="1:23">
      <c r="A21" s="88"/>
      <c r="B21" s="89"/>
      <c r="C21" s="89"/>
      <c r="D21" s="204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4"/>
      <c r="P21" s="145"/>
      <c r="Q21" s="89"/>
      <c r="R21" s="89"/>
      <c r="S21" s="146"/>
      <c r="T21" s="143"/>
      <c r="U21" s="89"/>
      <c r="V21" s="147"/>
      <c r="W21" s="148"/>
    </row>
    <row r="22" spans="1:23">
      <c r="A22" s="88"/>
      <c r="B22" s="89"/>
      <c r="C22" s="89"/>
      <c r="D22" s="207" t="s">
        <v>163</v>
      </c>
      <c r="E22" s="140"/>
      <c r="F22" s="618"/>
      <c r="G22" s="203"/>
      <c r="H22" s="89"/>
      <c r="I22" s="141"/>
      <c r="J22" s="142"/>
      <c r="K22" s="89"/>
      <c r="L22" s="89"/>
      <c r="M22" s="143"/>
      <c r="N22" s="89"/>
      <c r="O22" s="144" t="s">
        <v>3123</v>
      </c>
      <c r="P22" s="145"/>
      <c r="Q22" s="89"/>
      <c r="R22" s="89"/>
      <c r="S22" s="146"/>
      <c r="T22" s="143"/>
      <c r="U22" s="89"/>
      <c r="V22" s="147">
        <v>55</v>
      </c>
    </row>
    <row r="23" spans="1:23">
      <c r="A23" s="88"/>
      <c r="B23" s="89"/>
      <c r="C23" s="89"/>
      <c r="D23" s="204" t="s">
        <v>165</v>
      </c>
      <c r="E23" s="140"/>
      <c r="F23" s="618"/>
      <c r="G23" s="203"/>
      <c r="H23" s="89"/>
      <c r="I23" s="141"/>
      <c r="J23" s="142"/>
      <c r="K23" s="89"/>
      <c r="L23" s="89"/>
      <c r="M23" s="143"/>
      <c r="N23" s="89"/>
      <c r="O23" s="144" t="s">
        <v>3124</v>
      </c>
      <c r="P23" s="145"/>
      <c r="Q23" s="89"/>
      <c r="R23" s="89"/>
      <c r="S23" s="146"/>
      <c r="T23" s="143"/>
      <c r="U23" s="89"/>
      <c r="V23" s="147">
        <v>40</v>
      </c>
    </row>
    <row r="24" spans="1:23">
      <c r="A24" s="36"/>
      <c r="B24" s="37"/>
      <c r="C24" s="37"/>
      <c r="D24" s="38"/>
      <c r="E24" s="39"/>
      <c r="F24" s="619"/>
      <c r="G24" s="40"/>
      <c r="H24" s="37"/>
      <c r="I24" s="41"/>
      <c r="J24" s="42">
        <f>SUM(J3:J23)</f>
        <v>11650</v>
      </c>
      <c r="K24" s="42">
        <f>SUM(K3:K23)</f>
        <v>1100</v>
      </c>
      <c r="L24" s="42">
        <f>SUM(L3:L23)</f>
        <v>0</v>
      </c>
      <c r="M24" s="42">
        <f>SUM(M3:M23)</f>
        <v>0</v>
      </c>
      <c r="N24" s="42">
        <f>SUM(N3:N23)</f>
        <v>27984.83</v>
      </c>
      <c r="O24" s="42"/>
      <c r="P24" s="42">
        <f>SUM(P3:P23)</f>
        <v>1430</v>
      </c>
      <c r="Q24" s="42">
        <f>SUM(Q3:Q23)</f>
        <v>580</v>
      </c>
      <c r="R24" s="42">
        <f>SUM(R3:R23)</f>
        <v>0</v>
      </c>
      <c r="S24" s="42">
        <f>SUM(S3:S23)</f>
        <v>0</v>
      </c>
      <c r="T24" s="42">
        <f>SUM(T3:T23)</f>
        <v>0</v>
      </c>
      <c r="U24" s="42">
        <f>SUM(U3:U23)</f>
        <v>700</v>
      </c>
      <c r="V24" s="42">
        <f>SUM(V3:V23)</f>
        <v>95</v>
      </c>
    </row>
    <row r="26" spans="1:23">
      <c r="A26" s="791" t="s">
        <v>2847</v>
      </c>
      <c r="B26" s="792"/>
      <c r="C26" s="793"/>
      <c r="E26" s="43" t="s">
        <v>57</v>
      </c>
      <c r="F26" s="44"/>
      <c r="G26" s="45"/>
      <c r="J26" s="794" t="s">
        <v>58</v>
      </c>
      <c r="K26" s="795"/>
      <c r="M26" s="811" t="s">
        <v>59</v>
      </c>
      <c r="N26" s="812"/>
      <c r="O26" s="46"/>
      <c r="P26" s="46"/>
      <c r="Q26" s="46"/>
      <c r="R26" s="46"/>
      <c r="S26" s="46"/>
      <c r="T26" s="46"/>
      <c r="U26" s="46"/>
      <c r="V26" s="46"/>
    </row>
    <row r="27" spans="1:23">
      <c r="A27" s="47">
        <v>6550</v>
      </c>
      <c r="B27" s="638" t="s">
        <v>60</v>
      </c>
      <c r="C27" s="49"/>
      <c r="E27" s="781" t="s">
        <v>61</v>
      </c>
      <c r="F27" s="782"/>
      <c r="G27" s="50">
        <f>J24</f>
        <v>11650</v>
      </c>
      <c r="J27" s="47" t="s">
        <v>62</v>
      </c>
      <c r="K27" s="49">
        <f>J24</f>
        <v>11650</v>
      </c>
      <c r="M27" s="47" t="s">
        <v>62</v>
      </c>
      <c r="N27" s="49">
        <f>P24</f>
        <v>1430</v>
      </c>
    </row>
    <row r="28" spans="1:23">
      <c r="A28" s="47">
        <v>1800</v>
      </c>
      <c r="B28" s="639" t="s">
        <v>60</v>
      </c>
      <c r="C28" s="49"/>
      <c r="E28" s="783" t="s">
        <v>64</v>
      </c>
      <c r="F28" s="784"/>
      <c r="G28" s="49">
        <f>P24</f>
        <v>1430</v>
      </c>
      <c r="J28" s="47" t="s">
        <v>65</v>
      </c>
      <c r="K28" s="49">
        <f>K24</f>
        <v>1100</v>
      </c>
      <c r="M28" s="47" t="s">
        <v>66</v>
      </c>
      <c r="N28" s="49">
        <f>Q24</f>
        <v>580</v>
      </c>
    </row>
    <row r="29" spans="1:23">
      <c r="A29" s="47">
        <v>1500</v>
      </c>
      <c r="B29" s="640" t="s">
        <v>60</v>
      </c>
      <c r="C29" s="49"/>
      <c r="E29" s="796" t="s">
        <v>67</v>
      </c>
      <c r="F29" s="797"/>
      <c r="G29" s="52">
        <f>SUM(G27:G28)</f>
        <v>13080</v>
      </c>
      <c r="J29" s="47" t="s">
        <v>37</v>
      </c>
      <c r="K29" s="49">
        <f>N24</f>
        <v>27984.83</v>
      </c>
      <c r="M29" s="47" t="s">
        <v>37</v>
      </c>
      <c r="N29" s="49">
        <f>U24</f>
        <v>700</v>
      </c>
    </row>
    <row r="30" spans="1:23">
      <c r="A30" s="47">
        <v>60</v>
      </c>
      <c r="B30" s="640" t="s">
        <v>60</v>
      </c>
      <c r="C30" s="115"/>
      <c r="J30" s="47" t="s">
        <v>68</v>
      </c>
      <c r="K30" s="49">
        <f>L24</f>
        <v>0</v>
      </c>
      <c r="M30" s="47" t="s">
        <v>68</v>
      </c>
      <c r="N30" s="49">
        <f>R24</f>
        <v>0</v>
      </c>
    </row>
    <row r="31" spans="1:23">
      <c r="A31" s="47">
        <v>3170</v>
      </c>
      <c r="B31" s="640" t="s">
        <v>60</v>
      </c>
      <c r="C31" s="49"/>
      <c r="E31" s="798" t="s">
        <v>69</v>
      </c>
      <c r="F31" s="799"/>
      <c r="G31" s="799"/>
      <c r="H31" s="53">
        <f>G29-A38</f>
        <v>0</v>
      </c>
      <c r="J31" s="54" t="s">
        <v>55</v>
      </c>
      <c r="K31" s="55">
        <f>SUM(K27:K30)</f>
        <v>40734.83</v>
      </c>
      <c r="M31" s="61" t="s">
        <v>70</v>
      </c>
      <c r="N31" s="49">
        <v>55</v>
      </c>
    </row>
    <row r="32" spans="1:23">
      <c r="A32" s="47"/>
      <c r="B32" s="23"/>
      <c r="C32" s="49"/>
      <c r="J32" s="56" t="s">
        <v>71</v>
      </c>
      <c r="K32" s="57">
        <f>M24</f>
        <v>0</v>
      </c>
      <c r="M32" s="61" t="s">
        <v>51</v>
      </c>
      <c r="N32" s="49">
        <v>0</v>
      </c>
    </row>
    <row r="33" spans="1:14">
      <c r="A33" s="47"/>
      <c r="B33" s="23"/>
      <c r="C33" s="55"/>
      <c r="M33" s="61" t="s">
        <v>72</v>
      </c>
      <c r="N33" s="49">
        <v>0</v>
      </c>
    </row>
    <row r="34" spans="1:14">
      <c r="A34" s="47"/>
      <c r="B34" s="23"/>
      <c r="C34" s="55"/>
      <c r="M34" s="47" t="s">
        <v>2194</v>
      </c>
      <c r="N34" s="49">
        <v>0</v>
      </c>
    </row>
    <row r="35" spans="1:14">
      <c r="A35" s="47"/>
      <c r="B35" s="23"/>
      <c r="C35" s="55"/>
      <c r="D35" s="46"/>
      <c r="M35" s="47" t="s">
        <v>94</v>
      </c>
      <c r="N35" s="49">
        <v>0</v>
      </c>
    </row>
    <row r="36" spans="1:14">
      <c r="A36" s="47"/>
      <c r="B36" s="23"/>
      <c r="C36" s="55"/>
      <c r="D36" s="46"/>
      <c r="E36" s="46"/>
      <c r="M36" s="47" t="s">
        <v>73</v>
      </c>
      <c r="N36" s="49">
        <v>0</v>
      </c>
    </row>
    <row r="37" spans="1:14">
      <c r="A37" s="47"/>
      <c r="B37" s="23"/>
      <c r="C37" s="55"/>
      <c r="M37" s="573" t="s">
        <v>602</v>
      </c>
      <c r="N37" s="50">
        <v>40</v>
      </c>
    </row>
    <row r="38" spans="1:14">
      <c r="A38" s="58">
        <f>SUM(A27:A37)</f>
        <v>13080</v>
      </c>
      <c r="B38" s="59"/>
      <c r="C38" s="52" t="s">
        <v>55</v>
      </c>
      <c r="M38" s="61" t="s">
        <v>53</v>
      </c>
      <c r="N38" s="49">
        <v>0</v>
      </c>
    </row>
    <row r="39" spans="1:14">
      <c r="M39" s="61" t="s">
        <v>54</v>
      </c>
      <c r="N39" s="49">
        <v>0</v>
      </c>
    </row>
    <row r="40" spans="1:14">
      <c r="M40" s="54" t="s">
        <v>55</v>
      </c>
      <c r="N40" s="55">
        <f>SUM(N27:N39)</f>
        <v>2805</v>
      </c>
    </row>
    <row r="41" spans="1:14">
      <c r="M41" s="56" t="s">
        <v>71</v>
      </c>
      <c r="N41" s="57">
        <f>T24</f>
        <v>0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3" name="Range2"/>
    <protectedRange sqref="A27:D37" name="Range3"/>
    <protectedRange sqref="N31:N39" name="Range4"/>
    <protectedRange sqref="P27:T37" name="Range5"/>
  </protectedRanges>
  <mergeCells count="11">
    <mergeCell ref="E27:F27"/>
    <mergeCell ref="E28:F28"/>
    <mergeCell ref="E29:F29"/>
    <mergeCell ref="E31:G31"/>
    <mergeCell ref="A1:B1"/>
    <mergeCell ref="C1:I1"/>
    <mergeCell ref="J1:N1"/>
    <mergeCell ref="P1:V1"/>
    <mergeCell ref="A26:C26"/>
    <mergeCell ref="J26:K26"/>
    <mergeCell ref="M26:N26"/>
  </mergeCell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0EB8-C23A-4C7E-AA6D-5F4139F9EDB8}">
  <dimension ref="A1:AC39"/>
  <sheetViews>
    <sheetView topLeftCell="E19" workbookViewId="0">
      <selection activeCell="N22" sqref="N22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9" ht="15.75">
      <c r="A1" s="809">
        <v>46174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9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9">
      <c r="A3" s="127">
        <v>3</v>
      </c>
      <c r="B3" s="87">
        <v>11908</v>
      </c>
      <c r="C3" s="87">
        <v>19</v>
      </c>
      <c r="D3" s="197" t="s">
        <v>3112</v>
      </c>
      <c r="E3" s="197" t="s">
        <v>26</v>
      </c>
      <c r="F3" s="615" t="s">
        <v>3098</v>
      </c>
      <c r="G3" s="198" t="s">
        <v>2671</v>
      </c>
      <c r="H3" s="615"/>
      <c r="I3" s="196" t="s">
        <v>28</v>
      </c>
      <c r="J3" s="221">
        <v>1100</v>
      </c>
      <c r="K3" s="87"/>
      <c r="L3" s="87"/>
      <c r="M3" s="226"/>
      <c r="N3" s="87"/>
      <c r="O3" s="223"/>
      <c r="P3" s="224"/>
      <c r="Q3" s="87"/>
      <c r="R3" s="87"/>
      <c r="S3" s="225"/>
      <c r="T3" s="226"/>
      <c r="U3" s="87"/>
      <c r="V3" s="100"/>
      <c r="W3" s="148"/>
    </row>
    <row r="4" spans="1:29">
      <c r="A4" s="128">
        <v>10</v>
      </c>
      <c r="B4" s="535"/>
      <c r="C4" s="535">
        <v>2</v>
      </c>
      <c r="D4" s="535" t="s">
        <v>1133</v>
      </c>
      <c r="E4" s="535" t="s">
        <v>37</v>
      </c>
      <c r="F4" s="621" t="s">
        <v>3098</v>
      </c>
      <c r="G4" s="86">
        <v>0.8833333333333333</v>
      </c>
      <c r="H4" s="75" t="s">
        <v>3113</v>
      </c>
      <c r="I4" s="106" t="s">
        <v>28</v>
      </c>
      <c r="J4" s="107"/>
      <c r="K4" s="122"/>
      <c r="L4" s="75"/>
      <c r="M4" s="108"/>
      <c r="N4" s="75"/>
      <c r="O4" s="139" t="s">
        <v>3125</v>
      </c>
      <c r="P4" s="110"/>
      <c r="Q4" s="75"/>
      <c r="R4" s="75"/>
      <c r="S4" s="111"/>
      <c r="T4" s="108">
        <v>233</v>
      </c>
      <c r="U4" s="75"/>
      <c r="V4" s="112"/>
      <c r="W4" s="148"/>
    </row>
    <row r="5" spans="1:29">
      <c r="A5" s="127">
        <v>3</v>
      </c>
      <c r="B5" s="87">
        <v>11905</v>
      </c>
      <c r="C5" s="87">
        <v>8</v>
      </c>
      <c r="D5" s="197" t="s">
        <v>3126</v>
      </c>
      <c r="E5" s="197" t="s">
        <v>26</v>
      </c>
      <c r="F5" s="615" t="s">
        <v>3115</v>
      </c>
      <c r="G5" s="198" t="s">
        <v>3127</v>
      </c>
      <c r="H5" s="87" t="s">
        <v>3115</v>
      </c>
      <c r="I5" s="196" t="s">
        <v>3128</v>
      </c>
      <c r="J5" s="221"/>
      <c r="K5" s="87">
        <v>1500</v>
      </c>
      <c r="L5" s="87"/>
      <c r="M5" s="226"/>
      <c r="N5" s="87"/>
      <c r="O5" s="223"/>
      <c r="P5" s="224"/>
      <c r="Q5" s="87"/>
      <c r="R5" s="87"/>
      <c r="S5" s="225"/>
      <c r="T5" s="226"/>
      <c r="U5" s="87"/>
      <c r="V5" s="100"/>
      <c r="W5" s="148"/>
    </row>
    <row r="6" spans="1:29" s="230" customFormat="1">
      <c r="A6" s="128">
        <v>4</v>
      </c>
      <c r="B6" s="535">
        <v>231</v>
      </c>
      <c r="C6" s="551">
        <v>4</v>
      </c>
      <c r="D6" s="589" t="s">
        <v>3129</v>
      </c>
      <c r="E6" s="535" t="s">
        <v>37</v>
      </c>
      <c r="F6" s="621" t="s">
        <v>3115</v>
      </c>
      <c r="G6" s="76" t="s">
        <v>3130</v>
      </c>
      <c r="H6" s="75"/>
      <c r="I6" s="106">
        <v>0.29166666666666669</v>
      </c>
      <c r="J6" s="78"/>
      <c r="K6" s="73"/>
      <c r="L6" s="75"/>
      <c r="M6" s="79" t="s">
        <v>3131</v>
      </c>
      <c r="N6" s="73">
        <v>1638</v>
      </c>
      <c r="O6" s="80" t="s">
        <v>3132</v>
      </c>
      <c r="P6" s="81"/>
      <c r="Q6" s="73">
        <v>60</v>
      </c>
      <c r="R6" s="73"/>
      <c r="S6" s="82"/>
      <c r="T6" s="79"/>
      <c r="U6" s="73"/>
      <c r="V6" s="83"/>
      <c r="W6" s="234"/>
      <c r="X6" s="234"/>
      <c r="Y6" s="234"/>
      <c r="Z6" s="234"/>
      <c r="AA6" s="234"/>
      <c r="AB6" s="234"/>
      <c r="AC6" s="234"/>
    </row>
    <row r="7" spans="1:29">
      <c r="A7" s="127">
        <v>5</v>
      </c>
      <c r="B7" s="591">
        <v>11911</v>
      </c>
      <c r="C7" s="591" t="s">
        <v>3133</v>
      </c>
      <c r="D7" s="591" t="s">
        <v>3134</v>
      </c>
      <c r="E7" s="591" t="s">
        <v>26</v>
      </c>
      <c r="F7" s="615" t="s">
        <v>3115</v>
      </c>
      <c r="G7" s="198" t="s">
        <v>3135</v>
      </c>
      <c r="H7" s="87" t="s">
        <v>3136</v>
      </c>
      <c r="I7" s="196">
        <v>0.41666666666666669</v>
      </c>
      <c r="J7" s="221">
        <v>2600</v>
      </c>
      <c r="K7" s="284">
        <v>1000</v>
      </c>
      <c r="L7" s="125"/>
      <c r="M7" s="226"/>
      <c r="N7" s="87"/>
      <c r="O7" s="283" t="s">
        <v>3137</v>
      </c>
      <c r="P7" s="224"/>
      <c r="Q7" s="87">
        <v>530</v>
      </c>
      <c r="R7" s="87"/>
      <c r="S7" s="225"/>
      <c r="T7" s="226"/>
      <c r="U7" s="87"/>
      <c r="V7" s="100"/>
      <c r="W7" s="234"/>
      <c r="X7" s="234"/>
      <c r="Y7" s="234"/>
      <c r="Z7" s="234"/>
      <c r="AA7" s="234"/>
      <c r="AB7" s="234"/>
      <c r="AC7" s="234"/>
    </row>
    <row r="8" spans="1:29">
      <c r="A8" s="127">
        <v>6</v>
      </c>
      <c r="B8" s="591"/>
      <c r="C8" s="591">
        <v>17</v>
      </c>
      <c r="D8" s="591" t="s">
        <v>679</v>
      </c>
      <c r="E8" s="591" t="s">
        <v>26</v>
      </c>
      <c r="F8" s="615" t="s">
        <v>3115</v>
      </c>
      <c r="G8" s="198">
        <v>0.79166666666666663</v>
      </c>
      <c r="H8" s="87" t="s">
        <v>3136</v>
      </c>
      <c r="I8" s="196" t="s">
        <v>28</v>
      </c>
      <c r="J8" s="221"/>
      <c r="K8" s="87">
        <v>1200</v>
      </c>
      <c r="L8" s="87"/>
      <c r="M8" s="226"/>
      <c r="N8" s="87"/>
      <c r="O8" s="223" t="s">
        <v>3138</v>
      </c>
      <c r="P8" s="224"/>
      <c r="Q8" s="87"/>
      <c r="R8" s="87"/>
      <c r="S8" s="225"/>
      <c r="T8" s="226">
        <v>100</v>
      </c>
      <c r="U8" s="87"/>
      <c r="V8" s="100"/>
      <c r="W8" s="234"/>
      <c r="X8" s="234"/>
      <c r="Y8" s="234"/>
      <c r="Z8" s="234"/>
      <c r="AA8" s="234"/>
      <c r="AB8" s="234"/>
      <c r="AC8" s="234"/>
    </row>
    <row r="9" spans="1:29">
      <c r="A9" s="127">
        <v>7</v>
      </c>
      <c r="B9" s="591">
        <v>11912</v>
      </c>
      <c r="C9" s="600">
        <v>20</v>
      </c>
      <c r="D9" s="601" t="s">
        <v>3046</v>
      </c>
      <c r="E9" s="591" t="s">
        <v>26</v>
      </c>
      <c r="F9" s="615" t="s">
        <v>3115</v>
      </c>
      <c r="G9" s="132" t="s">
        <v>3139</v>
      </c>
      <c r="H9" s="87" t="s">
        <v>3136</v>
      </c>
      <c r="I9" s="196">
        <v>0.41666666666666669</v>
      </c>
      <c r="J9" s="134"/>
      <c r="K9" s="125">
        <v>1100</v>
      </c>
      <c r="L9" s="125"/>
      <c r="M9" s="135"/>
      <c r="N9" s="125"/>
      <c r="O9" s="136"/>
      <c r="P9" s="137"/>
      <c r="Q9" s="125"/>
      <c r="R9" s="125"/>
      <c r="S9" s="138"/>
      <c r="T9" s="135"/>
      <c r="U9" s="125"/>
      <c r="V9" s="147"/>
      <c r="W9" s="234"/>
      <c r="X9" s="234"/>
      <c r="Y9" s="234"/>
      <c r="Z9" s="234"/>
      <c r="AA9" s="234"/>
      <c r="AB9" s="234"/>
      <c r="AC9" s="234"/>
    </row>
    <row r="10" spans="1:29">
      <c r="A10" s="127">
        <v>8</v>
      </c>
      <c r="B10" s="600">
        <v>11906</v>
      </c>
      <c r="C10" s="601">
        <v>11</v>
      </c>
      <c r="D10" s="600" t="s">
        <v>3140</v>
      </c>
      <c r="E10" s="591" t="s">
        <v>26</v>
      </c>
      <c r="F10" s="615" t="s">
        <v>3115</v>
      </c>
      <c r="G10" s="132" t="s">
        <v>338</v>
      </c>
      <c r="H10" s="87" t="s">
        <v>3136</v>
      </c>
      <c r="I10" s="133">
        <v>0.375</v>
      </c>
      <c r="J10" s="134"/>
      <c r="K10" s="125"/>
      <c r="L10" s="125">
        <v>1500</v>
      </c>
      <c r="M10" s="135"/>
      <c r="N10" s="125"/>
      <c r="O10" s="136" t="s">
        <v>3141</v>
      </c>
      <c r="P10" s="137"/>
      <c r="Q10" s="125"/>
      <c r="R10" s="125">
        <v>591</v>
      </c>
      <c r="S10" s="138"/>
      <c r="T10" s="135"/>
      <c r="U10" s="125"/>
      <c r="V10" s="147"/>
      <c r="W10" s="234"/>
      <c r="X10" s="234"/>
      <c r="Y10" s="234"/>
      <c r="Z10" s="234"/>
      <c r="AA10" s="234"/>
      <c r="AB10" s="234"/>
      <c r="AC10" s="234"/>
    </row>
    <row r="11" spans="1:29">
      <c r="A11" s="127">
        <v>9</v>
      </c>
      <c r="B11" s="600">
        <v>11910</v>
      </c>
      <c r="C11" s="591">
        <v>10</v>
      </c>
      <c r="D11" s="591" t="s">
        <v>3142</v>
      </c>
      <c r="E11" s="591" t="s">
        <v>26</v>
      </c>
      <c r="F11" s="615" t="s">
        <v>3143</v>
      </c>
      <c r="G11" s="132">
        <v>0.9</v>
      </c>
      <c r="H11" s="125" t="s">
        <v>3144</v>
      </c>
      <c r="I11" s="196">
        <v>0.41666666666666669</v>
      </c>
      <c r="J11" s="221"/>
      <c r="K11" s="87">
        <v>2000</v>
      </c>
      <c r="L11" s="87"/>
      <c r="M11" s="108" t="s">
        <v>3131</v>
      </c>
      <c r="N11" s="87"/>
      <c r="O11" s="223">
        <v>16032</v>
      </c>
      <c r="P11" s="224"/>
      <c r="Q11" s="87"/>
      <c r="R11" s="87"/>
      <c r="S11" s="225"/>
      <c r="T11" s="226"/>
      <c r="U11" s="87">
        <v>250</v>
      </c>
      <c r="V11" s="100"/>
      <c r="W11" s="234"/>
      <c r="X11" s="234"/>
      <c r="Y11" s="234"/>
      <c r="Z11" s="234"/>
      <c r="AA11" s="234"/>
      <c r="AB11" s="234"/>
      <c r="AC11" s="234"/>
    </row>
    <row r="12" spans="1:29" s="230" customFormat="1">
      <c r="A12" s="128">
        <v>10</v>
      </c>
      <c r="B12" s="535"/>
      <c r="C12" s="535">
        <v>3</v>
      </c>
      <c r="D12" s="535" t="s">
        <v>1133</v>
      </c>
      <c r="E12" s="535" t="s">
        <v>37</v>
      </c>
      <c r="F12" s="621" t="s">
        <v>3098</v>
      </c>
      <c r="G12" s="86">
        <v>0.8833333333333333</v>
      </c>
      <c r="H12" s="75" t="s">
        <v>3113</v>
      </c>
      <c r="I12" s="106" t="s">
        <v>28</v>
      </c>
      <c r="J12" s="107"/>
      <c r="K12" s="122"/>
      <c r="L12" s="75"/>
      <c r="M12" s="108"/>
      <c r="N12" s="75"/>
      <c r="O12" s="139"/>
      <c r="P12" s="110"/>
      <c r="Q12" s="75"/>
      <c r="R12" s="75"/>
      <c r="S12" s="111"/>
      <c r="T12" s="108"/>
      <c r="U12" s="75"/>
      <c r="V12" s="112"/>
      <c r="W12" s="234"/>
      <c r="X12" s="234"/>
      <c r="Y12" s="234"/>
      <c r="Z12" s="234"/>
      <c r="AA12" s="234"/>
      <c r="AB12" s="234"/>
      <c r="AC12" s="234"/>
    </row>
    <row r="13" spans="1:29" s="230" customFormat="1">
      <c r="A13" s="72">
        <v>11</v>
      </c>
      <c r="B13" s="551"/>
      <c r="C13" s="535">
        <v>6</v>
      </c>
      <c r="D13" s="535" t="s">
        <v>1133</v>
      </c>
      <c r="E13" s="535" t="s">
        <v>37</v>
      </c>
      <c r="F13" s="621" t="s">
        <v>3098</v>
      </c>
      <c r="G13" s="86">
        <v>0.8833333333333333</v>
      </c>
      <c r="H13" s="75" t="s">
        <v>3113</v>
      </c>
      <c r="I13" s="106" t="s">
        <v>28</v>
      </c>
      <c r="J13" s="78"/>
      <c r="K13" s="73"/>
      <c r="L13" s="73"/>
      <c r="M13" s="79"/>
      <c r="N13" s="73"/>
      <c r="O13" s="80" t="s">
        <v>3145</v>
      </c>
      <c r="P13" s="81"/>
      <c r="Q13" s="73"/>
      <c r="R13" s="73"/>
      <c r="S13" s="82">
        <v>130</v>
      </c>
      <c r="T13" s="79">
        <v>280</v>
      </c>
      <c r="U13" s="73"/>
      <c r="V13" s="83"/>
      <c r="W13" s="234"/>
      <c r="X13" s="234"/>
      <c r="Y13" s="234"/>
      <c r="Z13" s="234"/>
      <c r="AA13" s="234"/>
      <c r="AB13" s="234"/>
      <c r="AC13" s="234"/>
    </row>
    <row r="14" spans="1:29">
      <c r="A14" s="127">
        <v>12</v>
      </c>
      <c r="B14" s="591">
        <v>11913</v>
      </c>
      <c r="C14" s="591">
        <v>16</v>
      </c>
      <c r="D14" s="591" t="s">
        <v>3146</v>
      </c>
      <c r="E14" s="591" t="s">
        <v>26</v>
      </c>
      <c r="F14" s="615" t="s">
        <v>3147</v>
      </c>
      <c r="G14" s="198">
        <v>0</v>
      </c>
      <c r="H14" s="87" t="s">
        <v>3147</v>
      </c>
      <c r="I14" s="196">
        <v>0.5</v>
      </c>
      <c r="J14" s="221"/>
      <c r="K14" s="284">
        <v>1200</v>
      </c>
      <c r="L14" s="87"/>
      <c r="M14" s="226"/>
      <c r="N14" s="87"/>
      <c r="O14" s="283"/>
      <c r="P14" s="224"/>
      <c r="Q14" s="87"/>
      <c r="R14" s="87"/>
      <c r="S14" s="225"/>
      <c r="T14" s="226"/>
      <c r="U14" s="87"/>
      <c r="V14" s="100"/>
      <c r="W14" s="234"/>
      <c r="X14" s="234"/>
      <c r="Y14" s="234"/>
      <c r="Z14" s="234"/>
      <c r="AA14" s="234"/>
      <c r="AB14" s="234"/>
      <c r="AC14" s="234"/>
    </row>
    <row r="15" spans="1:29">
      <c r="A15" s="124"/>
      <c r="B15" s="600"/>
      <c r="C15" s="600"/>
      <c r="D15" s="600"/>
      <c r="E15" s="600"/>
      <c r="F15" s="617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47"/>
      <c r="W15" s="148"/>
    </row>
    <row r="16" spans="1:29">
      <c r="A16" s="124"/>
      <c r="B16" s="125"/>
      <c r="C16" s="125"/>
      <c r="D16" s="130"/>
      <c r="E16" s="131"/>
      <c r="F16" s="617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47"/>
      <c r="W16" s="148"/>
    </row>
    <row r="17" spans="1:23">
      <c r="A17" s="124"/>
      <c r="B17" s="125"/>
      <c r="C17" s="125"/>
      <c r="D17" s="130" t="s">
        <v>72</v>
      </c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 t="s">
        <v>3148</v>
      </c>
      <c r="P17" s="137"/>
      <c r="Q17" s="125"/>
      <c r="R17" s="125"/>
      <c r="S17" s="138"/>
      <c r="T17" s="135"/>
      <c r="U17" s="125"/>
      <c r="V17" s="147">
        <v>705</v>
      </c>
      <c r="W17" s="148"/>
    </row>
    <row r="18" spans="1:23">
      <c r="A18" s="124"/>
      <c r="B18" s="641" t="s">
        <v>3149</v>
      </c>
      <c r="C18" s="125"/>
      <c r="D18" s="130" t="s">
        <v>2318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 t="s">
        <v>3150</v>
      </c>
      <c r="P18" s="137"/>
      <c r="Q18" s="125"/>
      <c r="R18" s="125"/>
      <c r="S18" s="138"/>
      <c r="T18" s="135"/>
      <c r="U18" s="125"/>
      <c r="V18" s="147">
        <v>90</v>
      </c>
      <c r="W18" s="148"/>
    </row>
    <row r="19" spans="1:23">
      <c r="A19" s="88"/>
      <c r="B19" s="89"/>
      <c r="C19" s="89"/>
      <c r="D19" s="204" t="s">
        <v>165</v>
      </c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4" t="s">
        <v>3151</v>
      </c>
      <c r="P19" s="145"/>
      <c r="Q19" s="89"/>
      <c r="R19" s="89"/>
      <c r="S19" s="146"/>
      <c r="T19" s="143"/>
      <c r="U19" s="89"/>
      <c r="V19" s="147">
        <v>525</v>
      </c>
      <c r="W19" s="148"/>
    </row>
    <row r="20" spans="1:23">
      <c r="A20" s="88"/>
      <c r="B20" s="89"/>
      <c r="C20" s="89"/>
      <c r="D20" s="207" t="s">
        <v>163</v>
      </c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4" t="s">
        <v>3152</v>
      </c>
      <c r="P20" s="145"/>
      <c r="Q20" s="89"/>
      <c r="R20" s="89"/>
      <c r="S20" s="146"/>
      <c r="T20" s="143"/>
      <c r="U20" s="89"/>
      <c r="V20" s="147">
        <v>445</v>
      </c>
    </row>
    <row r="21" spans="1:23">
      <c r="A21" s="88"/>
      <c r="B21" s="89"/>
      <c r="C21" s="89"/>
      <c r="D21" s="204" t="s">
        <v>52</v>
      </c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4" t="s">
        <v>3153</v>
      </c>
      <c r="P21" s="145"/>
      <c r="Q21" s="89"/>
      <c r="R21" s="89"/>
      <c r="S21" s="146"/>
      <c r="T21" s="143"/>
      <c r="U21" s="89"/>
      <c r="V21" s="147">
        <v>50</v>
      </c>
    </row>
    <row r="22" spans="1:23">
      <c r="A22" s="36"/>
      <c r="B22" s="37"/>
      <c r="C22" s="37"/>
      <c r="D22" s="38"/>
      <c r="E22" s="39"/>
      <c r="F22" s="619"/>
      <c r="G22" s="40"/>
      <c r="H22" s="37"/>
      <c r="I22" s="41"/>
      <c r="J22" s="42">
        <f>SUM(J3:J21)</f>
        <v>3700</v>
      </c>
      <c r="K22" s="42">
        <f>SUM(K3:K21)</f>
        <v>8000</v>
      </c>
      <c r="L22" s="42">
        <f>SUM(L3:L21)</f>
        <v>1500</v>
      </c>
      <c r="M22" s="42">
        <f>SUM(M3:M21)</f>
        <v>0</v>
      </c>
      <c r="N22" s="42">
        <f>SUM(N3:N21)</f>
        <v>1638</v>
      </c>
      <c r="O22" s="42"/>
      <c r="P22" s="42">
        <f>SUM(P3:P21)</f>
        <v>0</v>
      </c>
      <c r="Q22" s="42">
        <f>SUM(Q3:Q21)</f>
        <v>590</v>
      </c>
      <c r="R22" s="42">
        <f>SUM(R3:R21)</f>
        <v>591</v>
      </c>
      <c r="S22" s="42">
        <f>SUM(S3:S21)</f>
        <v>130</v>
      </c>
      <c r="T22" s="42">
        <f>SUM(T3:T21)</f>
        <v>613</v>
      </c>
      <c r="U22" s="42">
        <f>SUM(U3:U21)</f>
        <v>250</v>
      </c>
      <c r="V22" s="42">
        <f>SUM(V3:V21)</f>
        <v>1815</v>
      </c>
    </row>
    <row r="24" spans="1:23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3">
      <c r="A25" s="47">
        <v>1100</v>
      </c>
      <c r="B25" s="102" t="s">
        <v>2833</v>
      </c>
      <c r="C25" s="49"/>
      <c r="E25" s="781" t="s">
        <v>61</v>
      </c>
      <c r="F25" s="782"/>
      <c r="G25" s="50">
        <f>J22</f>
        <v>3700</v>
      </c>
      <c r="J25" s="47" t="s">
        <v>62</v>
      </c>
      <c r="K25" s="49">
        <f>J22</f>
        <v>3700</v>
      </c>
      <c r="M25" s="47" t="s">
        <v>62</v>
      </c>
      <c r="N25" s="49">
        <f>P22</f>
        <v>0</v>
      </c>
    </row>
    <row r="26" spans="1:23">
      <c r="A26" s="47">
        <v>2600</v>
      </c>
      <c r="B26" s="123" t="s">
        <v>2833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8000</v>
      </c>
      <c r="M26" s="47" t="s">
        <v>66</v>
      </c>
      <c r="N26" s="49">
        <f>Q22</f>
        <v>590</v>
      </c>
    </row>
    <row r="27" spans="1:23">
      <c r="A27" s="47"/>
      <c r="B27" s="48"/>
      <c r="C27" s="49"/>
      <c r="E27" s="796" t="s">
        <v>67</v>
      </c>
      <c r="F27" s="797"/>
      <c r="G27" s="52">
        <f>SUM(G25:G26)</f>
        <v>3700</v>
      </c>
      <c r="J27" s="47" t="s">
        <v>37</v>
      </c>
      <c r="K27" s="49">
        <f>N22</f>
        <v>1638</v>
      </c>
      <c r="M27" s="47" t="s">
        <v>37</v>
      </c>
      <c r="N27" s="49">
        <f>U22</f>
        <v>250</v>
      </c>
    </row>
    <row r="28" spans="1:23">
      <c r="A28" s="47"/>
      <c r="B28" s="48"/>
      <c r="C28" s="49"/>
      <c r="J28" s="47" t="s">
        <v>68</v>
      </c>
      <c r="K28" s="49">
        <f>L22</f>
        <v>1500</v>
      </c>
      <c r="M28" s="47" t="s">
        <v>68</v>
      </c>
      <c r="N28" s="49">
        <f>R22</f>
        <v>591</v>
      </c>
    </row>
    <row r="29" spans="1:23">
      <c r="A29" s="47"/>
      <c r="B29" s="23"/>
      <c r="C29" s="49"/>
      <c r="E29" s="805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14838</v>
      </c>
      <c r="M29" s="61" t="s">
        <v>70</v>
      </c>
      <c r="N29" s="49">
        <v>445</v>
      </c>
    </row>
    <row r="30" spans="1:23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3" ht="18.75">
      <c r="A31" s="47"/>
      <c r="B31" s="23"/>
      <c r="C31" s="103"/>
      <c r="D31" s="645" t="s">
        <v>3154</v>
      </c>
      <c r="E31" s="646"/>
      <c r="F31" s="183"/>
      <c r="M31" s="61" t="s">
        <v>72</v>
      </c>
      <c r="N31" s="49">
        <v>705</v>
      </c>
    </row>
    <row r="32" spans="1:23">
      <c r="A32" s="47"/>
      <c r="B32" s="23"/>
      <c r="C32" s="55"/>
      <c r="D32" s="194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3155</v>
      </c>
      <c r="N34" s="49">
        <v>50</v>
      </c>
    </row>
    <row r="35" spans="1:14">
      <c r="A35" s="47"/>
      <c r="B35" s="23"/>
      <c r="C35" s="55"/>
      <c r="M35" s="573" t="s">
        <v>602</v>
      </c>
      <c r="N35" s="50">
        <v>525</v>
      </c>
    </row>
    <row r="36" spans="1:14">
      <c r="A36" s="58">
        <f>SUM(A25:A35)</f>
        <v>3700</v>
      </c>
      <c r="B36" s="59"/>
      <c r="C36" s="52" t="s">
        <v>55</v>
      </c>
      <c r="M36" s="61" t="s">
        <v>53</v>
      </c>
      <c r="N36" s="49">
        <v>90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3246</v>
      </c>
    </row>
    <row r="39" spans="1:14">
      <c r="M39" s="56" t="s">
        <v>71</v>
      </c>
      <c r="N39" s="57">
        <f>T22</f>
        <v>613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2C8C-7B79-445C-A1B6-21DAE951D8D5}">
  <dimension ref="A1:V43"/>
  <sheetViews>
    <sheetView topLeftCell="A7" workbookViewId="0">
      <selection activeCell="K17" sqref="K17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46175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128">
        <v>1</v>
      </c>
      <c r="B3" s="75"/>
      <c r="C3" s="535">
        <v>2</v>
      </c>
      <c r="D3" s="535" t="s">
        <v>1133</v>
      </c>
      <c r="E3" s="535" t="s">
        <v>37</v>
      </c>
      <c r="F3" s="621" t="s">
        <v>3098</v>
      </c>
      <c r="G3" s="86">
        <v>0.8833333333333333</v>
      </c>
      <c r="H3" s="75" t="s">
        <v>3113</v>
      </c>
      <c r="I3" s="106" t="s">
        <v>28</v>
      </c>
      <c r="J3" s="107"/>
      <c r="K3" s="122"/>
      <c r="L3" s="75"/>
      <c r="M3" s="108"/>
      <c r="N3" s="75"/>
      <c r="O3" s="139" t="s">
        <v>3156</v>
      </c>
      <c r="P3" s="110"/>
      <c r="Q3" s="75"/>
      <c r="R3" s="75"/>
      <c r="S3" s="111">
        <v>78</v>
      </c>
      <c r="T3" s="108">
        <v>233</v>
      </c>
      <c r="U3" s="75"/>
      <c r="V3" s="112"/>
    </row>
    <row r="4" spans="1:22" s="234" customFormat="1">
      <c r="A4" s="128">
        <v>2</v>
      </c>
      <c r="B4" s="535"/>
      <c r="C4" s="535">
        <v>3</v>
      </c>
      <c r="D4" s="535" t="s">
        <v>1133</v>
      </c>
      <c r="E4" s="535" t="s">
        <v>37</v>
      </c>
      <c r="F4" s="621" t="s">
        <v>3098</v>
      </c>
      <c r="G4" s="86">
        <v>0.8833333333333333</v>
      </c>
      <c r="H4" s="75" t="s">
        <v>3113</v>
      </c>
      <c r="I4" s="106" t="s">
        <v>28</v>
      </c>
      <c r="J4" s="107"/>
      <c r="K4" s="122"/>
      <c r="L4" s="75"/>
      <c r="M4" s="108"/>
      <c r="N4" s="75"/>
      <c r="O4" s="139"/>
      <c r="P4" s="110"/>
      <c r="Q4" s="75"/>
      <c r="R4" s="75"/>
      <c r="S4" s="111"/>
      <c r="T4" s="108"/>
      <c r="U4" s="75"/>
      <c r="V4" s="112"/>
    </row>
    <row r="5" spans="1:22" s="234" customFormat="1">
      <c r="A5" s="128">
        <v>3</v>
      </c>
      <c r="B5" s="75"/>
      <c r="C5" s="535">
        <v>6</v>
      </c>
      <c r="D5" s="535" t="s">
        <v>1133</v>
      </c>
      <c r="E5" s="535" t="s">
        <v>37</v>
      </c>
      <c r="F5" s="621" t="s">
        <v>3098</v>
      </c>
      <c r="G5" s="86">
        <v>0.8833333333333333</v>
      </c>
      <c r="H5" s="75" t="s">
        <v>3113</v>
      </c>
      <c r="I5" s="106" t="s">
        <v>28</v>
      </c>
      <c r="J5" s="107"/>
      <c r="K5" s="75"/>
      <c r="L5" s="75"/>
      <c r="M5" s="108"/>
      <c r="N5" s="75"/>
      <c r="O5" s="109" t="s">
        <v>3157</v>
      </c>
      <c r="P5" s="110"/>
      <c r="Q5" s="75"/>
      <c r="R5" s="75"/>
      <c r="S5" s="111">
        <v>240</v>
      </c>
      <c r="T5" s="108">
        <v>280</v>
      </c>
      <c r="U5" s="75"/>
      <c r="V5" s="112"/>
    </row>
    <row r="6" spans="1:22" s="234" customFormat="1">
      <c r="A6" s="127">
        <v>4</v>
      </c>
      <c r="B6" s="591">
        <v>11918</v>
      </c>
      <c r="C6" s="591">
        <v>17</v>
      </c>
      <c r="D6" s="591" t="s">
        <v>679</v>
      </c>
      <c r="E6" s="591" t="s">
        <v>26</v>
      </c>
      <c r="F6" s="615" t="s">
        <v>3115</v>
      </c>
      <c r="G6" s="198">
        <v>0.79166666666666663</v>
      </c>
      <c r="H6" s="87" t="s">
        <v>3158</v>
      </c>
      <c r="I6" s="196">
        <v>0.20833333333333334</v>
      </c>
      <c r="J6" s="221"/>
      <c r="K6" s="87">
        <v>1200</v>
      </c>
      <c r="L6" s="87"/>
      <c r="M6" s="226"/>
      <c r="N6" s="87"/>
      <c r="O6" s="223" t="s">
        <v>3159</v>
      </c>
      <c r="P6" s="224"/>
      <c r="Q6" s="87">
        <v>460</v>
      </c>
      <c r="R6" s="87"/>
      <c r="S6" s="225"/>
      <c r="T6" s="226"/>
      <c r="U6" s="87"/>
      <c r="V6" s="100"/>
    </row>
    <row r="7" spans="1:22" s="234" customFormat="1">
      <c r="A7" s="127">
        <v>5</v>
      </c>
      <c r="B7" s="591">
        <v>11915</v>
      </c>
      <c r="C7" s="591">
        <v>12</v>
      </c>
      <c r="D7" s="591" t="s">
        <v>3160</v>
      </c>
      <c r="E7" s="591" t="s">
        <v>26</v>
      </c>
      <c r="F7" s="615" t="s">
        <v>3147</v>
      </c>
      <c r="G7" s="198">
        <v>0.375</v>
      </c>
      <c r="H7" s="615" t="s">
        <v>3147</v>
      </c>
      <c r="I7" s="196">
        <v>0.66666666666666663</v>
      </c>
      <c r="J7" s="221">
        <v>1500</v>
      </c>
      <c r="K7" s="284"/>
      <c r="L7" s="125"/>
      <c r="M7" s="226"/>
      <c r="N7" s="87"/>
      <c r="O7" s="283"/>
      <c r="P7" s="224"/>
      <c r="Q7" s="87"/>
      <c r="R7" s="87"/>
      <c r="S7" s="225"/>
      <c r="T7" s="226"/>
      <c r="U7" s="87"/>
      <c r="V7" s="227"/>
    </row>
    <row r="8" spans="1:22" s="234" customFormat="1">
      <c r="A8" s="127">
        <v>6</v>
      </c>
      <c r="B8" s="591">
        <v>11914</v>
      </c>
      <c r="C8" s="591">
        <v>11</v>
      </c>
      <c r="D8" s="591" t="s">
        <v>285</v>
      </c>
      <c r="E8" s="591" t="s">
        <v>26</v>
      </c>
      <c r="F8" s="615" t="s">
        <v>3147</v>
      </c>
      <c r="G8" s="198">
        <v>0.41666666666666669</v>
      </c>
      <c r="H8" s="615" t="s">
        <v>3147</v>
      </c>
      <c r="I8" s="196" t="s">
        <v>521</v>
      </c>
      <c r="J8" s="221">
        <v>1500</v>
      </c>
      <c r="K8" s="87"/>
      <c r="L8" s="87"/>
      <c r="M8" s="226"/>
      <c r="N8" s="87"/>
      <c r="O8" s="223">
        <v>16034</v>
      </c>
      <c r="P8" s="224">
        <v>200</v>
      </c>
      <c r="Q8" s="87"/>
      <c r="R8" s="87"/>
      <c r="S8" s="225"/>
      <c r="T8" s="226"/>
      <c r="U8" s="87"/>
      <c r="V8" s="227"/>
    </row>
    <row r="9" spans="1:22" s="234" customFormat="1">
      <c r="A9" s="127">
        <v>7</v>
      </c>
      <c r="B9" s="591">
        <v>11917</v>
      </c>
      <c r="C9" s="600">
        <v>20</v>
      </c>
      <c r="D9" s="601" t="s">
        <v>730</v>
      </c>
      <c r="E9" s="591" t="s">
        <v>26</v>
      </c>
      <c r="F9" s="615" t="s">
        <v>3147</v>
      </c>
      <c r="G9" s="132">
        <v>0.5</v>
      </c>
      <c r="H9" s="615" t="s">
        <v>3158</v>
      </c>
      <c r="I9" s="196">
        <v>0.27638888888888891</v>
      </c>
      <c r="J9" s="134">
        <v>1200</v>
      </c>
      <c r="K9" s="125"/>
      <c r="L9" s="125"/>
      <c r="M9" s="135"/>
      <c r="N9" s="125"/>
      <c r="O9" s="136" t="s">
        <v>3161</v>
      </c>
      <c r="P9" s="137">
        <v>235</v>
      </c>
      <c r="Q9" s="125"/>
      <c r="R9" s="125"/>
      <c r="S9" s="138"/>
      <c r="T9" s="135"/>
      <c r="U9" s="125"/>
      <c r="V9" s="126"/>
    </row>
    <row r="10" spans="1:22" s="234" customFormat="1">
      <c r="A10" s="127">
        <v>8</v>
      </c>
      <c r="B10" s="600">
        <v>11916</v>
      </c>
      <c r="C10" s="601">
        <v>8</v>
      </c>
      <c r="D10" s="600" t="s">
        <v>587</v>
      </c>
      <c r="E10" s="591" t="s">
        <v>26</v>
      </c>
      <c r="F10" s="615" t="s">
        <v>3147</v>
      </c>
      <c r="G10" s="132">
        <v>0.5</v>
      </c>
      <c r="H10" s="615" t="s">
        <v>3147</v>
      </c>
      <c r="I10" s="133">
        <v>0.75</v>
      </c>
      <c r="J10" s="134"/>
      <c r="K10" s="125">
        <v>1500</v>
      </c>
      <c r="L10" s="125"/>
      <c r="M10" s="135"/>
      <c r="N10" s="125"/>
      <c r="O10" s="136">
        <v>16036</v>
      </c>
      <c r="P10" s="137"/>
      <c r="Q10" s="125">
        <v>120</v>
      </c>
      <c r="R10" s="125"/>
      <c r="S10" s="138"/>
      <c r="T10" s="135"/>
      <c r="U10" s="125"/>
      <c r="V10" s="126"/>
    </row>
    <row r="11" spans="1:22" s="234" customFormat="1">
      <c r="A11" s="128">
        <v>9</v>
      </c>
      <c r="B11" s="551"/>
      <c r="C11" s="535">
        <v>7</v>
      </c>
      <c r="D11" s="535" t="s">
        <v>3162</v>
      </c>
      <c r="E11" s="535" t="s">
        <v>26</v>
      </c>
      <c r="F11" s="621" t="s">
        <v>3147</v>
      </c>
      <c r="G11" s="76">
        <v>0.5</v>
      </c>
      <c r="H11" s="621" t="s">
        <v>3163</v>
      </c>
      <c r="I11" s="106" t="s">
        <v>28</v>
      </c>
      <c r="J11" s="107"/>
      <c r="K11" s="75"/>
      <c r="L11" s="75"/>
      <c r="M11" s="108"/>
      <c r="N11" s="75">
        <v>4777</v>
      </c>
      <c r="O11" s="109" t="s">
        <v>3164</v>
      </c>
      <c r="P11" s="110"/>
      <c r="Q11" s="75"/>
      <c r="R11" s="75"/>
      <c r="S11" s="111">
        <v>400</v>
      </c>
      <c r="T11" s="108">
        <v>240</v>
      </c>
      <c r="U11" s="75"/>
      <c r="V11" s="112"/>
    </row>
    <row r="12" spans="1:22" s="234" customFormat="1">
      <c r="A12" s="127">
        <v>10</v>
      </c>
      <c r="B12" s="591"/>
      <c r="C12" s="591">
        <v>16</v>
      </c>
      <c r="D12" s="591" t="s">
        <v>2828</v>
      </c>
      <c r="E12" s="591" t="s">
        <v>26</v>
      </c>
      <c r="F12" s="615" t="s">
        <v>2625</v>
      </c>
      <c r="G12" s="198">
        <v>0.625</v>
      </c>
      <c r="H12" s="87" t="s">
        <v>3158</v>
      </c>
      <c r="I12" s="196" t="s">
        <v>28</v>
      </c>
      <c r="J12" s="221"/>
      <c r="K12" s="284"/>
      <c r="L12" s="87"/>
      <c r="M12" s="226">
        <v>1200</v>
      </c>
      <c r="N12" s="87"/>
      <c r="O12" s="283" t="s">
        <v>3165</v>
      </c>
      <c r="P12" s="224"/>
      <c r="Q12" s="87"/>
      <c r="R12" s="87"/>
      <c r="S12" s="225"/>
      <c r="T12" s="226">
        <v>891</v>
      </c>
      <c r="U12" s="87"/>
      <c r="V12" s="227"/>
    </row>
    <row r="13" spans="1:22" s="234" customFormat="1">
      <c r="A13" s="124">
        <v>11</v>
      </c>
      <c r="B13" s="600">
        <v>11923</v>
      </c>
      <c r="C13" s="591">
        <v>1</v>
      </c>
      <c r="D13" s="591" t="s">
        <v>3166</v>
      </c>
      <c r="E13" s="591" t="s">
        <v>26</v>
      </c>
      <c r="F13" s="615" t="s">
        <v>2625</v>
      </c>
      <c r="G13" s="198">
        <v>0.66666666666666663</v>
      </c>
      <c r="H13" s="87" t="s">
        <v>3158</v>
      </c>
      <c r="I13" s="196">
        <v>0.45833333333333331</v>
      </c>
      <c r="J13" s="134"/>
      <c r="K13" s="125">
        <v>2500</v>
      </c>
      <c r="L13" s="125"/>
      <c r="M13" s="135"/>
      <c r="N13" s="125"/>
      <c r="O13" s="136" t="s">
        <v>3167</v>
      </c>
      <c r="P13" s="137"/>
      <c r="Q13" s="125">
        <v>313</v>
      </c>
      <c r="R13" s="125"/>
      <c r="S13" s="138"/>
      <c r="T13" s="135"/>
      <c r="U13" s="125"/>
      <c r="V13" s="126"/>
    </row>
    <row r="14" spans="1:22" s="234" customFormat="1">
      <c r="A14" s="128">
        <v>12</v>
      </c>
      <c r="B14" s="535">
        <v>236</v>
      </c>
      <c r="C14" s="535">
        <v>4</v>
      </c>
      <c r="D14" s="535" t="s">
        <v>3168</v>
      </c>
      <c r="E14" s="535" t="s">
        <v>37</v>
      </c>
      <c r="F14" s="621" t="s">
        <v>2625</v>
      </c>
      <c r="G14" s="86" t="s">
        <v>3169</v>
      </c>
      <c r="H14" s="75" t="s">
        <v>3158</v>
      </c>
      <c r="I14" s="106">
        <v>0.41666666666666669</v>
      </c>
      <c r="J14" s="107"/>
      <c r="K14" s="122"/>
      <c r="L14" s="75"/>
      <c r="M14" s="108"/>
      <c r="N14" s="75">
        <v>1797</v>
      </c>
      <c r="O14" s="139">
        <v>16053</v>
      </c>
      <c r="P14" s="110"/>
      <c r="Q14" s="75"/>
      <c r="R14" s="75"/>
      <c r="S14" s="111"/>
      <c r="T14" s="108"/>
      <c r="U14" s="75">
        <v>360</v>
      </c>
      <c r="V14" s="112"/>
    </row>
    <row r="15" spans="1:22" s="234" customFormat="1">
      <c r="A15" s="124">
        <v>13</v>
      </c>
      <c r="B15" s="600">
        <v>11919</v>
      </c>
      <c r="C15" s="600">
        <v>10</v>
      </c>
      <c r="D15" s="600" t="s">
        <v>738</v>
      </c>
      <c r="E15" s="600" t="s">
        <v>26</v>
      </c>
      <c r="F15" s="617" t="s">
        <v>1419</v>
      </c>
      <c r="G15" s="132">
        <v>0.875</v>
      </c>
      <c r="H15" s="125" t="s">
        <v>3170</v>
      </c>
      <c r="I15" s="133">
        <v>0.375</v>
      </c>
      <c r="J15" s="134"/>
      <c r="K15" s="125"/>
      <c r="L15" s="125">
        <v>1300</v>
      </c>
      <c r="M15" s="135"/>
      <c r="N15" s="125"/>
      <c r="O15" s="136"/>
      <c r="P15" s="137"/>
      <c r="Q15" s="125"/>
      <c r="R15" s="125"/>
      <c r="S15" s="138"/>
      <c r="T15" s="135"/>
      <c r="U15" s="125"/>
      <c r="V15" s="126"/>
    </row>
    <row r="16" spans="1:22" s="234" customFormat="1">
      <c r="A16" s="72">
        <v>14</v>
      </c>
      <c r="B16" s="551">
        <v>238</v>
      </c>
      <c r="C16" s="551">
        <v>11</v>
      </c>
      <c r="D16" s="551" t="s">
        <v>1799</v>
      </c>
      <c r="E16" s="551" t="s">
        <v>37</v>
      </c>
      <c r="F16" s="73" t="s">
        <v>2625</v>
      </c>
      <c r="G16" s="76">
        <v>0.89166666666666672</v>
      </c>
      <c r="H16" s="73" t="s">
        <v>3158</v>
      </c>
      <c r="I16" s="77">
        <v>0.45833333333333331</v>
      </c>
      <c r="J16" s="78"/>
      <c r="K16" s="73"/>
      <c r="L16" s="73"/>
      <c r="M16" s="79"/>
      <c r="N16" s="73">
        <v>2100</v>
      </c>
      <c r="O16" s="80" t="s">
        <v>3171</v>
      </c>
      <c r="P16" s="81"/>
      <c r="Q16" s="73">
        <v>469</v>
      </c>
      <c r="R16" s="73"/>
      <c r="S16" s="82"/>
      <c r="T16" s="79"/>
      <c r="U16" s="73">
        <v>280</v>
      </c>
      <c r="V16" s="83"/>
    </row>
    <row r="17" spans="1:22" s="234" customFormat="1">
      <c r="A17" s="72">
        <v>15</v>
      </c>
      <c r="B17" s="73">
        <v>237</v>
      </c>
      <c r="C17" s="73">
        <v>8</v>
      </c>
      <c r="D17" s="85" t="s">
        <v>3172</v>
      </c>
      <c r="E17" s="535" t="s">
        <v>37</v>
      </c>
      <c r="F17" s="75" t="s">
        <v>2625</v>
      </c>
      <c r="G17" s="86">
        <v>0.98611111111111116</v>
      </c>
      <c r="H17" s="75" t="s">
        <v>3158</v>
      </c>
      <c r="I17" s="77">
        <v>0.41666666666666669</v>
      </c>
      <c r="J17" s="78"/>
      <c r="K17" s="73">
        <v>1075</v>
      </c>
      <c r="L17" s="73"/>
      <c r="M17" s="79"/>
      <c r="N17" s="73">
        <v>1075.5</v>
      </c>
      <c r="O17" s="80" t="s">
        <v>3173</v>
      </c>
      <c r="P17" s="81"/>
      <c r="Q17" s="73">
        <v>53</v>
      </c>
      <c r="R17" s="73"/>
      <c r="S17" s="82"/>
      <c r="T17" s="79"/>
      <c r="U17" s="73">
        <v>330</v>
      </c>
      <c r="V17" s="83"/>
    </row>
    <row r="18" spans="1:22" s="234" customFormat="1">
      <c r="A18" s="124">
        <v>16</v>
      </c>
      <c r="B18" s="125">
        <v>11925</v>
      </c>
      <c r="C18" s="125">
        <v>5</v>
      </c>
      <c r="D18" s="130" t="s">
        <v>3174</v>
      </c>
      <c r="E18" s="131" t="s">
        <v>26</v>
      </c>
      <c r="F18" s="617" t="s">
        <v>3170</v>
      </c>
      <c r="G18" s="132">
        <v>0.22152777777777777</v>
      </c>
      <c r="H18" s="125" t="s">
        <v>3170</v>
      </c>
      <c r="I18" s="133">
        <v>0.5</v>
      </c>
      <c r="J18" s="134"/>
      <c r="K18" s="125">
        <v>2600</v>
      </c>
      <c r="L18" s="125"/>
      <c r="M18" s="135"/>
      <c r="N18" s="125"/>
      <c r="O18" s="136" t="s">
        <v>3175</v>
      </c>
      <c r="P18" s="137"/>
      <c r="Q18" s="125">
        <v>872</v>
      </c>
      <c r="R18" s="125"/>
      <c r="S18" s="138"/>
      <c r="T18" s="135"/>
      <c r="U18" s="125"/>
      <c r="V18" s="126"/>
    </row>
    <row r="19" spans="1:22" s="234" customFormat="1">
      <c r="A19" s="124">
        <v>17</v>
      </c>
      <c r="B19" s="125">
        <v>11924</v>
      </c>
      <c r="C19" s="125">
        <v>14</v>
      </c>
      <c r="D19" s="130" t="s">
        <v>374</v>
      </c>
      <c r="E19" s="131" t="s">
        <v>26</v>
      </c>
      <c r="F19" s="615" t="s">
        <v>3170</v>
      </c>
      <c r="G19" s="198">
        <v>0.22152777777777777</v>
      </c>
      <c r="H19" s="87" t="s">
        <v>3170</v>
      </c>
      <c r="I19" s="196">
        <v>0.5</v>
      </c>
      <c r="J19" s="134"/>
      <c r="K19" s="125">
        <v>2600</v>
      </c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 s="234" customFormat="1">
      <c r="A20" s="124"/>
      <c r="B20" s="125"/>
      <c r="C20" s="125"/>
      <c r="D20" s="130"/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/>
      <c r="P20" s="137"/>
      <c r="Q20" s="125"/>
      <c r="R20" s="125"/>
      <c r="S20" s="138"/>
      <c r="T20" s="135"/>
      <c r="U20" s="125"/>
      <c r="V20" s="126"/>
    </row>
    <row r="21" spans="1:22">
      <c r="A21" s="124"/>
      <c r="B21" s="125"/>
      <c r="C21" s="125"/>
      <c r="D21" s="130"/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124"/>
      <c r="B22" s="641"/>
      <c r="C22" s="125"/>
      <c r="D22" s="130" t="s">
        <v>72</v>
      </c>
      <c r="E22" s="131"/>
      <c r="F22" s="617"/>
      <c r="G22" s="132"/>
      <c r="H22" s="125"/>
      <c r="I22" s="133"/>
      <c r="J22" s="134"/>
      <c r="K22" s="125"/>
      <c r="L22" s="125"/>
      <c r="M22" s="135"/>
      <c r="N22" s="125"/>
      <c r="O22" s="136" t="s">
        <v>3176</v>
      </c>
      <c r="P22" s="137"/>
      <c r="Q22" s="125"/>
      <c r="R22" s="125"/>
      <c r="S22" s="138"/>
      <c r="T22" s="135"/>
      <c r="U22" s="125"/>
      <c r="V22" s="126">
        <v>75</v>
      </c>
    </row>
    <row r="23" spans="1:22">
      <c r="A23" s="124"/>
      <c r="B23" s="125"/>
      <c r="C23" s="125"/>
      <c r="D23" s="130" t="s">
        <v>94</v>
      </c>
      <c r="E23" s="131"/>
      <c r="F23" s="617"/>
      <c r="G23" s="132"/>
      <c r="H23" s="125"/>
      <c r="I23" s="133"/>
      <c r="J23" s="134"/>
      <c r="K23" s="125"/>
      <c r="L23" s="125"/>
      <c r="M23" s="135"/>
      <c r="N23" s="125"/>
      <c r="O23" s="136" t="s">
        <v>3177</v>
      </c>
      <c r="P23" s="137"/>
      <c r="Q23" s="125"/>
      <c r="R23" s="125"/>
      <c r="S23" s="138"/>
      <c r="T23" s="135"/>
      <c r="U23" s="125"/>
      <c r="V23" s="126">
        <v>60</v>
      </c>
    </row>
    <row r="24" spans="1:22">
      <c r="A24" s="124"/>
      <c r="B24" s="125"/>
      <c r="C24" s="125"/>
      <c r="D24" s="644" t="s">
        <v>165</v>
      </c>
      <c r="E24" s="131"/>
      <c r="F24" s="617"/>
      <c r="G24" s="132"/>
      <c r="H24" s="125"/>
      <c r="I24" s="133"/>
      <c r="J24" s="134"/>
      <c r="K24" s="125"/>
      <c r="L24" s="125"/>
      <c r="M24" s="135"/>
      <c r="N24" s="125"/>
      <c r="O24" s="136" t="s">
        <v>3178</v>
      </c>
      <c r="P24" s="137"/>
      <c r="Q24" s="125"/>
      <c r="R24" s="125"/>
      <c r="S24" s="138"/>
      <c r="T24" s="135"/>
      <c r="U24" s="125"/>
      <c r="V24" s="126">
        <v>420</v>
      </c>
    </row>
    <row r="25" spans="1:22">
      <c r="A25" s="124"/>
      <c r="B25" s="125"/>
      <c r="C25" s="125"/>
      <c r="D25" s="130" t="s">
        <v>3179</v>
      </c>
      <c r="E25" s="131"/>
      <c r="F25" s="617"/>
      <c r="G25" s="132"/>
      <c r="H25" s="125"/>
      <c r="I25" s="133"/>
      <c r="J25" s="134"/>
      <c r="K25" s="125"/>
      <c r="L25" s="125"/>
      <c r="M25" s="135"/>
      <c r="N25" s="125"/>
      <c r="O25" s="136" t="s">
        <v>3124</v>
      </c>
      <c r="P25" s="137"/>
      <c r="Q25" s="125"/>
      <c r="R25" s="125"/>
      <c r="S25" s="138"/>
      <c r="T25" s="135"/>
      <c r="U25" s="125"/>
      <c r="V25" s="126">
        <v>90</v>
      </c>
    </row>
    <row r="26" spans="1:22">
      <c r="A26" s="36"/>
      <c r="B26" s="37"/>
      <c r="C26" s="37"/>
      <c r="D26" s="38"/>
      <c r="E26" s="39"/>
      <c r="F26" s="619"/>
      <c r="G26" s="40"/>
      <c r="H26" s="37"/>
      <c r="I26" s="41"/>
      <c r="J26" s="42">
        <f>SUM(J3:J25)</f>
        <v>4200</v>
      </c>
      <c r="K26" s="42">
        <f>SUM(K3:K25)</f>
        <v>11475</v>
      </c>
      <c r="L26" s="42">
        <f>SUM(L3:L25)</f>
        <v>1300</v>
      </c>
      <c r="M26" s="42">
        <f>SUM(M3:M25)</f>
        <v>1200</v>
      </c>
      <c r="N26" s="42">
        <f>SUM(N3:N25)</f>
        <v>9749.5</v>
      </c>
      <c r="O26" s="42"/>
      <c r="P26" s="42">
        <f>SUM(P3:P25)</f>
        <v>435</v>
      </c>
      <c r="Q26" s="42">
        <f>SUM(Q3:Q25)</f>
        <v>2287</v>
      </c>
      <c r="R26" s="42">
        <f>SUM(R3:R25)</f>
        <v>0</v>
      </c>
      <c r="S26" s="42">
        <f>SUM(S3:S25)</f>
        <v>718</v>
      </c>
      <c r="T26" s="42">
        <f>SUM(T3:T25)</f>
        <v>1644</v>
      </c>
      <c r="U26" s="42">
        <f>SUM(U3:U25)</f>
        <v>970</v>
      </c>
      <c r="V26" s="42">
        <f>SUM(V3:V25)</f>
        <v>645</v>
      </c>
    </row>
    <row r="28" spans="1:22">
      <c r="A28" s="791" t="s">
        <v>2847</v>
      </c>
      <c r="B28" s="792"/>
      <c r="C28" s="793"/>
      <c r="E28" s="43" t="s">
        <v>57</v>
      </c>
      <c r="F28" s="44"/>
      <c r="G28" s="45"/>
      <c r="J28" s="794" t="s">
        <v>58</v>
      </c>
      <c r="K28" s="795"/>
      <c r="M28" s="811" t="s">
        <v>59</v>
      </c>
      <c r="N28" s="812"/>
      <c r="O28" s="46"/>
      <c r="P28" s="46"/>
      <c r="Q28" s="46"/>
      <c r="R28" s="46"/>
      <c r="S28" s="46"/>
      <c r="T28" s="46"/>
      <c r="U28" s="46"/>
      <c r="V28" s="46"/>
    </row>
    <row r="29" spans="1:22">
      <c r="A29" s="47">
        <v>1500</v>
      </c>
      <c r="B29" s="102" t="s">
        <v>2833</v>
      </c>
      <c r="C29" s="49"/>
      <c r="E29" s="781" t="s">
        <v>61</v>
      </c>
      <c r="F29" s="782"/>
      <c r="G29" s="50">
        <f>J26</f>
        <v>4200</v>
      </c>
      <c r="J29" s="47" t="s">
        <v>62</v>
      </c>
      <c r="K29" s="49">
        <f>J26</f>
        <v>4200</v>
      </c>
      <c r="M29" s="47" t="s">
        <v>62</v>
      </c>
      <c r="N29" s="49">
        <f>P26</f>
        <v>435</v>
      </c>
    </row>
    <row r="30" spans="1:22">
      <c r="A30" s="47">
        <v>2700</v>
      </c>
      <c r="B30" s="123" t="s">
        <v>2833</v>
      </c>
      <c r="C30" s="49"/>
      <c r="E30" s="783" t="s">
        <v>64</v>
      </c>
      <c r="F30" s="784"/>
      <c r="G30" s="49">
        <f>P26</f>
        <v>435</v>
      </c>
      <c r="J30" s="47" t="s">
        <v>65</v>
      </c>
      <c r="K30" s="49">
        <f>K26</f>
        <v>11475</v>
      </c>
      <c r="M30" s="47" t="s">
        <v>66</v>
      </c>
      <c r="N30" s="49">
        <f>Q26</f>
        <v>2287</v>
      </c>
    </row>
    <row r="31" spans="1:22">
      <c r="A31" s="47">
        <v>435</v>
      </c>
      <c r="B31" s="123" t="s">
        <v>2833</v>
      </c>
      <c r="C31" s="49"/>
      <c r="E31" s="796" t="s">
        <v>67</v>
      </c>
      <c r="F31" s="797"/>
      <c r="G31" s="52">
        <f>SUM(G29:G30)</f>
        <v>4635</v>
      </c>
      <c r="J31" s="47" t="s">
        <v>37</v>
      </c>
      <c r="K31" s="49">
        <f>N26</f>
        <v>9749.5</v>
      </c>
      <c r="M31" s="47" t="s">
        <v>37</v>
      </c>
      <c r="N31" s="49">
        <f>U26</f>
        <v>970</v>
      </c>
    </row>
    <row r="32" spans="1:22">
      <c r="A32" s="47"/>
      <c r="B32" s="48"/>
      <c r="C32" s="49"/>
      <c r="J32" s="47" t="s">
        <v>68</v>
      </c>
      <c r="K32" s="49">
        <f>L26</f>
        <v>1300</v>
      </c>
      <c r="M32" s="47" t="s">
        <v>68</v>
      </c>
      <c r="N32" s="49">
        <f>R26</f>
        <v>0</v>
      </c>
    </row>
    <row r="33" spans="1:14">
      <c r="A33" s="47"/>
      <c r="B33" s="23"/>
      <c r="C33" s="49"/>
      <c r="E33" s="798" t="s">
        <v>69</v>
      </c>
      <c r="F33" s="799"/>
      <c r="G33" s="799"/>
      <c r="H33" s="53">
        <f>G31-A40</f>
        <v>0</v>
      </c>
      <c r="J33" s="54" t="s">
        <v>55</v>
      </c>
      <c r="K33" s="55">
        <f>SUM(K29:K32)</f>
        <v>26724.5</v>
      </c>
      <c r="M33" s="61" t="s">
        <v>70</v>
      </c>
      <c r="N33" s="49">
        <v>0</v>
      </c>
    </row>
    <row r="34" spans="1:14">
      <c r="A34" s="47"/>
      <c r="B34" s="23"/>
      <c r="C34" s="49"/>
      <c r="E34" s="642"/>
      <c r="J34" s="56" t="s">
        <v>71</v>
      </c>
      <c r="K34" s="57">
        <f>M26</f>
        <v>1200</v>
      </c>
      <c r="M34" s="61" t="s">
        <v>51</v>
      </c>
      <c r="N34" s="49">
        <v>0</v>
      </c>
    </row>
    <row r="35" spans="1:14" ht="18.75">
      <c r="A35" s="47"/>
      <c r="B35" s="23"/>
      <c r="C35" s="647"/>
      <c r="D35" s="318"/>
      <c r="E35" s="643"/>
      <c r="F35" s="642"/>
      <c r="M35" s="61" t="s">
        <v>72</v>
      </c>
      <c r="N35" s="49">
        <v>75</v>
      </c>
    </row>
    <row r="36" spans="1:14">
      <c r="A36" s="47"/>
      <c r="B36" s="23"/>
      <c r="C36" s="55"/>
      <c r="E36" s="642"/>
      <c r="M36" s="47" t="s">
        <v>2194</v>
      </c>
      <c r="N36" s="49">
        <v>0</v>
      </c>
    </row>
    <row r="37" spans="1:14">
      <c r="A37" s="47"/>
      <c r="B37" s="23"/>
      <c r="C37" s="55"/>
      <c r="D37" s="46"/>
      <c r="M37" s="47" t="s">
        <v>94</v>
      </c>
      <c r="N37" s="49">
        <v>60</v>
      </c>
    </row>
    <row r="38" spans="1:14">
      <c r="A38" s="47"/>
      <c r="B38" s="23"/>
      <c r="C38" s="55"/>
      <c r="D38" s="46"/>
      <c r="E38" s="46"/>
      <c r="M38" s="47" t="s">
        <v>73</v>
      </c>
      <c r="N38" s="49">
        <v>0</v>
      </c>
    </row>
    <row r="39" spans="1:14">
      <c r="A39" s="47"/>
      <c r="B39" s="23"/>
      <c r="C39" s="55"/>
      <c r="M39" s="573" t="s">
        <v>602</v>
      </c>
      <c r="N39" s="50">
        <v>420</v>
      </c>
    </row>
    <row r="40" spans="1:14">
      <c r="A40" s="58">
        <f>SUM(A29:A39)</f>
        <v>4635</v>
      </c>
      <c r="B40" s="59"/>
      <c r="C40" s="52" t="s">
        <v>55</v>
      </c>
      <c r="M40" s="61" t="s">
        <v>53</v>
      </c>
      <c r="N40" s="49">
        <v>90</v>
      </c>
    </row>
    <row r="41" spans="1:14">
      <c r="M41" s="61" t="s">
        <v>54</v>
      </c>
      <c r="N41" s="49">
        <v>0</v>
      </c>
    </row>
    <row r="42" spans="1:14">
      <c r="M42" s="54" t="s">
        <v>55</v>
      </c>
      <c r="N42" s="55">
        <f>SUM(N29:N41)</f>
        <v>4337</v>
      </c>
    </row>
    <row r="43" spans="1:14">
      <c r="M43" s="56" t="s">
        <v>71</v>
      </c>
      <c r="N43" s="57">
        <f>T26</f>
        <v>1644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5" name="Range2"/>
    <protectedRange sqref="A29:D39" name="Range3"/>
    <protectedRange sqref="N33:N41" name="Range4"/>
    <protectedRange sqref="P29:T39" name="Range5"/>
  </protectedRanges>
  <mergeCells count="11">
    <mergeCell ref="J1:N1"/>
    <mergeCell ref="P1:V1"/>
    <mergeCell ref="A28:C28"/>
    <mergeCell ref="J28:K28"/>
    <mergeCell ref="M28:N28"/>
    <mergeCell ref="E29:F29"/>
    <mergeCell ref="E30:F30"/>
    <mergeCell ref="E31:F31"/>
    <mergeCell ref="E33:G33"/>
    <mergeCell ref="A1:B1"/>
    <mergeCell ref="C1:I1"/>
  </mergeCell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0D31-0DC7-485D-BFDB-863B6E3D3978}">
  <dimension ref="A1:V33"/>
  <sheetViews>
    <sheetView workbookViewId="0">
      <selection activeCell="B11" sqref="B11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  <col min="20" max="20" width="11" customWidth="1"/>
  </cols>
  <sheetData>
    <row r="1" spans="1:22" ht="15.75">
      <c r="A1" s="809">
        <v>46176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128">
        <v>1</v>
      </c>
      <c r="B3" s="75"/>
      <c r="C3" s="535">
        <v>2</v>
      </c>
      <c r="D3" s="631" t="s">
        <v>1133</v>
      </c>
      <c r="E3" s="535" t="s">
        <v>37</v>
      </c>
      <c r="F3" s="621" t="s">
        <v>3098</v>
      </c>
      <c r="G3" s="86">
        <v>0.8833333333333333</v>
      </c>
      <c r="H3" s="75" t="s">
        <v>3113</v>
      </c>
      <c r="I3" s="106" t="s">
        <v>28</v>
      </c>
      <c r="J3" s="107"/>
      <c r="K3" s="122"/>
      <c r="L3" s="75"/>
      <c r="M3" s="108"/>
      <c r="N3" s="75"/>
      <c r="O3" s="139" t="s">
        <v>3156</v>
      </c>
      <c r="P3" s="110"/>
      <c r="Q3" s="75"/>
      <c r="R3" s="75"/>
      <c r="S3" s="111">
        <v>78</v>
      </c>
      <c r="T3" s="108">
        <v>233</v>
      </c>
      <c r="U3" s="75"/>
      <c r="V3" s="112"/>
    </row>
    <row r="4" spans="1:22" s="234" customFormat="1">
      <c r="A4" s="128">
        <v>2</v>
      </c>
      <c r="B4" s="535"/>
      <c r="C4" s="535">
        <v>3</v>
      </c>
      <c r="D4" s="631" t="s">
        <v>1133</v>
      </c>
      <c r="E4" s="535" t="s">
        <v>37</v>
      </c>
      <c r="F4" s="621" t="s">
        <v>3098</v>
      </c>
      <c r="G4" s="86">
        <v>0.8833333333333333</v>
      </c>
      <c r="H4" s="75" t="s">
        <v>3113</v>
      </c>
      <c r="I4" s="106" t="s">
        <v>28</v>
      </c>
      <c r="J4" s="107"/>
      <c r="K4" s="122"/>
      <c r="L4" s="75"/>
      <c r="M4" s="108"/>
      <c r="N4" s="75"/>
      <c r="O4" s="139"/>
      <c r="P4" s="110"/>
      <c r="Q4" s="75"/>
      <c r="R4" s="75"/>
      <c r="S4" s="111"/>
      <c r="T4" s="108"/>
      <c r="U4" s="75"/>
      <c r="V4" s="112"/>
    </row>
    <row r="5" spans="1:22" s="234" customFormat="1">
      <c r="A5" s="128">
        <v>3</v>
      </c>
      <c r="B5" s="75"/>
      <c r="C5" s="535">
        <v>6</v>
      </c>
      <c r="D5" s="631" t="s">
        <v>1133</v>
      </c>
      <c r="E5" s="535" t="s">
        <v>37</v>
      </c>
      <c r="F5" s="621" t="s">
        <v>3098</v>
      </c>
      <c r="G5" s="86">
        <v>0.8833333333333333</v>
      </c>
      <c r="H5" s="75" t="s">
        <v>3113</v>
      </c>
      <c r="I5" s="106" t="s">
        <v>28</v>
      </c>
      <c r="J5" s="107"/>
      <c r="K5" s="75"/>
      <c r="L5" s="75"/>
      <c r="M5" s="108"/>
      <c r="N5" s="75"/>
      <c r="O5" s="109" t="s">
        <v>3157</v>
      </c>
      <c r="P5" s="110"/>
      <c r="Q5" s="75"/>
      <c r="R5" s="75"/>
      <c r="S5" s="111">
        <v>240</v>
      </c>
      <c r="T5" s="108">
        <v>280</v>
      </c>
      <c r="U5" s="75"/>
      <c r="V5" s="112"/>
    </row>
    <row r="6" spans="1:22" s="234" customFormat="1">
      <c r="A6" s="128">
        <v>4</v>
      </c>
      <c r="B6" s="535">
        <v>239</v>
      </c>
      <c r="C6" s="622">
        <v>7</v>
      </c>
      <c r="D6" s="631" t="s">
        <v>3162</v>
      </c>
      <c r="E6" s="535" t="s">
        <v>26</v>
      </c>
      <c r="F6" s="621" t="s">
        <v>3147</v>
      </c>
      <c r="G6" s="86">
        <v>0.5</v>
      </c>
      <c r="H6" s="621" t="s">
        <v>3163</v>
      </c>
      <c r="I6" s="106">
        <v>0.29166666666666669</v>
      </c>
      <c r="J6" s="107"/>
      <c r="K6" s="75"/>
      <c r="L6" s="75"/>
      <c r="M6" s="108"/>
      <c r="N6" s="75"/>
      <c r="O6" s="109" t="s">
        <v>3180</v>
      </c>
      <c r="P6" s="110"/>
      <c r="Q6" s="75">
        <v>300</v>
      </c>
      <c r="R6" s="75"/>
      <c r="S6" s="111"/>
      <c r="T6" s="187" t="s">
        <v>3181</v>
      </c>
      <c r="U6" s="75">
        <v>400</v>
      </c>
      <c r="V6" s="112"/>
    </row>
    <row r="7" spans="1:22" s="234" customFormat="1">
      <c r="A7" s="127">
        <v>5</v>
      </c>
      <c r="B7" s="591"/>
      <c r="C7" s="591">
        <v>16</v>
      </c>
      <c r="D7" s="605" t="s">
        <v>2828</v>
      </c>
      <c r="E7" s="591" t="s">
        <v>26</v>
      </c>
      <c r="F7" s="615" t="s">
        <v>2625</v>
      </c>
      <c r="G7" s="198">
        <v>0.625</v>
      </c>
      <c r="H7" s="87" t="s">
        <v>3158</v>
      </c>
      <c r="I7" s="196" t="s">
        <v>28</v>
      </c>
      <c r="J7" s="221"/>
      <c r="K7" s="284"/>
      <c r="L7" s="87"/>
      <c r="M7" s="226">
        <v>2400</v>
      </c>
      <c r="N7" s="87"/>
      <c r="O7" s="283" t="s">
        <v>3182</v>
      </c>
      <c r="P7" s="224"/>
      <c r="Q7" s="87"/>
      <c r="R7" s="87"/>
      <c r="S7" s="225"/>
      <c r="T7" s="226">
        <v>1441</v>
      </c>
      <c r="U7" s="87"/>
      <c r="V7" s="227"/>
    </row>
    <row r="8" spans="1:22" s="234" customFormat="1">
      <c r="A8" s="127">
        <v>6</v>
      </c>
      <c r="B8" s="591"/>
      <c r="C8" s="591">
        <v>10</v>
      </c>
      <c r="D8" s="605" t="s">
        <v>681</v>
      </c>
      <c r="E8" s="591" t="s">
        <v>26</v>
      </c>
      <c r="F8" s="615" t="s">
        <v>3158</v>
      </c>
      <c r="G8" s="198">
        <v>0.375</v>
      </c>
      <c r="H8" s="615" t="s">
        <v>3183</v>
      </c>
      <c r="I8" s="196" t="s">
        <v>28</v>
      </c>
      <c r="J8" s="221">
        <v>3600</v>
      </c>
      <c r="K8" s="87"/>
      <c r="L8" s="87"/>
      <c r="M8" s="226"/>
      <c r="N8" s="87"/>
      <c r="O8" s="223"/>
      <c r="P8" s="224"/>
      <c r="Q8" s="87"/>
      <c r="R8" s="87"/>
      <c r="S8" s="225"/>
      <c r="T8" s="226"/>
      <c r="U8" s="87"/>
      <c r="V8" s="534"/>
    </row>
    <row r="9" spans="1:22" s="234" customFormat="1">
      <c r="A9" s="128">
        <v>7</v>
      </c>
      <c r="B9" s="535">
        <v>240</v>
      </c>
      <c r="C9" s="551">
        <v>4</v>
      </c>
      <c r="D9" s="613" t="s">
        <v>3172</v>
      </c>
      <c r="E9" s="535" t="s">
        <v>37</v>
      </c>
      <c r="F9" s="621" t="s">
        <v>3170</v>
      </c>
      <c r="G9" s="76">
        <v>0.89722222222222225</v>
      </c>
      <c r="H9" s="621" t="s">
        <v>3184</v>
      </c>
      <c r="I9" s="106" t="s">
        <v>3185</v>
      </c>
      <c r="J9" s="78"/>
      <c r="K9" s="73"/>
      <c r="L9" s="73"/>
      <c r="M9" s="79"/>
      <c r="N9" s="73">
        <v>1716</v>
      </c>
      <c r="O9" s="80" t="s">
        <v>3186</v>
      </c>
      <c r="P9" s="81"/>
      <c r="Q9" s="73"/>
      <c r="R9" s="73"/>
      <c r="S9" s="82"/>
      <c r="T9" s="79"/>
      <c r="U9" s="73">
        <v>330</v>
      </c>
      <c r="V9" s="83"/>
    </row>
    <row r="10" spans="1:22" s="234" customFormat="1">
      <c r="A10" s="231">
        <v>8</v>
      </c>
      <c r="B10" s="312">
        <v>11927</v>
      </c>
      <c r="C10" s="587">
        <v>20</v>
      </c>
      <c r="D10" s="608" t="s">
        <v>3046</v>
      </c>
      <c r="E10" s="534" t="s">
        <v>26</v>
      </c>
      <c r="F10" s="636" t="s">
        <v>3170</v>
      </c>
      <c r="G10" s="203">
        <v>0.97291666666666665</v>
      </c>
      <c r="H10" s="636" t="s">
        <v>3184</v>
      </c>
      <c r="I10" s="141" t="s">
        <v>3187</v>
      </c>
      <c r="J10" s="142">
        <v>1000</v>
      </c>
      <c r="K10" s="89">
        <v>100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/>
      <c r="B11" s="312"/>
      <c r="C11" s="534"/>
      <c r="D11" s="648"/>
      <c r="E11" s="534"/>
      <c r="F11" s="636"/>
      <c r="G11" s="203"/>
      <c r="H11" s="636"/>
      <c r="I11" s="93"/>
      <c r="J11" s="94"/>
      <c r="K11" s="90"/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231"/>
      <c r="B12" s="534"/>
      <c r="C12" s="534"/>
      <c r="D12" s="651" t="s">
        <v>796</v>
      </c>
      <c r="E12" s="534"/>
      <c r="F12" s="636"/>
      <c r="G12" s="92"/>
      <c r="H12" s="90"/>
      <c r="I12" s="93"/>
      <c r="J12" s="94"/>
      <c r="K12" s="201"/>
      <c r="L12" s="90"/>
      <c r="M12" s="99"/>
      <c r="N12" s="90"/>
      <c r="O12" s="200"/>
      <c r="P12" s="98">
        <v>50</v>
      </c>
      <c r="Q12" s="90"/>
      <c r="R12" s="90"/>
      <c r="S12" s="95"/>
      <c r="T12" s="99"/>
      <c r="U12" s="90"/>
      <c r="V12" s="100"/>
    </row>
    <row r="13" spans="1:22">
      <c r="A13" s="124"/>
      <c r="B13" s="125"/>
      <c r="C13" s="125"/>
      <c r="D13" s="607" t="s">
        <v>165</v>
      </c>
      <c r="E13" s="131"/>
      <c r="F13" s="617"/>
      <c r="G13" s="132"/>
      <c r="H13" s="125"/>
      <c r="I13" s="133"/>
      <c r="J13" s="134"/>
      <c r="K13" s="125"/>
      <c r="L13" s="125"/>
      <c r="M13" s="135"/>
      <c r="N13" s="125"/>
      <c r="O13" s="136" t="s">
        <v>3188</v>
      </c>
      <c r="P13" s="137"/>
      <c r="Q13" s="125"/>
      <c r="R13" s="125"/>
      <c r="S13" s="138"/>
      <c r="T13" s="135"/>
      <c r="U13" s="125"/>
      <c r="V13" s="126">
        <v>20</v>
      </c>
    </row>
    <row r="14" spans="1:22">
      <c r="A14" s="124"/>
      <c r="B14" s="125"/>
      <c r="C14" s="125"/>
      <c r="D14" s="649" t="s">
        <v>1665</v>
      </c>
      <c r="E14" s="131"/>
      <c r="F14" s="617"/>
      <c r="G14" s="132"/>
      <c r="H14" s="125"/>
      <c r="I14" s="133"/>
      <c r="J14" s="134"/>
      <c r="K14" s="125"/>
      <c r="L14" s="125"/>
      <c r="M14" s="135"/>
      <c r="N14" s="125"/>
      <c r="O14" s="136" t="s">
        <v>3189</v>
      </c>
      <c r="P14" s="137"/>
      <c r="Q14" s="125"/>
      <c r="R14" s="125"/>
      <c r="S14" s="138"/>
      <c r="T14" s="135"/>
      <c r="U14" s="125"/>
      <c r="V14" s="126">
        <v>105</v>
      </c>
    </row>
    <row r="15" spans="1:22">
      <c r="A15" s="124"/>
      <c r="B15" s="125"/>
      <c r="C15" s="125"/>
      <c r="D15" s="607" t="s">
        <v>2318</v>
      </c>
      <c r="E15" s="131"/>
      <c r="F15" s="617"/>
      <c r="G15" s="132"/>
      <c r="H15" s="125"/>
      <c r="I15" s="133"/>
      <c r="J15" s="134"/>
      <c r="K15" s="125"/>
      <c r="L15" s="125"/>
      <c r="M15" s="135"/>
      <c r="N15" s="125"/>
      <c r="O15" s="136" t="s">
        <v>3190</v>
      </c>
      <c r="P15" s="137"/>
      <c r="Q15" s="125"/>
      <c r="R15" s="125"/>
      <c r="S15" s="138"/>
      <c r="T15" s="135"/>
      <c r="U15" s="125"/>
      <c r="V15" s="126">
        <v>90</v>
      </c>
    </row>
    <row r="16" spans="1:22">
      <c r="A16" s="36"/>
      <c r="B16" s="37"/>
      <c r="C16" s="37"/>
      <c r="D16" s="610"/>
      <c r="E16" s="39"/>
      <c r="F16" s="619"/>
      <c r="G16" s="40"/>
      <c r="H16" s="37"/>
      <c r="I16" s="41"/>
      <c r="J16" s="42">
        <f>SUM(J3:J15)</f>
        <v>4600</v>
      </c>
      <c r="K16" s="42">
        <f>SUM(K3:K15)</f>
        <v>100</v>
      </c>
      <c r="L16" s="42">
        <f>SUM(L3:L15)</f>
        <v>0</v>
      </c>
      <c r="M16" s="42">
        <f>SUM(M3:M15)</f>
        <v>2400</v>
      </c>
      <c r="N16" s="42">
        <f>SUM(N3:N15)</f>
        <v>1716</v>
      </c>
      <c r="O16" s="42"/>
      <c r="P16" s="42">
        <f>SUM(P3:P15)</f>
        <v>50</v>
      </c>
      <c r="Q16" s="42">
        <f>SUM(Q3:Q15)</f>
        <v>300</v>
      </c>
      <c r="R16" s="42">
        <f>SUM(R3:R15)</f>
        <v>0</v>
      </c>
      <c r="S16" s="42">
        <f>SUM(S3:S15)</f>
        <v>318</v>
      </c>
      <c r="T16" s="42">
        <f>SUM(T3:T15)</f>
        <v>1954</v>
      </c>
      <c r="U16" s="42">
        <f>SUM(U3:U15)</f>
        <v>730</v>
      </c>
      <c r="V16" s="42">
        <f>SUM(V3:V15)</f>
        <v>215</v>
      </c>
    </row>
    <row r="18" spans="1:22">
      <c r="A18" s="791" t="s">
        <v>2847</v>
      </c>
      <c r="B18" s="792"/>
      <c r="C18" s="793"/>
      <c r="E18" s="43" t="s">
        <v>57</v>
      </c>
      <c r="F18" s="44"/>
      <c r="G18" s="45"/>
      <c r="J18" s="794" t="s">
        <v>58</v>
      </c>
      <c r="K18" s="795"/>
      <c r="M18" s="811" t="s">
        <v>59</v>
      </c>
      <c r="N18" s="812"/>
      <c r="O18" s="46"/>
      <c r="P18" s="46"/>
      <c r="Q18" s="46"/>
      <c r="R18" s="46"/>
      <c r="S18" s="46"/>
      <c r="T18" s="46"/>
      <c r="U18" s="46"/>
      <c r="V18" s="46"/>
    </row>
    <row r="19" spans="1:22">
      <c r="A19" s="47">
        <v>3600</v>
      </c>
      <c r="B19" s="102" t="s">
        <v>2833</v>
      </c>
      <c r="C19" s="49"/>
      <c r="E19" s="781" t="s">
        <v>61</v>
      </c>
      <c r="F19" s="782"/>
      <c r="G19" s="50">
        <f>J16</f>
        <v>4600</v>
      </c>
      <c r="J19" s="47" t="s">
        <v>62</v>
      </c>
      <c r="K19" s="49">
        <f>J16</f>
        <v>4600</v>
      </c>
      <c r="M19" s="47" t="s">
        <v>62</v>
      </c>
      <c r="N19" s="49">
        <f>P16</f>
        <v>50</v>
      </c>
    </row>
    <row r="20" spans="1:22">
      <c r="A20" s="47">
        <v>1100</v>
      </c>
      <c r="B20" s="123" t="s">
        <v>2833</v>
      </c>
      <c r="C20" s="49"/>
      <c r="E20" s="783" t="s">
        <v>64</v>
      </c>
      <c r="F20" s="784"/>
      <c r="G20" s="49">
        <f>P16</f>
        <v>50</v>
      </c>
      <c r="J20" s="47" t="s">
        <v>65</v>
      </c>
      <c r="K20" s="49">
        <f>K16</f>
        <v>100</v>
      </c>
      <c r="M20" s="47" t="s">
        <v>66</v>
      </c>
      <c r="N20" s="49">
        <f>Q16</f>
        <v>300</v>
      </c>
    </row>
    <row r="21" spans="1:22">
      <c r="A21" s="47"/>
      <c r="B21" s="123" t="s">
        <v>2833</v>
      </c>
      <c r="C21" s="49"/>
      <c r="E21" s="796" t="s">
        <v>67</v>
      </c>
      <c r="F21" s="797"/>
      <c r="G21" s="52">
        <f>SUM(G19:G20)</f>
        <v>4650</v>
      </c>
      <c r="J21" s="47" t="s">
        <v>37</v>
      </c>
      <c r="K21" s="49">
        <f>N16</f>
        <v>1716</v>
      </c>
      <c r="M21" s="47" t="s">
        <v>37</v>
      </c>
      <c r="N21" s="49">
        <f>U16</f>
        <v>730</v>
      </c>
    </row>
    <row r="22" spans="1:22">
      <c r="A22" s="47"/>
      <c r="B22" s="48"/>
      <c r="C22" s="49"/>
      <c r="J22" s="47" t="s">
        <v>68</v>
      </c>
      <c r="K22" s="49">
        <f>L16</f>
        <v>0</v>
      </c>
      <c r="M22" s="47" t="s">
        <v>68</v>
      </c>
      <c r="N22" s="49">
        <f>R16</f>
        <v>0</v>
      </c>
    </row>
    <row r="23" spans="1:22">
      <c r="A23" s="47"/>
      <c r="B23" s="23"/>
      <c r="C23" s="49"/>
      <c r="E23" s="798" t="s">
        <v>69</v>
      </c>
      <c r="F23" s="799"/>
      <c r="G23" s="799"/>
      <c r="H23" s="53">
        <f>G21-A30</f>
        <v>-50</v>
      </c>
      <c r="J23" s="54" t="s">
        <v>55</v>
      </c>
      <c r="K23" s="55">
        <f>SUM(K19:K22)</f>
        <v>6416</v>
      </c>
      <c r="M23" s="61" t="s">
        <v>70</v>
      </c>
      <c r="N23" s="49">
        <v>0</v>
      </c>
    </row>
    <row r="24" spans="1:22">
      <c r="A24" s="47"/>
      <c r="B24" s="23"/>
      <c r="C24" s="49"/>
      <c r="E24" s="642"/>
      <c r="J24" s="56" t="s">
        <v>71</v>
      </c>
      <c r="K24" s="57">
        <f>M16</f>
        <v>2400</v>
      </c>
      <c r="M24" s="61" t="s">
        <v>51</v>
      </c>
      <c r="N24" s="49">
        <v>0</v>
      </c>
    </row>
    <row r="25" spans="1:22" ht="18.75">
      <c r="A25" s="47"/>
      <c r="B25" s="23"/>
      <c r="C25" s="647"/>
      <c r="D25" s="318"/>
      <c r="E25" s="643"/>
      <c r="F25" s="642"/>
      <c r="M25" s="61" t="s">
        <v>72</v>
      </c>
      <c r="N25" s="49">
        <v>0</v>
      </c>
    </row>
    <row r="26" spans="1:22">
      <c r="A26" s="47"/>
      <c r="B26" s="23"/>
      <c r="C26" s="55"/>
      <c r="E26" s="642"/>
      <c r="M26" s="47" t="s">
        <v>2194</v>
      </c>
      <c r="N26" s="49">
        <v>0</v>
      </c>
    </row>
    <row r="27" spans="1:22">
      <c r="A27" s="47"/>
      <c r="B27" s="23"/>
      <c r="C27" s="55"/>
      <c r="D27" s="46"/>
      <c r="M27" s="47" t="s">
        <v>94</v>
      </c>
      <c r="N27" s="49">
        <v>0</v>
      </c>
    </row>
    <row r="28" spans="1:22">
      <c r="A28" s="47"/>
      <c r="B28" s="23"/>
      <c r="C28" s="55"/>
      <c r="D28" s="46"/>
      <c r="E28" s="46"/>
      <c r="M28" s="47" t="s">
        <v>1665</v>
      </c>
      <c r="N28" s="49">
        <v>105</v>
      </c>
    </row>
    <row r="29" spans="1:22">
      <c r="A29" s="47"/>
      <c r="B29" s="23"/>
      <c r="C29" s="55"/>
      <c r="M29" s="573" t="s">
        <v>602</v>
      </c>
      <c r="N29" s="50">
        <v>20</v>
      </c>
    </row>
    <row r="30" spans="1:22">
      <c r="A30" s="58">
        <f>SUM(A19:A29)</f>
        <v>4700</v>
      </c>
      <c r="B30" s="59"/>
      <c r="C30" s="52" t="s">
        <v>55</v>
      </c>
      <c r="M30" s="61" t="s">
        <v>53</v>
      </c>
      <c r="N30" s="49">
        <v>90</v>
      </c>
    </row>
    <row r="31" spans="1:22">
      <c r="M31" s="61" t="s">
        <v>54</v>
      </c>
      <c r="N31" s="49">
        <v>0</v>
      </c>
    </row>
    <row r="32" spans="1:22">
      <c r="M32" s="54" t="s">
        <v>55</v>
      </c>
      <c r="N32" s="55">
        <f>SUM(N19:N31)</f>
        <v>1295</v>
      </c>
    </row>
    <row r="33" spans="13:14">
      <c r="M33" s="56" t="s">
        <v>71</v>
      </c>
      <c r="N33" s="57">
        <f>T16</f>
        <v>1954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5" name="Range2"/>
    <protectedRange sqref="A19:D29" name="Range3"/>
    <protectedRange sqref="N23:N31" name="Range4"/>
    <protectedRange sqref="P19:T29" name="Range5"/>
  </protectedRanges>
  <mergeCells count="11">
    <mergeCell ref="E19:F19"/>
    <mergeCell ref="E20:F20"/>
    <mergeCell ref="E21:F21"/>
    <mergeCell ref="E23:G23"/>
    <mergeCell ref="A1:B1"/>
    <mergeCell ref="C1:I1"/>
    <mergeCell ref="J1:N1"/>
    <mergeCell ref="P1:V1"/>
    <mergeCell ref="A18:C18"/>
    <mergeCell ref="J18:K18"/>
    <mergeCell ref="M18:N18"/>
  </mergeCell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6638-FF56-4D86-BB7F-B7B2B332F94F}">
  <dimension ref="A1:V42"/>
  <sheetViews>
    <sheetView topLeftCell="A25" workbookViewId="0">
      <selection activeCell="D21" sqref="D21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34.140625" customWidth="1"/>
    <col min="16" max="16" width="9.28515625" customWidth="1"/>
  </cols>
  <sheetData>
    <row r="1" spans="1:22" ht="15.75">
      <c r="A1" s="809">
        <v>46177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 ht="29.25">
      <c r="A3" s="128">
        <v>1</v>
      </c>
      <c r="B3" s="75">
        <v>243</v>
      </c>
      <c r="C3" s="535">
        <v>2</v>
      </c>
      <c r="D3" s="631" t="s">
        <v>1133</v>
      </c>
      <c r="E3" s="535" t="s">
        <v>37</v>
      </c>
      <c r="F3" s="621" t="s">
        <v>3098</v>
      </c>
      <c r="G3" s="86">
        <v>0.8833333333333333</v>
      </c>
      <c r="H3" s="75" t="s">
        <v>3113</v>
      </c>
      <c r="I3" s="106" t="s">
        <v>3191</v>
      </c>
      <c r="J3" s="107"/>
      <c r="K3" s="122"/>
      <c r="L3" s="75"/>
      <c r="M3" s="108"/>
      <c r="N3" s="75"/>
      <c r="O3" s="139" t="s">
        <v>3192</v>
      </c>
      <c r="P3" s="110"/>
      <c r="Q3" s="75">
        <v>613</v>
      </c>
      <c r="R3" s="75"/>
      <c r="S3" s="111"/>
      <c r="T3" s="108"/>
      <c r="U3" s="75">
        <v>78</v>
      </c>
      <c r="V3" s="112"/>
    </row>
    <row r="4" spans="1:22" s="234" customFormat="1">
      <c r="A4" s="128">
        <v>2</v>
      </c>
      <c r="B4" s="535">
        <v>243</v>
      </c>
      <c r="C4" s="535">
        <v>3</v>
      </c>
      <c r="D4" s="631" t="s">
        <v>1133</v>
      </c>
      <c r="E4" s="535" t="s">
        <v>37</v>
      </c>
      <c r="F4" s="621" t="s">
        <v>3098</v>
      </c>
      <c r="G4" s="86">
        <v>0.8833333333333333</v>
      </c>
      <c r="H4" s="75" t="s">
        <v>3113</v>
      </c>
      <c r="I4" s="106" t="s">
        <v>3191</v>
      </c>
      <c r="J4" s="107"/>
      <c r="K4" s="122"/>
      <c r="L4" s="75"/>
      <c r="M4" s="108"/>
      <c r="N4" s="75"/>
      <c r="O4" s="139"/>
      <c r="P4" s="110"/>
      <c r="Q4" s="75"/>
      <c r="R4" s="75"/>
      <c r="S4" s="111"/>
      <c r="T4" s="108"/>
      <c r="U4" s="75"/>
      <c r="V4" s="112"/>
    </row>
    <row r="5" spans="1:22" s="234" customFormat="1">
      <c r="A5" s="128">
        <v>3</v>
      </c>
      <c r="B5" s="75">
        <v>243</v>
      </c>
      <c r="C5" s="535">
        <v>6</v>
      </c>
      <c r="D5" s="631" t="s">
        <v>1133</v>
      </c>
      <c r="E5" s="535" t="s">
        <v>37</v>
      </c>
      <c r="F5" s="621" t="s">
        <v>3098</v>
      </c>
      <c r="G5" s="86">
        <v>0.8833333333333333</v>
      </c>
      <c r="H5" s="75" t="s">
        <v>3113</v>
      </c>
      <c r="I5" s="106" t="s">
        <v>3193</v>
      </c>
      <c r="J5" s="107"/>
      <c r="K5" s="75"/>
      <c r="L5" s="75"/>
      <c r="M5" s="108"/>
      <c r="N5" s="75"/>
      <c r="O5" s="109">
        <v>16086</v>
      </c>
      <c r="P5" s="110"/>
      <c r="Q5" s="75"/>
      <c r="R5" s="75"/>
      <c r="S5" s="111"/>
      <c r="T5" s="108"/>
      <c r="U5" s="75">
        <v>240</v>
      </c>
      <c r="V5" s="112"/>
    </row>
    <row r="6" spans="1:22" s="234" customFormat="1">
      <c r="A6" s="231">
        <v>4</v>
      </c>
      <c r="B6" s="591"/>
      <c r="C6" s="591">
        <v>16</v>
      </c>
      <c r="D6" s="605" t="s">
        <v>2828</v>
      </c>
      <c r="E6" s="591" t="s">
        <v>26</v>
      </c>
      <c r="F6" s="615" t="s">
        <v>2625</v>
      </c>
      <c r="G6" s="198">
        <v>0.625</v>
      </c>
      <c r="H6" s="87" t="s">
        <v>3158</v>
      </c>
      <c r="I6" s="196" t="s">
        <v>28</v>
      </c>
      <c r="J6" s="221"/>
      <c r="K6" s="284"/>
      <c r="L6" s="87"/>
      <c r="M6" s="226">
        <v>3600</v>
      </c>
      <c r="N6" s="87"/>
      <c r="O6" s="283" t="s">
        <v>3194</v>
      </c>
      <c r="P6" s="224"/>
      <c r="Q6" s="87"/>
      <c r="R6" s="87"/>
      <c r="S6" s="225"/>
      <c r="T6" s="226">
        <v>1912</v>
      </c>
      <c r="U6" s="87"/>
      <c r="V6" s="227"/>
    </row>
    <row r="7" spans="1:22" s="234" customFormat="1">
      <c r="A7" s="231">
        <v>5</v>
      </c>
      <c r="B7" s="591">
        <v>11938</v>
      </c>
      <c r="C7" s="591">
        <v>10</v>
      </c>
      <c r="D7" s="605" t="s">
        <v>681</v>
      </c>
      <c r="E7" s="591" t="s">
        <v>26</v>
      </c>
      <c r="F7" s="615" t="s">
        <v>3158</v>
      </c>
      <c r="G7" s="198">
        <v>0.375</v>
      </c>
      <c r="H7" s="615" t="s">
        <v>3183</v>
      </c>
      <c r="I7" s="196" t="s">
        <v>3195</v>
      </c>
      <c r="J7" s="221"/>
      <c r="K7" s="87"/>
      <c r="L7" s="87"/>
      <c r="M7" s="226"/>
      <c r="N7" s="87"/>
      <c r="O7" s="223"/>
      <c r="P7" s="224"/>
      <c r="Q7" s="87"/>
      <c r="R7" s="87"/>
      <c r="S7" s="225"/>
      <c r="T7" s="226"/>
      <c r="U7" s="87"/>
      <c r="V7" s="534"/>
    </row>
    <row r="8" spans="1:22" s="234" customFormat="1">
      <c r="A8" s="231">
        <v>6</v>
      </c>
      <c r="B8" s="534">
        <v>11930</v>
      </c>
      <c r="C8" s="534">
        <v>7</v>
      </c>
      <c r="D8" s="648" t="s">
        <v>1181</v>
      </c>
      <c r="E8" s="534" t="s">
        <v>26</v>
      </c>
      <c r="F8" s="636" t="s">
        <v>3163</v>
      </c>
      <c r="G8" s="92" t="s">
        <v>2671</v>
      </c>
      <c r="H8" s="636" t="s">
        <v>3163</v>
      </c>
      <c r="I8" s="93" t="s">
        <v>3196</v>
      </c>
      <c r="J8" s="94"/>
      <c r="K8" s="90">
        <v>1600</v>
      </c>
      <c r="L8" s="90"/>
      <c r="M8" s="99"/>
      <c r="N8" s="90"/>
      <c r="O8" s="97">
        <v>16073</v>
      </c>
      <c r="P8" s="98"/>
      <c r="Q8" s="90">
        <v>110</v>
      </c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11931</v>
      </c>
      <c r="C9" s="312">
        <v>17</v>
      </c>
      <c r="D9" s="650" t="s">
        <v>3197</v>
      </c>
      <c r="E9" s="534" t="s">
        <v>26</v>
      </c>
      <c r="F9" s="636" t="s">
        <v>3163</v>
      </c>
      <c r="G9" s="203" t="s">
        <v>3198</v>
      </c>
      <c r="H9" s="636" t="s">
        <v>3163</v>
      </c>
      <c r="I9" s="93" t="s">
        <v>3199</v>
      </c>
      <c r="J9" s="142"/>
      <c r="K9" s="89">
        <v>1000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11932</v>
      </c>
      <c r="C10" s="587">
        <v>8</v>
      </c>
      <c r="D10" s="608" t="s">
        <v>336</v>
      </c>
      <c r="E10" s="534" t="s">
        <v>26</v>
      </c>
      <c r="F10" s="636" t="s">
        <v>3163</v>
      </c>
      <c r="G10" s="203" t="s">
        <v>3200</v>
      </c>
      <c r="H10" s="92" t="s">
        <v>3163</v>
      </c>
      <c r="I10" s="141" t="s">
        <v>3201</v>
      </c>
      <c r="J10" s="142">
        <v>1500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11934</v>
      </c>
      <c r="C11" s="534" t="s">
        <v>3202</v>
      </c>
      <c r="D11" s="648" t="s">
        <v>289</v>
      </c>
      <c r="E11" s="534" t="s">
        <v>26</v>
      </c>
      <c r="F11" s="636" t="s">
        <v>3163</v>
      </c>
      <c r="G11" s="203" t="s">
        <v>3203</v>
      </c>
      <c r="H11" s="92" t="s">
        <v>3163</v>
      </c>
      <c r="I11" s="93" t="s">
        <v>3204</v>
      </c>
      <c r="J11" s="94"/>
      <c r="K11" s="90">
        <v>2200</v>
      </c>
      <c r="L11" s="90"/>
      <c r="M11" s="99"/>
      <c r="N11" s="90"/>
      <c r="O11" s="97">
        <v>16080</v>
      </c>
      <c r="P11" s="98"/>
      <c r="Q11" s="90">
        <v>210</v>
      </c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11939</v>
      </c>
      <c r="C12" s="534">
        <v>11</v>
      </c>
      <c r="D12" s="648" t="s">
        <v>3205</v>
      </c>
      <c r="E12" s="534" t="s">
        <v>26</v>
      </c>
      <c r="F12" s="636" t="s">
        <v>3163</v>
      </c>
      <c r="G12" s="92" t="s">
        <v>3206</v>
      </c>
      <c r="H12" s="90">
        <v>5.0625999999999998</v>
      </c>
      <c r="I12" s="93" t="s">
        <v>2198</v>
      </c>
      <c r="J12" s="94"/>
      <c r="K12" s="201"/>
      <c r="L12" s="90">
        <v>1300</v>
      </c>
      <c r="M12" s="99"/>
      <c r="N12" s="90"/>
      <c r="O12" s="200" t="s">
        <v>3207</v>
      </c>
      <c r="P12" s="98"/>
      <c r="Q12" s="90"/>
      <c r="R12" s="90">
        <v>80</v>
      </c>
      <c r="S12" s="95"/>
      <c r="T12" s="99"/>
      <c r="U12" s="90"/>
      <c r="V12" s="100"/>
    </row>
    <row r="13" spans="1:22" s="234" customFormat="1">
      <c r="A13" s="128">
        <v>11</v>
      </c>
      <c r="B13" s="551">
        <v>244</v>
      </c>
      <c r="C13" s="535">
        <v>1</v>
      </c>
      <c r="D13" s="631" t="s">
        <v>3208</v>
      </c>
      <c r="E13" s="535" t="s">
        <v>37</v>
      </c>
      <c r="F13" s="621" t="s">
        <v>3163</v>
      </c>
      <c r="G13" s="86" t="s">
        <v>3209</v>
      </c>
      <c r="H13" s="75" t="s">
        <v>3183</v>
      </c>
      <c r="I13" s="106">
        <v>0.31388888888888888</v>
      </c>
      <c r="J13" s="78"/>
      <c r="K13" s="73"/>
      <c r="L13" s="73"/>
      <c r="M13" s="79" t="s">
        <v>3210</v>
      </c>
      <c r="N13" s="73">
        <v>1976</v>
      </c>
      <c r="O13" s="80" t="s">
        <v>3211</v>
      </c>
      <c r="P13" s="652"/>
      <c r="Q13" s="73"/>
      <c r="R13" s="73">
        <v>30</v>
      </c>
      <c r="S13" s="82"/>
      <c r="T13" s="79"/>
      <c r="U13" s="73"/>
      <c r="V13" s="83"/>
    </row>
    <row r="14" spans="1:22" s="234" customFormat="1">
      <c r="A14" s="231">
        <v>12</v>
      </c>
      <c r="B14" s="534">
        <v>11929</v>
      </c>
      <c r="C14" s="534">
        <v>4</v>
      </c>
      <c r="D14" s="648" t="s">
        <v>244</v>
      </c>
      <c r="E14" s="534" t="s">
        <v>26</v>
      </c>
      <c r="F14" s="636" t="s">
        <v>3212</v>
      </c>
      <c r="G14" s="92" t="s">
        <v>3213</v>
      </c>
      <c r="H14" s="90" t="s">
        <v>3163</v>
      </c>
      <c r="I14" s="93" t="s">
        <v>3214</v>
      </c>
      <c r="J14" s="94">
        <v>1200</v>
      </c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>
        <v>13</v>
      </c>
      <c r="B15" s="312">
        <v>11933</v>
      </c>
      <c r="C15" s="312">
        <v>17</v>
      </c>
      <c r="D15" s="608" t="s">
        <v>33</v>
      </c>
      <c r="E15" s="312" t="s">
        <v>26</v>
      </c>
      <c r="F15" s="636" t="s">
        <v>3212</v>
      </c>
      <c r="G15" s="203" t="s">
        <v>3215</v>
      </c>
      <c r="H15" s="90" t="s">
        <v>3163</v>
      </c>
      <c r="I15" s="141">
        <v>0.79166666666666663</v>
      </c>
      <c r="J15" s="142"/>
      <c r="K15" s="89">
        <v>1200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>
        <v>11937</v>
      </c>
      <c r="C16" s="312">
        <v>8</v>
      </c>
      <c r="D16" s="608" t="s">
        <v>2971</v>
      </c>
      <c r="E16" s="534" t="s">
        <v>26</v>
      </c>
      <c r="F16" s="636" t="s">
        <v>3212</v>
      </c>
      <c r="G16" s="203">
        <v>0.92986111111111114</v>
      </c>
      <c r="H16" s="89" t="s">
        <v>3113</v>
      </c>
      <c r="I16" s="141" t="s">
        <v>3216</v>
      </c>
      <c r="J16" s="142"/>
      <c r="K16" s="89">
        <v>2000</v>
      </c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>
        <v>15</v>
      </c>
      <c r="B17" s="125">
        <v>11940</v>
      </c>
      <c r="C17" s="125">
        <v>17</v>
      </c>
      <c r="D17" s="607" t="s">
        <v>3217</v>
      </c>
      <c r="E17" s="534" t="s">
        <v>26</v>
      </c>
      <c r="F17" s="636" t="s">
        <v>3212</v>
      </c>
      <c r="G17" s="132">
        <v>0.95486111111111116</v>
      </c>
      <c r="H17" s="125" t="s">
        <v>3113</v>
      </c>
      <c r="I17" s="132" t="s">
        <v>3218</v>
      </c>
      <c r="J17" s="137" t="s">
        <v>3219</v>
      </c>
      <c r="K17" s="125">
        <v>1200</v>
      </c>
      <c r="L17" s="125"/>
      <c r="M17" s="135"/>
      <c r="N17" s="125"/>
      <c r="O17" s="136" t="s">
        <v>3220</v>
      </c>
      <c r="P17" s="137"/>
      <c r="Q17" s="125">
        <v>1240</v>
      </c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70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16077</v>
      </c>
      <c r="P19" s="137"/>
      <c r="Q19" s="125"/>
      <c r="R19" s="125"/>
      <c r="S19" s="138"/>
      <c r="T19" s="135"/>
      <c r="U19" s="125"/>
      <c r="V19" s="126">
        <v>20</v>
      </c>
    </row>
    <row r="20" spans="1:22">
      <c r="A20" s="124"/>
      <c r="B20" s="125"/>
      <c r="C20" s="125"/>
      <c r="D20" s="607" t="s">
        <v>602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16076</v>
      </c>
      <c r="P20" s="137"/>
      <c r="Q20" s="125"/>
      <c r="R20" s="125"/>
      <c r="S20" s="138"/>
      <c r="T20" s="135"/>
      <c r="U20" s="125"/>
      <c r="V20" s="126">
        <v>40</v>
      </c>
    </row>
    <row r="21" spans="1:22">
      <c r="A21" s="124"/>
      <c r="B21" s="125"/>
      <c r="C21" s="125"/>
      <c r="D21" s="607" t="s">
        <v>73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16075</v>
      </c>
      <c r="P21" s="137"/>
      <c r="Q21" s="125"/>
      <c r="R21" s="125"/>
      <c r="S21" s="138"/>
      <c r="T21" s="135"/>
      <c r="U21" s="125"/>
      <c r="V21" s="126">
        <v>80</v>
      </c>
    </row>
    <row r="22" spans="1:22">
      <c r="A22" s="124"/>
      <c r="B22" s="125"/>
      <c r="C22" s="125"/>
      <c r="D22" s="607" t="s">
        <v>94</v>
      </c>
      <c r="E22" s="131"/>
      <c r="F22" s="617"/>
      <c r="G22" s="132"/>
      <c r="H22" s="125"/>
      <c r="I22" s="133"/>
      <c r="J22" s="134"/>
      <c r="K22" s="125"/>
      <c r="L22" s="125"/>
      <c r="M22" s="135"/>
      <c r="N22" s="125"/>
      <c r="O22" s="136">
        <v>16078</v>
      </c>
      <c r="P22" s="137"/>
      <c r="Q22" s="125"/>
      <c r="R22" s="125"/>
      <c r="S22" s="138"/>
      <c r="T22" s="135"/>
      <c r="U22" s="125"/>
      <c r="V22" s="126">
        <v>63</v>
      </c>
    </row>
    <row r="23" spans="1:22">
      <c r="A23" s="124"/>
      <c r="B23" s="125"/>
      <c r="C23" s="125"/>
      <c r="D23" s="649" t="s">
        <v>51</v>
      </c>
      <c r="E23" s="131"/>
      <c r="F23" s="617"/>
      <c r="G23" s="132"/>
      <c r="H23" s="125"/>
      <c r="I23" s="133"/>
      <c r="J23" s="134"/>
      <c r="K23" s="125"/>
      <c r="L23" s="125"/>
      <c r="M23" s="135"/>
      <c r="N23" s="125"/>
      <c r="O23" s="136">
        <v>16074</v>
      </c>
      <c r="P23" s="137"/>
      <c r="Q23" s="125"/>
      <c r="R23" s="125"/>
      <c r="S23" s="138"/>
      <c r="T23" s="135"/>
      <c r="U23" s="125"/>
      <c r="V23" s="126">
        <v>60</v>
      </c>
    </row>
    <row r="24" spans="1:22">
      <c r="A24" s="124"/>
      <c r="B24" s="125"/>
      <c r="C24" s="125"/>
      <c r="D24" s="607" t="s">
        <v>53</v>
      </c>
      <c r="E24" s="131"/>
      <c r="F24" s="617"/>
      <c r="G24" s="132"/>
      <c r="H24" s="125"/>
      <c r="I24" s="133"/>
      <c r="J24" s="134"/>
      <c r="K24" s="125"/>
      <c r="L24" s="125"/>
      <c r="M24" s="135"/>
      <c r="N24" s="125"/>
      <c r="O24" s="136">
        <v>16069</v>
      </c>
      <c r="P24" s="137"/>
      <c r="Q24" s="125"/>
      <c r="R24" s="125"/>
      <c r="S24" s="138"/>
      <c r="T24" s="135"/>
      <c r="U24" s="125"/>
      <c r="V24" s="126">
        <v>75</v>
      </c>
    </row>
    <row r="25" spans="1:22">
      <c r="A25" s="36"/>
      <c r="B25" s="37"/>
      <c r="C25" s="37"/>
      <c r="D25" s="610"/>
      <c r="E25" s="39"/>
      <c r="F25" s="619"/>
      <c r="G25" s="40"/>
      <c r="H25" s="37"/>
      <c r="I25" s="41"/>
      <c r="J25" s="42">
        <f>SUM(J3:J24)</f>
        <v>2700</v>
      </c>
      <c r="K25" s="42">
        <f>SUM(K3:K24)</f>
        <v>9200</v>
      </c>
      <c r="L25" s="42">
        <f>SUM(L3:L24)</f>
        <v>1300</v>
      </c>
      <c r="M25" s="42">
        <f>SUM(M3:M24)</f>
        <v>3600</v>
      </c>
      <c r="N25" s="42">
        <f>SUM(N3:N24)</f>
        <v>1976</v>
      </c>
      <c r="O25" s="42"/>
      <c r="P25" s="42">
        <f>SUM(P3:P24)</f>
        <v>0</v>
      </c>
      <c r="Q25" s="42">
        <f>SUM(Q3:Q24)</f>
        <v>2173</v>
      </c>
      <c r="R25" s="42">
        <f>SUM(R3:R24)</f>
        <v>110</v>
      </c>
      <c r="S25" s="42">
        <f>SUM(S3:S24)</f>
        <v>0</v>
      </c>
      <c r="T25" s="42">
        <f>SUM(T3:T24)</f>
        <v>1912</v>
      </c>
      <c r="U25" s="42">
        <f>SUM(U3:U24)</f>
        <v>318</v>
      </c>
      <c r="V25" s="42">
        <f>SUM(V3:V24)</f>
        <v>338</v>
      </c>
    </row>
    <row r="27" spans="1:22">
      <c r="A27" s="791" t="s">
        <v>2847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811" t="s">
        <v>59</v>
      </c>
      <c r="N27" s="812"/>
      <c r="O27" s="46"/>
      <c r="P27" s="46"/>
      <c r="Q27" s="46"/>
      <c r="R27" s="46"/>
      <c r="S27" s="46"/>
      <c r="T27" s="46"/>
      <c r="U27" s="46"/>
      <c r="V27" s="46"/>
    </row>
    <row r="28" spans="1:22">
      <c r="A28" s="47">
        <v>1500</v>
      </c>
      <c r="B28" s="102" t="s">
        <v>2833</v>
      </c>
      <c r="C28" s="49"/>
      <c r="E28" s="781" t="s">
        <v>61</v>
      </c>
      <c r="F28" s="782"/>
      <c r="G28" s="50">
        <f>J25</f>
        <v>2700</v>
      </c>
      <c r="J28" s="47" t="s">
        <v>62</v>
      </c>
      <c r="K28" s="49">
        <f>J25</f>
        <v>2700</v>
      </c>
      <c r="M28" s="47" t="s">
        <v>62</v>
      </c>
      <c r="N28" s="49">
        <f>P25</f>
        <v>0</v>
      </c>
    </row>
    <row r="29" spans="1:22">
      <c r="A29" s="47">
        <v>1200</v>
      </c>
      <c r="B29" s="123" t="s">
        <v>2833</v>
      </c>
      <c r="C29" s="49"/>
      <c r="E29" s="783" t="s">
        <v>64</v>
      </c>
      <c r="F29" s="784"/>
      <c r="G29" s="49">
        <f>P25</f>
        <v>0</v>
      </c>
      <c r="J29" s="47" t="s">
        <v>65</v>
      </c>
      <c r="K29" s="49">
        <f>K25</f>
        <v>9200</v>
      </c>
      <c r="M29" s="47" t="s">
        <v>66</v>
      </c>
      <c r="N29" s="49">
        <f>Q25</f>
        <v>2173</v>
      </c>
    </row>
    <row r="30" spans="1:22">
      <c r="A30" s="47"/>
      <c r="B30" s="123"/>
      <c r="C30" s="49"/>
      <c r="E30" s="796" t="s">
        <v>67</v>
      </c>
      <c r="F30" s="797"/>
      <c r="G30" s="52">
        <f>SUM(G28:G29)</f>
        <v>2700</v>
      </c>
      <c r="J30" s="47" t="s">
        <v>37</v>
      </c>
      <c r="K30" s="49">
        <f>N25</f>
        <v>1976</v>
      </c>
      <c r="M30" s="47" t="s">
        <v>37</v>
      </c>
      <c r="N30" s="49">
        <f>U25</f>
        <v>318</v>
      </c>
    </row>
    <row r="31" spans="1:22">
      <c r="A31" s="47"/>
      <c r="B31" s="48"/>
      <c r="C31" s="49"/>
      <c r="J31" s="47" t="s">
        <v>68</v>
      </c>
      <c r="K31" s="49">
        <f>L25</f>
        <v>1300</v>
      </c>
      <c r="M31" s="47" t="s">
        <v>68</v>
      </c>
      <c r="N31" s="49">
        <f>R25</f>
        <v>110</v>
      </c>
    </row>
    <row r="32" spans="1:22">
      <c r="A32" s="47"/>
      <c r="B32" s="23"/>
      <c r="C32" s="49"/>
      <c r="E32" s="798" t="s">
        <v>69</v>
      </c>
      <c r="F32" s="799"/>
      <c r="G32" s="799"/>
      <c r="H32" s="53">
        <f>G30-A39</f>
        <v>0</v>
      </c>
      <c r="J32" s="54" t="s">
        <v>55</v>
      </c>
      <c r="K32" s="55">
        <f>SUM(K28:K31)</f>
        <v>15176</v>
      </c>
      <c r="M32" s="61" t="s">
        <v>70</v>
      </c>
      <c r="N32" s="49">
        <v>20</v>
      </c>
    </row>
    <row r="33" spans="1:14">
      <c r="A33" s="47"/>
      <c r="B33" s="23"/>
      <c r="C33" s="49"/>
      <c r="E33" s="642"/>
      <c r="J33" s="56" t="s">
        <v>71</v>
      </c>
      <c r="K33" s="57">
        <f>M25</f>
        <v>3600</v>
      </c>
      <c r="M33" s="61" t="s">
        <v>51</v>
      </c>
      <c r="N33" s="49">
        <v>60</v>
      </c>
    </row>
    <row r="34" spans="1:14" ht="18.75">
      <c r="A34" s="47"/>
      <c r="B34" s="23"/>
      <c r="C34" s="647"/>
      <c r="D34" s="318"/>
      <c r="E34" s="643"/>
      <c r="F34" s="642"/>
      <c r="M34" s="61" t="s">
        <v>72</v>
      </c>
      <c r="N34" s="49">
        <v>0</v>
      </c>
    </row>
    <row r="35" spans="1:14">
      <c r="A35" s="47"/>
      <c r="B35" s="23"/>
      <c r="C35" s="55"/>
      <c r="E35" s="642"/>
      <c r="M35" s="47" t="s">
        <v>2194</v>
      </c>
      <c r="N35" s="49">
        <v>0</v>
      </c>
    </row>
    <row r="36" spans="1:14">
      <c r="A36" s="47"/>
      <c r="B36" s="23"/>
      <c r="C36" s="55"/>
      <c r="D36" s="46"/>
      <c r="M36" s="47" t="s">
        <v>94</v>
      </c>
      <c r="N36" s="49">
        <v>63</v>
      </c>
    </row>
    <row r="37" spans="1:14">
      <c r="A37" s="47"/>
      <c r="B37" s="23"/>
      <c r="C37" s="55"/>
      <c r="D37" s="46"/>
      <c r="E37" s="46"/>
      <c r="M37" s="47" t="s">
        <v>73</v>
      </c>
      <c r="N37" s="49">
        <v>80</v>
      </c>
    </row>
    <row r="38" spans="1:14">
      <c r="A38" s="47"/>
      <c r="B38" s="23"/>
      <c r="C38" s="55"/>
      <c r="M38" s="573" t="s">
        <v>602</v>
      </c>
      <c r="N38" s="50">
        <v>40</v>
      </c>
    </row>
    <row r="39" spans="1:14">
      <c r="A39" s="58">
        <f>SUM(A28:A38)</f>
        <v>2700</v>
      </c>
      <c r="B39" s="59"/>
      <c r="C39" s="52" t="s">
        <v>55</v>
      </c>
      <c r="M39" s="61" t="s">
        <v>53</v>
      </c>
      <c r="N39" s="49">
        <v>75</v>
      </c>
    </row>
    <row r="40" spans="1:14">
      <c r="M40" s="61" t="s">
        <v>54</v>
      </c>
      <c r="N40" s="49">
        <v>0</v>
      </c>
    </row>
    <row r="41" spans="1:14">
      <c r="M41" s="54" t="s">
        <v>55</v>
      </c>
      <c r="N41" s="55">
        <f>SUM(N28:N40)</f>
        <v>2939</v>
      </c>
    </row>
    <row r="42" spans="1:14">
      <c r="M42" s="56" t="s">
        <v>71</v>
      </c>
      <c r="N42" s="57">
        <f>T25</f>
        <v>1912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4" name="Range2"/>
    <protectedRange sqref="A28:D38" name="Range3"/>
    <protectedRange sqref="N32:N40" name="Range4"/>
    <protectedRange sqref="P28:T38" name="Range5"/>
  </protectedRanges>
  <mergeCells count="11">
    <mergeCell ref="E28:F28"/>
    <mergeCell ref="E29:F29"/>
    <mergeCell ref="E30:F30"/>
    <mergeCell ref="E32:G32"/>
    <mergeCell ref="A1:B1"/>
    <mergeCell ref="C1:I1"/>
    <mergeCell ref="J1:N1"/>
    <mergeCell ref="P1:V1"/>
    <mergeCell ref="A27:C27"/>
    <mergeCell ref="J27:K27"/>
    <mergeCell ref="M27:N27"/>
  </mergeCell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DE86-8382-4584-B105-87AE993C1AE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C64D-3209-4560-800D-DE1B72657EE2}">
  <dimension ref="A1:V39"/>
  <sheetViews>
    <sheetView topLeftCell="A26" workbookViewId="0">
      <selection activeCell="K5" sqref="K5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8" max="8" width="10" customWidth="1"/>
    <col min="9" max="9" width="11.140625" customWidth="1"/>
    <col min="13" max="13" width="10.140625" customWidth="1"/>
    <col min="15" max="15" width="40.140625" customWidth="1"/>
  </cols>
  <sheetData>
    <row r="1" spans="1:22" ht="15.75">
      <c r="A1" s="809">
        <v>46178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11942</v>
      </c>
      <c r="C3" s="534">
        <v>4</v>
      </c>
      <c r="D3" s="648" t="s">
        <v>3221</v>
      </c>
      <c r="E3" s="534" t="s">
        <v>26</v>
      </c>
      <c r="F3" s="636" t="s">
        <v>3183</v>
      </c>
      <c r="G3" s="92" t="s">
        <v>2529</v>
      </c>
      <c r="H3" s="636" t="s">
        <v>3183</v>
      </c>
      <c r="I3" s="93">
        <v>0.28263888888888888</v>
      </c>
      <c r="J3" s="94"/>
      <c r="K3" s="90">
        <v>1800</v>
      </c>
      <c r="L3" s="90"/>
      <c r="M3" s="99"/>
      <c r="N3" s="90"/>
      <c r="O3" s="200" t="s">
        <v>3222</v>
      </c>
      <c r="P3" s="98"/>
      <c r="Q3" s="90">
        <v>280</v>
      </c>
      <c r="R3" s="90"/>
      <c r="S3" s="95"/>
      <c r="T3" s="99"/>
      <c r="U3" s="90"/>
      <c r="V3" s="100"/>
    </row>
    <row r="4" spans="1:22" s="234" customFormat="1">
      <c r="A4" s="231">
        <v>4</v>
      </c>
      <c r="B4" s="591">
        <v>11947</v>
      </c>
      <c r="C4" s="591">
        <v>16</v>
      </c>
      <c r="D4" s="605" t="s">
        <v>2828</v>
      </c>
      <c r="E4" s="591" t="s">
        <v>26</v>
      </c>
      <c r="F4" s="615" t="s">
        <v>2625</v>
      </c>
      <c r="G4" s="198">
        <v>0.625</v>
      </c>
      <c r="H4" s="87" t="s">
        <v>3223</v>
      </c>
      <c r="I4" s="196" t="s">
        <v>3224</v>
      </c>
      <c r="J4" s="221"/>
      <c r="K4" s="284">
        <v>4800</v>
      </c>
      <c r="L4" s="87"/>
      <c r="M4" s="226"/>
      <c r="N4" s="87"/>
      <c r="O4" s="223" t="s">
        <v>3225</v>
      </c>
      <c r="P4" s="224"/>
      <c r="Q4" s="87">
        <v>2200</v>
      </c>
      <c r="R4" s="87"/>
      <c r="S4" s="225"/>
      <c r="T4" s="226"/>
      <c r="U4" s="87"/>
      <c r="V4" s="227"/>
    </row>
    <row r="5" spans="1:22" s="234" customFormat="1">
      <c r="A5" s="231">
        <v>3</v>
      </c>
      <c r="B5" s="90">
        <v>11941</v>
      </c>
      <c r="C5" s="582">
        <v>2</v>
      </c>
      <c r="D5" s="648" t="s">
        <v>3226</v>
      </c>
      <c r="E5" s="534" t="s">
        <v>26</v>
      </c>
      <c r="F5" s="636" t="s">
        <v>3227</v>
      </c>
      <c r="G5" s="92" t="s">
        <v>3228</v>
      </c>
      <c r="H5" s="636" t="s">
        <v>3183</v>
      </c>
      <c r="I5" s="93">
        <v>0.66666666666666663</v>
      </c>
      <c r="J5" s="94">
        <v>1500</v>
      </c>
      <c r="K5" s="90"/>
      <c r="L5" s="90"/>
      <c r="M5" s="99"/>
      <c r="N5" s="90"/>
      <c r="O5" s="97">
        <v>16089</v>
      </c>
      <c r="P5" s="98">
        <v>230</v>
      </c>
      <c r="Q5" s="90"/>
      <c r="R5" s="90"/>
      <c r="S5" s="95"/>
      <c r="T5" s="99"/>
      <c r="U5" s="90"/>
      <c r="V5" s="100"/>
    </row>
    <row r="6" spans="1:22" s="148" customFormat="1">
      <c r="A6" s="128">
        <v>4</v>
      </c>
      <c r="B6" s="535">
        <v>262</v>
      </c>
      <c r="C6" s="535">
        <v>10</v>
      </c>
      <c r="D6" s="631" t="s">
        <v>3229</v>
      </c>
      <c r="E6" s="535" t="s">
        <v>37</v>
      </c>
      <c r="F6" s="621" t="s">
        <v>3183</v>
      </c>
      <c r="G6" s="86" t="s">
        <v>2723</v>
      </c>
      <c r="H6" s="621" t="s">
        <v>3230</v>
      </c>
      <c r="I6" s="106" t="s">
        <v>3231</v>
      </c>
      <c r="J6" s="107"/>
      <c r="K6" s="75"/>
      <c r="L6" s="75"/>
      <c r="M6" s="108"/>
      <c r="N6" s="75">
        <v>4119</v>
      </c>
      <c r="O6" s="109">
        <v>16107</v>
      </c>
      <c r="P6" s="110"/>
      <c r="Q6" s="75">
        <v>60</v>
      </c>
      <c r="R6" s="75"/>
      <c r="S6" s="111">
        <v>340</v>
      </c>
      <c r="T6" s="108"/>
      <c r="U6" s="75"/>
      <c r="V6" s="112"/>
    </row>
    <row r="7" spans="1:22" s="148" customFormat="1">
      <c r="A7" s="128">
        <v>5</v>
      </c>
      <c r="B7" s="535" t="s">
        <v>3232</v>
      </c>
      <c r="C7" s="535" t="s">
        <v>1921</v>
      </c>
      <c r="D7" s="631" t="s">
        <v>3233</v>
      </c>
      <c r="E7" s="535" t="s">
        <v>37</v>
      </c>
      <c r="F7" s="621" t="s">
        <v>3183</v>
      </c>
      <c r="G7" s="86" t="s">
        <v>3127</v>
      </c>
      <c r="H7" s="75" t="s">
        <v>3234</v>
      </c>
      <c r="I7" s="106">
        <v>0.41666666666666669</v>
      </c>
      <c r="J7" s="107"/>
      <c r="K7" s="122"/>
      <c r="L7" s="75"/>
      <c r="M7" s="108"/>
      <c r="N7" s="75">
        <v>6609</v>
      </c>
      <c r="O7" s="139" t="s">
        <v>3235</v>
      </c>
      <c r="P7" s="110"/>
      <c r="Q7" s="75"/>
      <c r="R7" s="75">
        <v>450</v>
      </c>
      <c r="S7" s="111"/>
      <c r="T7" s="108"/>
      <c r="U7" s="75">
        <v>1103</v>
      </c>
      <c r="V7" s="112"/>
    </row>
    <row r="8" spans="1:22" s="148" customFormat="1">
      <c r="A8" s="128">
        <v>6</v>
      </c>
      <c r="B8" s="535">
        <v>250</v>
      </c>
      <c r="C8" s="535">
        <v>6</v>
      </c>
      <c r="D8" s="631" t="s">
        <v>3236</v>
      </c>
      <c r="E8" s="535" t="s">
        <v>37</v>
      </c>
      <c r="F8" s="621" t="s">
        <v>3183</v>
      </c>
      <c r="G8" s="86" t="s">
        <v>3237</v>
      </c>
      <c r="H8" s="75" t="s">
        <v>3234</v>
      </c>
      <c r="I8" s="106">
        <v>0.45833333333333331</v>
      </c>
      <c r="J8" s="107"/>
      <c r="K8" s="75"/>
      <c r="L8" s="75"/>
      <c r="M8" s="108"/>
      <c r="N8" s="75">
        <v>2877</v>
      </c>
      <c r="O8" s="109">
        <v>16105</v>
      </c>
      <c r="P8" s="110"/>
      <c r="Q8" s="75"/>
      <c r="R8" s="75"/>
      <c r="S8" s="111"/>
      <c r="T8" s="108"/>
      <c r="U8" s="75">
        <v>293</v>
      </c>
      <c r="V8" s="112"/>
    </row>
    <row r="9" spans="1:22" s="148" customFormat="1">
      <c r="A9" s="128">
        <v>7</v>
      </c>
      <c r="B9" s="535">
        <v>255</v>
      </c>
      <c r="C9" s="551">
        <v>14</v>
      </c>
      <c r="D9" s="613" t="s">
        <v>3238</v>
      </c>
      <c r="E9" s="535" t="s">
        <v>37</v>
      </c>
      <c r="F9" s="621" t="s">
        <v>3183</v>
      </c>
      <c r="G9" s="76" t="s">
        <v>3239</v>
      </c>
      <c r="H9" s="621" t="s">
        <v>3234</v>
      </c>
      <c r="I9" s="106">
        <v>0.375</v>
      </c>
      <c r="J9" s="78"/>
      <c r="K9" s="73"/>
      <c r="L9" s="73">
        <v>1292</v>
      </c>
      <c r="M9" s="79"/>
      <c r="N9" s="73">
        <v>1292</v>
      </c>
      <c r="O9" s="80" t="s">
        <v>3240</v>
      </c>
      <c r="P9" s="81"/>
      <c r="Q9" s="73"/>
      <c r="R9" s="73">
        <v>770</v>
      </c>
      <c r="S9" s="82"/>
      <c r="T9" s="79"/>
      <c r="U9" s="73">
        <v>569</v>
      </c>
      <c r="V9" s="83"/>
    </row>
    <row r="10" spans="1:22" s="234" customFormat="1">
      <c r="A10" s="231">
        <v>8</v>
      </c>
      <c r="B10" s="312">
        <v>11950</v>
      </c>
      <c r="C10" s="587">
        <v>11</v>
      </c>
      <c r="D10" s="608" t="s">
        <v>627</v>
      </c>
      <c r="E10" s="534" t="s">
        <v>26</v>
      </c>
      <c r="F10" s="636" t="s">
        <v>3183</v>
      </c>
      <c r="G10" s="203" t="s">
        <v>3135</v>
      </c>
      <c r="H10" s="636" t="s">
        <v>3234</v>
      </c>
      <c r="I10" s="141">
        <v>0.45833333333333331</v>
      </c>
      <c r="J10" s="142"/>
      <c r="K10" s="89">
        <v>1600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11949</v>
      </c>
      <c r="C11" s="534">
        <v>17</v>
      </c>
      <c r="D11" s="648" t="s">
        <v>3241</v>
      </c>
      <c r="E11" s="534" t="s">
        <v>26</v>
      </c>
      <c r="F11" s="636" t="s">
        <v>3183</v>
      </c>
      <c r="G11" s="203" t="s">
        <v>3242</v>
      </c>
      <c r="H11" s="636" t="s">
        <v>3234</v>
      </c>
      <c r="I11" s="93">
        <v>0.45833333333333331</v>
      </c>
      <c r="J11" s="94"/>
      <c r="K11" s="90">
        <v>1100</v>
      </c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11946</v>
      </c>
      <c r="C12" s="534">
        <v>20</v>
      </c>
      <c r="D12" s="648" t="s">
        <v>1521</v>
      </c>
      <c r="E12" s="534" t="s">
        <v>26</v>
      </c>
      <c r="F12" s="636" t="s">
        <v>3183</v>
      </c>
      <c r="G12" s="92" t="s">
        <v>3243</v>
      </c>
      <c r="H12" s="636" t="s">
        <v>3234</v>
      </c>
      <c r="I12" s="93" t="s">
        <v>272</v>
      </c>
      <c r="J12" s="94"/>
      <c r="K12" s="201">
        <v>1600</v>
      </c>
      <c r="L12" s="90"/>
      <c r="M12" s="99"/>
      <c r="N12" s="90"/>
      <c r="O12" s="200" t="s">
        <v>3244</v>
      </c>
      <c r="P12" s="98"/>
      <c r="Q12" s="90">
        <v>2895</v>
      </c>
      <c r="R12" s="90"/>
      <c r="S12" s="95"/>
      <c r="T12" s="99"/>
      <c r="U12" s="90"/>
      <c r="V12" s="100"/>
    </row>
    <row r="13" spans="1:22" s="234" customFormat="1">
      <c r="A13" s="231">
        <v>11</v>
      </c>
      <c r="B13" s="312">
        <v>11951</v>
      </c>
      <c r="C13" s="534">
        <v>7</v>
      </c>
      <c r="D13" s="648" t="s">
        <v>3245</v>
      </c>
      <c r="E13" s="534" t="s">
        <v>26</v>
      </c>
      <c r="F13" s="636" t="s">
        <v>3183</v>
      </c>
      <c r="G13" s="92">
        <v>0.90277777777777779</v>
      </c>
      <c r="H13" s="636" t="s">
        <v>3234</v>
      </c>
      <c r="I13" s="93" t="s">
        <v>2814</v>
      </c>
      <c r="J13" s="142"/>
      <c r="K13" s="89">
        <v>2500</v>
      </c>
      <c r="L13" s="89"/>
      <c r="M13" s="143">
        <v>1300</v>
      </c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148" customFormat="1">
      <c r="A14" s="128">
        <v>12</v>
      </c>
      <c r="B14" s="535">
        <v>253</v>
      </c>
      <c r="C14" s="535">
        <v>3</v>
      </c>
      <c r="D14" s="631" t="s">
        <v>1133</v>
      </c>
      <c r="E14" s="535" t="s">
        <v>37</v>
      </c>
      <c r="F14" s="621" t="s">
        <v>3183</v>
      </c>
      <c r="G14" s="86">
        <v>0.91666666666666663</v>
      </c>
      <c r="H14" s="621" t="s">
        <v>3234</v>
      </c>
      <c r="I14" s="106">
        <v>0.375</v>
      </c>
      <c r="J14" s="107"/>
      <c r="K14" s="122"/>
      <c r="L14" s="75"/>
      <c r="M14" s="108"/>
      <c r="N14" s="75">
        <v>1447.52</v>
      </c>
      <c r="O14" s="139">
        <v>161.03</v>
      </c>
      <c r="P14" s="110"/>
      <c r="Q14" s="75"/>
      <c r="R14" s="75"/>
      <c r="S14" s="111"/>
      <c r="T14" s="108"/>
      <c r="U14" s="75">
        <v>200</v>
      </c>
      <c r="V14" s="112"/>
    </row>
    <row r="15" spans="1:22" s="234" customFormat="1">
      <c r="A15" s="231"/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6"/>
      <c r="E17" s="131"/>
      <c r="F17" s="617"/>
      <c r="G17" s="132"/>
      <c r="H17" s="641" t="s">
        <v>3246</v>
      </c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 t="s">
        <v>3247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16092</v>
      </c>
      <c r="P18" s="137"/>
      <c r="Q18" s="125">
        <v>28</v>
      </c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1665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 t="s">
        <v>3248</v>
      </c>
      <c r="P19" s="137"/>
      <c r="Q19" s="125"/>
      <c r="R19" s="125"/>
      <c r="S19" s="138"/>
      <c r="T19" s="135"/>
      <c r="U19" s="125"/>
      <c r="V19" s="126">
        <v>85</v>
      </c>
    </row>
    <row r="20" spans="1:22">
      <c r="A20" s="124"/>
      <c r="B20" s="125"/>
      <c r="C20" s="125"/>
      <c r="D20" s="649" t="s">
        <v>72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 t="s">
        <v>3249</v>
      </c>
      <c r="P20" s="137"/>
      <c r="Q20" s="125"/>
      <c r="R20" s="125"/>
      <c r="S20" s="138"/>
      <c r="T20" s="135"/>
      <c r="U20" s="125"/>
      <c r="V20" s="126">
        <v>252</v>
      </c>
    </row>
    <row r="21" spans="1:22">
      <c r="A21" s="124"/>
      <c r="B21" s="125"/>
      <c r="C21" s="125"/>
      <c r="D21" s="607" t="s">
        <v>796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16091</v>
      </c>
      <c r="P21" s="137">
        <v>120</v>
      </c>
      <c r="Q21" s="125"/>
      <c r="R21" s="125"/>
      <c r="S21" s="138"/>
      <c r="T21" s="135"/>
      <c r="U21" s="125"/>
      <c r="V21" s="126"/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1500</v>
      </c>
      <c r="K22" s="42">
        <f>SUM(K3:K21)</f>
        <v>13400</v>
      </c>
      <c r="L22" s="42">
        <f>SUM(L3:L21)</f>
        <v>1292</v>
      </c>
      <c r="M22" s="42">
        <f>SUM(M3:M21)</f>
        <v>1300</v>
      </c>
      <c r="N22" s="42">
        <f>SUM(N3:N21)</f>
        <v>16344.52</v>
      </c>
      <c r="O22" s="42"/>
      <c r="P22" s="42">
        <f>SUM(P3:P21)</f>
        <v>350</v>
      </c>
      <c r="Q22" s="42">
        <f>SUM(Q3:Q21)</f>
        <v>5463</v>
      </c>
      <c r="R22" s="42">
        <f>SUM(R3:R21)</f>
        <v>1220</v>
      </c>
      <c r="S22" s="42">
        <f>SUM(S3:S21)</f>
        <v>340</v>
      </c>
      <c r="T22" s="42">
        <f>SUM(T3:T21)</f>
        <v>0</v>
      </c>
      <c r="U22" s="42">
        <f>SUM(U3:U21)</f>
        <v>2165</v>
      </c>
      <c r="V22" s="42">
        <f>SUM(V3:V21)</f>
        <v>337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50</v>
      </c>
      <c r="B25" s="102" t="s">
        <v>2833</v>
      </c>
      <c r="C25" s="49"/>
      <c r="E25" s="781" t="s">
        <v>61</v>
      </c>
      <c r="F25" s="782"/>
      <c r="G25" s="50">
        <f>J22</f>
        <v>1500</v>
      </c>
      <c r="J25" s="47" t="s">
        <v>62</v>
      </c>
      <c r="K25" s="49">
        <f>J22</f>
        <v>1500</v>
      </c>
      <c r="M25" s="47" t="s">
        <v>62</v>
      </c>
      <c r="N25" s="49">
        <f>P22</f>
        <v>350</v>
      </c>
    </row>
    <row r="26" spans="1:22">
      <c r="A26" s="47">
        <v>1500</v>
      </c>
      <c r="B26" s="123" t="s">
        <v>2833</v>
      </c>
      <c r="C26" s="49"/>
      <c r="E26" s="783" t="s">
        <v>64</v>
      </c>
      <c r="F26" s="784"/>
      <c r="G26" s="49">
        <f>P22</f>
        <v>350</v>
      </c>
      <c r="J26" s="47" t="s">
        <v>65</v>
      </c>
      <c r="K26" s="49">
        <f>K22</f>
        <v>13400</v>
      </c>
      <c r="M26" s="47" t="s">
        <v>66</v>
      </c>
      <c r="N26" s="49">
        <f>Q22</f>
        <v>5463</v>
      </c>
    </row>
    <row r="27" spans="1:22">
      <c r="A27" s="47">
        <v>300</v>
      </c>
      <c r="B27" s="123" t="s">
        <v>2833</v>
      </c>
      <c r="C27" s="115"/>
      <c r="E27" s="796" t="s">
        <v>67</v>
      </c>
      <c r="F27" s="797"/>
      <c r="G27" s="52">
        <f>SUM(G25:G26)</f>
        <v>1850</v>
      </c>
      <c r="J27" s="47" t="s">
        <v>37</v>
      </c>
      <c r="K27" s="49">
        <f>N22</f>
        <v>16344.52</v>
      </c>
      <c r="M27" s="47" t="s">
        <v>37</v>
      </c>
      <c r="N27" s="49">
        <f>U22</f>
        <v>2165</v>
      </c>
    </row>
    <row r="28" spans="1:22">
      <c r="A28" s="47"/>
      <c r="B28" s="48"/>
      <c r="C28" s="49"/>
      <c r="J28" s="47" t="s">
        <v>68</v>
      </c>
      <c r="K28" s="49">
        <f>L22</f>
        <v>1292</v>
      </c>
      <c r="M28" s="47" t="s">
        <v>68</v>
      </c>
      <c r="N28" s="49">
        <f>R22</f>
        <v>1220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32536.52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1300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252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1665</v>
      </c>
      <c r="N34" s="49">
        <v>85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1850</v>
      </c>
      <c r="B36" s="59"/>
      <c r="C36" s="52" t="s">
        <v>55</v>
      </c>
      <c r="M36" s="61" t="s">
        <v>53</v>
      </c>
      <c r="N36" s="49">
        <v>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9535</v>
      </c>
    </row>
    <row r="39" spans="1:14">
      <c r="M39" s="56" t="s">
        <v>71</v>
      </c>
      <c r="N39" s="57">
        <f>T22</f>
        <v>0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56B5-B4F6-43F8-A666-B3B3671E6C18}">
  <dimension ref="A1:V39"/>
  <sheetViews>
    <sheetView topLeftCell="E20" workbookViewId="0">
      <selection activeCell="O35" sqref="O35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46179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11960</v>
      </c>
      <c r="C3" s="534">
        <v>2</v>
      </c>
      <c r="D3" s="648" t="s">
        <v>2644</v>
      </c>
      <c r="E3" s="534" t="s">
        <v>26</v>
      </c>
      <c r="F3" s="636" t="s">
        <v>3234</v>
      </c>
      <c r="G3" s="92">
        <v>0.43680555555555556</v>
      </c>
      <c r="H3" s="90" t="s">
        <v>3230</v>
      </c>
      <c r="I3" s="93" t="s">
        <v>3250</v>
      </c>
      <c r="J3" s="94"/>
      <c r="K3" s="201">
        <v>2000</v>
      </c>
      <c r="L3" s="90"/>
      <c r="M3" s="99"/>
      <c r="N3" s="90"/>
      <c r="O3" s="200"/>
      <c r="P3" s="98"/>
      <c r="Q3" s="90"/>
      <c r="R3" s="90"/>
      <c r="S3" s="95"/>
      <c r="T3" s="99"/>
      <c r="U3" s="90"/>
      <c r="V3" s="100"/>
    </row>
    <row r="4" spans="1:22" s="234" customFormat="1">
      <c r="A4" s="231">
        <v>2</v>
      </c>
      <c r="B4" s="534">
        <v>11952</v>
      </c>
      <c r="C4" s="534">
        <v>8</v>
      </c>
      <c r="D4" s="648" t="s">
        <v>180</v>
      </c>
      <c r="E4" s="534" t="s">
        <v>26</v>
      </c>
      <c r="F4" s="636" t="s">
        <v>3234</v>
      </c>
      <c r="G4" s="92">
        <v>0.45833333333333331</v>
      </c>
      <c r="H4" s="90" t="s">
        <v>3234</v>
      </c>
      <c r="I4" s="93" t="s">
        <v>3251</v>
      </c>
      <c r="J4" s="94"/>
      <c r="K4" s="201">
        <v>1800</v>
      </c>
      <c r="L4" s="90"/>
      <c r="M4" s="99"/>
      <c r="N4" s="90"/>
      <c r="O4" s="200"/>
      <c r="P4" s="98"/>
      <c r="Q4" s="90"/>
      <c r="R4" s="90"/>
      <c r="S4" s="95"/>
      <c r="T4" s="99"/>
      <c r="U4" s="90"/>
      <c r="V4" s="100"/>
    </row>
    <row r="5" spans="1:22" s="234" customFormat="1">
      <c r="A5" s="128">
        <v>3</v>
      </c>
      <c r="B5" s="75">
        <v>262</v>
      </c>
      <c r="C5" s="535">
        <v>10</v>
      </c>
      <c r="D5" s="631" t="s">
        <v>3229</v>
      </c>
      <c r="E5" s="535" t="s">
        <v>37</v>
      </c>
      <c r="F5" s="621" t="s">
        <v>3183</v>
      </c>
      <c r="G5" s="86" t="s">
        <v>2723</v>
      </c>
      <c r="H5" s="621" t="s">
        <v>3230</v>
      </c>
      <c r="I5" s="106" t="s">
        <v>3252</v>
      </c>
      <c r="J5" s="107"/>
      <c r="K5" s="75"/>
      <c r="L5" s="75"/>
      <c r="M5" s="108"/>
      <c r="N5" s="75"/>
      <c r="O5" s="109" t="s">
        <v>3253</v>
      </c>
      <c r="P5" s="110"/>
      <c r="Q5" s="75">
        <v>60</v>
      </c>
      <c r="R5" s="75"/>
      <c r="S5" s="111"/>
      <c r="T5" s="108"/>
      <c r="U5" s="75">
        <v>670</v>
      </c>
      <c r="V5" s="112"/>
    </row>
    <row r="6" spans="1:22" s="234" customFormat="1">
      <c r="A6" s="231">
        <v>4</v>
      </c>
      <c r="B6" s="534">
        <v>11955</v>
      </c>
      <c r="C6" s="534">
        <v>19</v>
      </c>
      <c r="D6" s="648" t="s">
        <v>1112</v>
      </c>
      <c r="E6" s="534" t="s">
        <v>26</v>
      </c>
      <c r="F6" s="636" t="s">
        <v>3234</v>
      </c>
      <c r="G6" s="92" t="s">
        <v>3254</v>
      </c>
      <c r="H6" s="636" t="s">
        <v>3234</v>
      </c>
      <c r="I6" s="93" t="s">
        <v>2498</v>
      </c>
      <c r="J6" s="94"/>
      <c r="K6" s="90">
        <v>1000</v>
      </c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 s="234" customFormat="1">
      <c r="A7" s="231">
        <v>11</v>
      </c>
      <c r="B7" s="534">
        <v>11953</v>
      </c>
      <c r="C7" s="534">
        <v>1</v>
      </c>
      <c r="D7" s="648" t="s">
        <v>3245</v>
      </c>
      <c r="E7" s="534" t="s">
        <v>26</v>
      </c>
      <c r="F7" s="636" t="s">
        <v>3234</v>
      </c>
      <c r="G7" s="92" t="s">
        <v>3127</v>
      </c>
      <c r="H7" s="636" t="s">
        <v>3234</v>
      </c>
      <c r="I7" s="93" t="s">
        <v>2498</v>
      </c>
      <c r="J7" s="94"/>
      <c r="K7" s="90">
        <v>1800</v>
      </c>
      <c r="L7" s="90"/>
      <c r="M7" s="99"/>
      <c r="N7" s="90"/>
      <c r="O7" s="97">
        <v>16109</v>
      </c>
      <c r="P7" s="98"/>
      <c r="Q7" s="90">
        <v>320</v>
      </c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11954</v>
      </c>
      <c r="C8" s="534">
        <v>17</v>
      </c>
      <c r="D8" s="648" t="s">
        <v>1179</v>
      </c>
      <c r="E8" s="534" t="s">
        <v>26</v>
      </c>
      <c r="F8" s="636" t="s">
        <v>3234</v>
      </c>
      <c r="G8" s="92" t="s">
        <v>3255</v>
      </c>
      <c r="H8" s="636" t="s">
        <v>3234</v>
      </c>
      <c r="I8" s="93" t="s">
        <v>3256</v>
      </c>
      <c r="J8" s="94">
        <v>1000</v>
      </c>
      <c r="K8" s="90">
        <v>200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11964</v>
      </c>
      <c r="C9" s="312">
        <v>16</v>
      </c>
      <c r="D9" s="650" t="s">
        <v>3257</v>
      </c>
      <c r="E9" s="534" t="s">
        <v>26</v>
      </c>
      <c r="F9" s="636" t="s">
        <v>3234</v>
      </c>
      <c r="G9" s="203" t="s">
        <v>2498</v>
      </c>
      <c r="H9" s="636" t="s">
        <v>3230</v>
      </c>
      <c r="I9" s="93" t="s">
        <v>2764</v>
      </c>
      <c r="J9" s="142"/>
      <c r="K9" s="89">
        <v>1200</v>
      </c>
      <c r="L9" s="89"/>
      <c r="M9" s="143"/>
      <c r="N9" s="89"/>
      <c r="O9" s="144" t="s">
        <v>3258</v>
      </c>
      <c r="P9" s="145"/>
      <c r="Q9" s="89">
        <v>445</v>
      </c>
      <c r="R9" s="89"/>
      <c r="S9" s="146"/>
      <c r="T9" s="143"/>
      <c r="U9" s="89"/>
      <c r="V9" s="147"/>
    </row>
    <row r="10" spans="1:22" s="234" customFormat="1">
      <c r="A10" s="231">
        <v>8</v>
      </c>
      <c r="B10" s="312"/>
      <c r="C10" s="587">
        <v>20</v>
      </c>
      <c r="D10" s="608" t="s">
        <v>3046</v>
      </c>
      <c r="E10" s="534" t="s">
        <v>26</v>
      </c>
      <c r="F10" s="636" t="s">
        <v>3234</v>
      </c>
      <c r="G10" s="203">
        <v>0.79166666666666663</v>
      </c>
      <c r="H10" s="636" t="s">
        <v>3230</v>
      </c>
      <c r="I10" s="141" t="s">
        <v>28</v>
      </c>
      <c r="J10" s="142"/>
      <c r="K10" s="89"/>
      <c r="L10" s="89">
        <v>1100</v>
      </c>
      <c r="M10" s="143"/>
      <c r="N10" s="89"/>
      <c r="O10" s="144" t="s">
        <v>3259</v>
      </c>
      <c r="P10" s="145"/>
      <c r="Q10" s="89"/>
      <c r="R10" s="89"/>
      <c r="S10" s="146"/>
      <c r="T10" s="143">
        <v>60</v>
      </c>
      <c r="U10" s="89"/>
      <c r="V10" s="147"/>
    </row>
    <row r="11" spans="1:22" s="234" customFormat="1">
      <c r="A11" s="128">
        <v>9</v>
      </c>
      <c r="B11" s="551">
        <v>261</v>
      </c>
      <c r="C11" s="535">
        <v>6</v>
      </c>
      <c r="D11" s="631" t="s">
        <v>3260</v>
      </c>
      <c r="E11" s="535" t="s">
        <v>26</v>
      </c>
      <c r="F11" s="621" t="s">
        <v>3234</v>
      </c>
      <c r="G11" s="76" t="s">
        <v>664</v>
      </c>
      <c r="H11" s="621" t="s">
        <v>3230</v>
      </c>
      <c r="I11" s="106" t="s">
        <v>3261</v>
      </c>
      <c r="J11" s="107"/>
      <c r="K11" s="75"/>
      <c r="L11" s="75"/>
      <c r="M11" s="108" t="s">
        <v>3262</v>
      </c>
      <c r="N11" s="75">
        <v>1938</v>
      </c>
      <c r="O11" s="109" t="s">
        <v>3263</v>
      </c>
      <c r="P11" s="110"/>
      <c r="Q11" s="75">
        <v>969</v>
      </c>
      <c r="R11" s="75"/>
      <c r="S11" s="111"/>
      <c r="T11" s="108"/>
      <c r="U11" s="75"/>
      <c r="V11" s="112"/>
    </row>
    <row r="12" spans="1:22" s="234" customFormat="1">
      <c r="A12" s="231">
        <v>10</v>
      </c>
      <c r="B12" s="534">
        <v>11961</v>
      </c>
      <c r="C12" s="534" t="s">
        <v>3264</v>
      </c>
      <c r="D12" s="648" t="s">
        <v>3265</v>
      </c>
      <c r="E12" s="534" t="s">
        <v>26</v>
      </c>
      <c r="F12" s="636" t="s">
        <v>3266</v>
      </c>
      <c r="G12" s="92">
        <v>0.87152777777777779</v>
      </c>
      <c r="H12" s="90" t="s">
        <v>3267</v>
      </c>
      <c r="I12" s="93" t="s">
        <v>2462</v>
      </c>
      <c r="J12" s="94">
        <v>4500</v>
      </c>
      <c r="K12" s="201"/>
      <c r="L12" s="90"/>
      <c r="M12" s="99"/>
      <c r="N12" s="90"/>
      <c r="O12" s="200" t="s">
        <v>3268</v>
      </c>
      <c r="P12" s="98">
        <v>30</v>
      </c>
      <c r="Q12" s="90"/>
      <c r="R12" s="90"/>
      <c r="S12" s="95"/>
      <c r="T12" s="99"/>
      <c r="U12" s="90"/>
      <c r="V12" s="100"/>
    </row>
    <row r="13" spans="1:22" s="234" customFormat="1">
      <c r="A13" s="128">
        <v>11</v>
      </c>
      <c r="B13" s="551">
        <v>263</v>
      </c>
      <c r="C13" s="535">
        <v>14</v>
      </c>
      <c r="D13" s="631" t="s">
        <v>443</v>
      </c>
      <c r="E13" s="535" t="s">
        <v>37</v>
      </c>
      <c r="F13" s="621" t="s">
        <v>3266</v>
      </c>
      <c r="G13" s="86">
        <v>0.875</v>
      </c>
      <c r="H13" s="75" t="s">
        <v>3267</v>
      </c>
      <c r="I13" s="106" t="s">
        <v>3269</v>
      </c>
      <c r="J13" s="78"/>
      <c r="K13" s="73"/>
      <c r="L13" s="73"/>
      <c r="M13" s="79" t="s">
        <v>3262</v>
      </c>
      <c r="N13" s="73">
        <v>2830.3</v>
      </c>
      <c r="O13" s="80"/>
      <c r="P13" s="81"/>
      <c r="Q13" s="73"/>
      <c r="R13" s="73"/>
      <c r="S13" s="82"/>
      <c r="T13" s="79"/>
      <c r="U13" s="73"/>
      <c r="V13" s="83"/>
    </row>
    <row r="14" spans="1:22" s="234" customFormat="1">
      <c r="A14" s="231">
        <v>12</v>
      </c>
      <c r="B14" s="534">
        <v>11956</v>
      </c>
      <c r="C14" s="534">
        <v>17</v>
      </c>
      <c r="D14" s="648" t="s">
        <v>3270</v>
      </c>
      <c r="E14" s="534" t="s">
        <v>26</v>
      </c>
      <c r="F14" s="636" t="s">
        <v>3266</v>
      </c>
      <c r="G14" s="92">
        <v>0.89027777777777772</v>
      </c>
      <c r="H14" s="90" t="s">
        <v>3267</v>
      </c>
      <c r="I14" s="93" t="s">
        <v>3271</v>
      </c>
      <c r="J14" s="94"/>
      <c r="K14" s="201">
        <v>1600</v>
      </c>
      <c r="L14" s="90"/>
      <c r="M14" s="99"/>
      <c r="N14" s="90"/>
      <c r="O14" s="200" t="s">
        <v>3272</v>
      </c>
      <c r="P14" s="98"/>
      <c r="Q14" s="90">
        <v>1045</v>
      </c>
      <c r="R14" s="90"/>
      <c r="S14" s="95"/>
      <c r="T14" s="99"/>
      <c r="U14" s="90"/>
      <c r="V14" s="100"/>
    </row>
    <row r="15" spans="1:22" s="234" customFormat="1">
      <c r="A15" s="231">
        <v>13</v>
      </c>
      <c r="B15" s="312">
        <v>11957</v>
      </c>
      <c r="C15" s="312">
        <v>1</v>
      </c>
      <c r="D15" s="608" t="s">
        <v>3273</v>
      </c>
      <c r="E15" s="534" t="s">
        <v>26</v>
      </c>
      <c r="F15" s="636" t="s">
        <v>3266</v>
      </c>
      <c r="G15" s="92">
        <v>0.95833333333333337</v>
      </c>
      <c r="H15" s="90" t="s">
        <v>3267</v>
      </c>
      <c r="I15" s="210" t="s">
        <v>3274</v>
      </c>
      <c r="J15" s="211">
        <v>2500</v>
      </c>
      <c r="K15" s="206"/>
      <c r="L15" s="89"/>
      <c r="M15" s="143"/>
      <c r="N15" s="89"/>
      <c r="O15" s="144" t="s">
        <v>3275</v>
      </c>
      <c r="P15" s="145"/>
      <c r="Q15" s="89">
        <v>30</v>
      </c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>
        <v>11958</v>
      </c>
      <c r="C16" s="312">
        <v>4</v>
      </c>
      <c r="D16" s="608" t="s">
        <v>3276</v>
      </c>
      <c r="E16" s="534" t="s">
        <v>26</v>
      </c>
      <c r="F16" s="636" t="s">
        <v>3266</v>
      </c>
      <c r="G16" s="92">
        <v>0.94444444444444442</v>
      </c>
      <c r="H16" s="100" t="s">
        <v>3267</v>
      </c>
      <c r="I16" s="141" t="s">
        <v>3277</v>
      </c>
      <c r="J16" s="89"/>
      <c r="K16" s="89" t="s">
        <v>3278</v>
      </c>
      <c r="L16" s="145">
        <v>2000</v>
      </c>
      <c r="M16" s="143"/>
      <c r="N16" s="89"/>
      <c r="O16" s="144" t="s">
        <v>3279</v>
      </c>
      <c r="P16" s="145">
        <v>570</v>
      </c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655"/>
      <c r="J17" s="656"/>
      <c r="K17" s="657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606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16124</v>
      </c>
      <c r="P20" s="137"/>
      <c r="Q20" s="125"/>
      <c r="R20" s="125"/>
      <c r="S20" s="138"/>
      <c r="T20" s="135"/>
      <c r="U20" s="125"/>
      <c r="V20" s="126">
        <v>90</v>
      </c>
    </row>
    <row r="21" spans="1:22">
      <c r="A21" s="124"/>
      <c r="B21" s="125"/>
      <c r="C21" s="125"/>
      <c r="D21" s="607" t="s">
        <v>94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 t="s">
        <v>3280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8000</v>
      </c>
      <c r="K22" s="42">
        <f>SUM(K3:K21)</f>
        <v>9600</v>
      </c>
      <c r="L22" s="42">
        <f>SUM(L3:L21)</f>
        <v>3100</v>
      </c>
      <c r="M22" s="42">
        <f>SUM(M3:M21)</f>
        <v>0</v>
      </c>
      <c r="N22" s="42">
        <f>SUM(N3:N21)</f>
        <v>4768.3</v>
      </c>
      <c r="O22" s="42"/>
      <c r="P22" s="42">
        <f>SUM(P3:P21)</f>
        <v>600</v>
      </c>
      <c r="Q22" s="42">
        <f>SUM(Q3:Q21)</f>
        <v>2869</v>
      </c>
      <c r="R22" s="42">
        <f>SUM(R3:R21)</f>
        <v>0</v>
      </c>
      <c r="S22" s="42">
        <f>SUM(S3:S21)</f>
        <v>0</v>
      </c>
      <c r="T22" s="42">
        <f>SUM(T3:T21)</f>
        <v>60</v>
      </c>
      <c r="U22" s="42">
        <f>SUM(U3:U21)</f>
        <v>670</v>
      </c>
      <c r="V22" s="42">
        <f>SUM(V3:V21)</f>
        <v>150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1000</v>
      </c>
      <c r="B25" s="102" t="s">
        <v>2833</v>
      </c>
      <c r="C25" s="49"/>
      <c r="E25" s="781" t="s">
        <v>61</v>
      </c>
      <c r="F25" s="782"/>
      <c r="G25" s="50">
        <f>J22</f>
        <v>8000</v>
      </c>
      <c r="J25" s="47" t="s">
        <v>62</v>
      </c>
      <c r="K25" s="49">
        <f>J22</f>
        <v>8000</v>
      </c>
      <c r="M25" s="47" t="s">
        <v>62</v>
      </c>
      <c r="N25" s="49">
        <f>P22</f>
        <v>600</v>
      </c>
    </row>
    <row r="26" spans="1:22">
      <c r="A26" s="47">
        <v>7000</v>
      </c>
      <c r="B26" s="123" t="s">
        <v>2833</v>
      </c>
      <c r="C26" s="115"/>
      <c r="E26" s="783" t="s">
        <v>64</v>
      </c>
      <c r="F26" s="784"/>
      <c r="G26" s="49">
        <f>P22</f>
        <v>600</v>
      </c>
      <c r="J26" s="47" t="s">
        <v>65</v>
      </c>
      <c r="K26" s="49">
        <f>K22</f>
        <v>9600</v>
      </c>
      <c r="M26" s="47" t="s">
        <v>66</v>
      </c>
      <c r="N26" s="49">
        <f>Q22</f>
        <v>2869</v>
      </c>
    </row>
    <row r="27" spans="1:22">
      <c r="A27" s="47">
        <v>20</v>
      </c>
      <c r="B27" s="123" t="s">
        <v>3281</v>
      </c>
      <c r="C27" s="49"/>
      <c r="E27" s="796" t="s">
        <v>67</v>
      </c>
      <c r="F27" s="797"/>
      <c r="G27" s="52">
        <f>SUM(G25:G26)</f>
        <v>8600</v>
      </c>
      <c r="J27" s="47" t="s">
        <v>37</v>
      </c>
      <c r="K27" s="49">
        <f>N22</f>
        <v>4768.3</v>
      </c>
      <c r="M27" s="47" t="s">
        <v>37</v>
      </c>
      <c r="N27" s="49">
        <f>U22</f>
        <v>670</v>
      </c>
    </row>
    <row r="28" spans="1:22">
      <c r="A28" s="47">
        <v>580</v>
      </c>
      <c r="B28" s="102" t="s">
        <v>2833</v>
      </c>
      <c r="C28" s="49"/>
      <c r="J28" s="47" t="s">
        <v>68</v>
      </c>
      <c r="K28" s="49">
        <f>L22</f>
        <v>3100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25468.3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21">
      <c r="A31" s="47"/>
      <c r="B31" s="23"/>
      <c r="C31" s="647"/>
      <c r="D31" s="659" t="s">
        <v>3282</v>
      </c>
      <c r="E31" s="653"/>
      <c r="F31" s="654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60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8600</v>
      </c>
      <c r="B36" s="59"/>
      <c r="C36" s="52" t="s">
        <v>55</v>
      </c>
      <c r="M36" s="61" t="s">
        <v>53</v>
      </c>
      <c r="N36" s="49">
        <v>90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4289</v>
      </c>
    </row>
    <row r="39" spans="1:14">
      <c r="M39" s="56" t="s">
        <v>71</v>
      </c>
      <c r="N39" s="57">
        <f>T22</f>
        <v>60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BB86-A88D-4347-9C5B-029503989DD9}">
  <dimension ref="A1:V34"/>
  <sheetViews>
    <sheetView topLeftCell="A15" workbookViewId="0">
      <selection activeCell="K8" sqref="K8"/>
    </sheetView>
  </sheetViews>
  <sheetFormatPr defaultRowHeight="15"/>
  <cols>
    <col min="2" max="2" width="9.7109375" customWidth="1"/>
    <col min="3" max="3" width="14.140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 t="s">
        <v>3283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11966</v>
      </c>
      <c r="C3" s="534">
        <v>17</v>
      </c>
      <c r="D3" s="648" t="s">
        <v>84</v>
      </c>
      <c r="E3" s="534" t="s">
        <v>26</v>
      </c>
      <c r="F3" s="636" t="s">
        <v>3230</v>
      </c>
      <c r="G3" s="92" t="s">
        <v>3284</v>
      </c>
      <c r="H3" s="658" t="s">
        <v>3230</v>
      </c>
      <c r="I3" s="93" t="s">
        <v>3285</v>
      </c>
      <c r="J3" s="94">
        <v>1000</v>
      </c>
      <c r="K3" s="201">
        <v>200</v>
      </c>
      <c r="L3" s="90"/>
      <c r="M3" s="99"/>
      <c r="N3" s="90"/>
      <c r="O3" s="200"/>
      <c r="P3" s="98"/>
      <c r="Q3" s="90"/>
      <c r="R3" s="90"/>
      <c r="S3" s="95"/>
      <c r="T3" s="99"/>
      <c r="U3" s="90"/>
      <c r="V3" s="100"/>
    </row>
    <row r="4" spans="1:22" s="234" customFormat="1">
      <c r="A4" s="231">
        <v>2</v>
      </c>
      <c r="B4" s="534">
        <v>11965</v>
      </c>
      <c r="C4" s="534">
        <v>16</v>
      </c>
      <c r="D4" s="648" t="s">
        <v>3286</v>
      </c>
      <c r="E4" s="534" t="s">
        <v>26</v>
      </c>
      <c r="F4" s="636" t="s">
        <v>3230</v>
      </c>
      <c r="G4" s="92" t="s">
        <v>3287</v>
      </c>
      <c r="H4" s="90" t="s">
        <v>3267</v>
      </c>
      <c r="I4" s="93" t="s">
        <v>3288</v>
      </c>
      <c r="J4" s="94"/>
      <c r="K4" s="201">
        <v>1200</v>
      </c>
      <c r="L4" s="90"/>
      <c r="M4" s="99"/>
      <c r="N4" s="90"/>
      <c r="O4" s="200"/>
      <c r="P4" s="98"/>
      <c r="Q4" s="90"/>
      <c r="R4" s="90"/>
      <c r="S4" s="95"/>
      <c r="T4" s="99"/>
      <c r="U4" s="90"/>
      <c r="V4" s="100"/>
    </row>
    <row r="5" spans="1:22" s="234" customFormat="1">
      <c r="A5" s="231">
        <v>3</v>
      </c>
      <c r="B5" s="534">
        <v>11971</v>
      </c>
      <c r="C5" s="582">
        <v>20</v>
      </c>
      <c r="D5" s="648" t="s">
        <v>3046</v>
      </c>
      <c r="E5" s="534" t="s">
        <v>26</v>
      </c>
      <c r="F5" s="636" t="s">
        <v>3234</v>
      </c>
      <c r="G5" s="92">
        <v>0.79166666666666663</v>
      </c>
      <c r="H5" s="636" t="s">
        <v>3230</v>
      </c>
      <c r="I5" s="93" t="s">
        <v>3289</v>
      </c>
      <c r="J5" s="94"/>
      <c r="K5" s="90">
        <v>1100</v>
      </c>
      <c r="L5" s="90"/>
      <c r="M5" s="99"/>
      <c r="N5" s="90"/>
      <c r="O5" s="97" t="s">
        <v>3290</v>
      </c>
      <c r="P5" s="98"/>
      <c r="Q5" s="90">
        <v>60</v>
      </c>
      <c r="R5" s="90"/>
      <c r="S5" s="95"/>
      <c r="T5" s="99">
        <v>180</v>
      </c>
      <c r="U5" s="90"/>
      <c r="V5" s="100"/>
    </row>
    <row r="6" spans="1:22" s="234" customFormat="1">
      <c r="A6" s="231">
        <v>4</v>
      </c>
      <c r="B6" s="534"/>
      <c r="C6" s="534">
        <v>5</v>
      </c>
      <c r="D6" s="648" t="s">
        <v>3291</v>
      </c>
      <c r="E6" s="534" t="s">
        <v>26</v>
      </c>
      <c r="F6" s="636" t="s">
        <v>3230</v>
      </c>
      <c r="G6" s="92" t="s">
        <v>3292</v>
      </c>
      <c r="H6" s="636" t="s">
        <v>3293</v>
      </c>
      <c r="I6" s="93" t="s">
        <v>28</v>
      </c>
      <c r="J6" s="94"/>
      <c r="K6" s="90">
        <v>2500</v>
      </c>
      <c r="L6" s="90"/>
      <c r="M6" s="99">
        <v>2500</v>
      </c>
      <c r="N6" s="90"/>
      <c r="O6" s="97" t="s">
        <v>3294</v>
      </c>
      <c r="P6" s="98"/>
      <c r="Q6" s="90"/>
      <c r="R6" s="90"/>
      <c r="S6" s="95"/>
      <c r="T6" s="99">
        <v>770</v>
      </c>
      <c r="U6" s="90"/>
      <c r="V6" s="100"/>
    </row>
    <row r="7" spans="1:22" s="234" customFormat="1">
      <c r="A7" s="231">
        <v>5</v>
      </c>
      <c r="B7" s="534">
        <v>11970</v>
      </c>
      <c r="C7" s="534">
        <v>4</v>
      </c>
      <c r="D7" s="648" t="s">
        <v>3295</v>
      </c>
      <c r="E7" s="534" t="s">
        <v>26</v>
      </c>
      <c r="F7" s="636" t="s">
        <v>3230</v>
      </c>
      <c r="G7" s="92" t="s">
        <v>3296</v>
      </c>
      <c r="H7" s="90" t="s">
        <v>3293</v>
      </c>
      <c r="I7" s="93" t="s">
        <v>3297</v>
      </c>
      <c r="J7" s="94">
        <v>1800</v>
      </c>
      <c r="K7" s="201"/>
      <c r="L7" s="90"/>
      <c r="M7" s="99"/>
      <c r="N7" s="90"/>
      <c r="O7" s="200">
        <v>16131</v>
      </c>
      <c r="P7" s="98">
        <v>100</v>
      </c>
      <c r="Q7" s="90">
        <v>20</v>
      </c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11969</v>
      </c>
      <c r="C8" s="534" t="s">
        <v>3298</v>
      </c>
      <c r="D8" s="648" t="s">
        <v>3299</v>
      </c>
      <c r="E8" s="534" t="s">
        <v>26</v>
      </c>
      <c r="F8" s="636" t="s">
        <v>3230</v>
      </c>
      <c r="G8" s="92">
        <v>0.93055555555555558</v>
      </c>
      <c r="H8" s="90" t="s">
        <v>3293</v>
      </c>
      <c r="I8" s="93" t="s">
        <v>3300</v>
      </c>
      <c r="J8" s="94"/>
      <c r="K8" s="90">
        <v>3500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11968</v>
      </c>
      <c r="C9" s="312" t="s">
        <v>101</v>
      </c>
      <c r="D9" s="650" t="s">
        <v>3301</v>
      </c>
      <c r="E9" s="534" t="s">
        <v>26</v>
      </c>
      <c r="F9" s="636" t="s">
        <v>3230</v>
      </c>
      <c r="G9" s="92">
        <v>0.9375</v>
      </c>
      <c r="H9" s="90" t="s">
        <v>3293</v>
      </c>
      <c r="I9" s="93">
        <v>0.33333333333333331</v>
      </c>
      <c r="J9" s="142">
        <v>3500</v>
      </c>
      <c r="K9" s="89"/>
      <c r="L9" s="89"/>
      <c r="M9" s="143"/>
      <c r="N9" s="89"/>
      <c r="O9" s="144" t="s">
        <v>3302</v>
      </c>
      <c r="P9" s="145">
        <v>1550</v>
      </c>
      <c r="Q9" s="89"/>
      <c r="R9" s="89"/>
      <c r="S9" s="146"/>
      <c r="T9" s="143"/>
      <c r="U9" s="89"/>
      <c r="V9" s="147"/>
    </row>
    <row r="10" spans="1:22" s="234" customFormat="1">
      <c r="A10" s="128">
        <v>8</v>
      </c>
      <c r="B10" s="551">
        <v>268</v>
      </c>
      <c r="C10" s="589">
        <v>11</v>
      </c>
      <c r="D10" s="630" t="s">
        <v>3303</v>
      </c>
      <c r="E10" s="535" t="s">
        <v>37</v>
      </c>
      <c r="F10" s="621" t="s">
        <v>3304</v>
      </c>
      <c r="G10" s="76">
        <v>0.94444444444444442</v>
      </c>
      <c r="H10" s="75" t="s">
        <v>3293</v>
      </c>
      <c r="I10" s="77">
        <v>0.5</v>
      </c>
      <c r="J10" s="78"/>
      <c r="K10" s="73"/>
      <c r="L10" s="73"/>
      <c r="M10" s="79"/>
      <c r="N10" s="73">
        <v>1797</v>
      </c>
      <c r="O10" s="80" t="s">
        <v>3305</v>
      </c>
      <c r="P10" s="81"/>
      <c r="Q10" s="73">
        <v>290</v>
      </c>
      <c r="R10" s="73"/>
      <c r="S10" s="82"/>
      <c r="T10" s="79"/>
      <c r="U10" s="73">
        <v>316</v>
      </c>
      <c r="V10" s="83"/>
    </row>
    <row r="11" spans="1:22" s="234" customFormat="1">
      <c r="A11" s="231">
        <v>9</v>
      </c>
      <c r="B11" s="312">
        <v>11972</v>
      </c>
      <c r="C11" s="534">
        <v>1.1399999999999999</v>
      </c>
      <c r="D11" s="648" t="s">
        <v>3306</v>
      </c>
      <c r="E11" s="534" t="s">
        <v>26</v>
      </c>
      <c r="F11" s="636" t="s">
        <v>3307</v>
      </c>
      <c r="G11" s="203">
        <v>4.1666666666666664E-2</v>
      </c>
      <c r="H11" s="636" t="s">
        <v>3307</v>
      </c>
      <c r="I11" s="93" t="s">
        <v>3308</v>
      </c>
      <c r="J11" s="94"/>
      <c r="K11" s="90">
        <v>5000</v>
      </c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11967</v>
      </c>
      <c r="C12" s="534" t="s">
        <v>3309</v>
      </c>
      <c r="D12" s="648" t="s">
        <v>2108</v>
      </c>
      <c r="E12" s="534" t="s">
        <v>26</v>
      </c>
      <c r="F12" s="636" t="s">
        <v>3307</v>
      </c>
      <c r="G12" s="92">
        <v>0.11805555555555555</v>
      </c>
      <c r="H12" s="636" t="s">
        <v>3307</v>
      </c>
      <c r="I12" s="93">
        <v>0.30833333333333335</v>
      </c>
      <c r="J12" s="94">
        <v>6500</v>
      </c>
      <c r="K12" s="201"/>
      <c r="L12" s="90"/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>
      <c r="A13" s="124"/>
      <c r="B13" s="641"/>
      <c r="C13" s="125"/>
      <c r="D13" s="607"/>
      <c r="E13" s="131"/>
      <c r="F13" s="617"/>
      <c r="G13" s="132"/>
      <c r="H13" s="125"/>
      <c r="I13" s="133"/>
      <c r="J13" s="134"/>
      <c r="K13" s="125"/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26"/>
    </row>
    <row r="14" spans="1:22">
      <c r="A14" s="124"/>
      <c r="B14" s="125"/>
      <c r="C14" s="125"/>
      <c r="D14" s="607"/>
      <c r="E14" s="131"/>
      <c r="F14" s="617"/>
      <c r="G14" s="132"/>
      <c r="H14" s="125"/>
      <c r="I14" s="133"/>
      <c r="J14" s="134"/>
      <c r="K14" s="125"/>
      <c r="L14" s="125"/>
      <c r="M14" s="135"/>
      <c r="N14" s="125"/>
      <c r="O14" s="136"/>
      <c r="P14" s="137"/>
      <c r="Q14" s="125"/>
      <c r="R14" s="125"/>
      <c r="S14" s="138"/>
      <c r="T14" s="135"/>
      <c r="U14" s="125"/>
      <c r="V14" s="126"/>
    </row>
    <row r="15" spans="1:22">
      <c r="A15" s="124"/>
      <c r="B15" s="125"/>
      <c r="C15" s="125"/>
      <c r="D15" s="649"/>
      <c r="E15" s="131"/>
      <c r="F15" s="617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26"/>
    </row>
    <row r="16" spans="1:22">
      <c r="A16" s="124"/>
      <c r="B16" s="125"/>
      <c r="C16" s="125"/>
      <c r="D16" s="607" t="s">
        <v>163</v>
      </c>
      <c r="E16" s="131"/>
      <c r="F16" s="617"/>
      <c r="G16" s="132"/>
      <c r="H16" s="125"/>
      <c r="I16" s="133"/>
      <c r="J16" s="134"/>
      <c r="K16" s="125"/>
      <c r="L16" s="125"/>
      <c r="M16" s="135"/>
      <c r="N16" s="125"/>
      <c r="O16" s="136" t="s">
        <v>3310</v>
      </c>
      <c r="P16" s="137"/>
      <c r="Q16" s="125"/>
      <c r="R16" s="125"/>
      <c r="S16" s="138"/>
      <c r="T16" s="135"/>
      <c r="U16" s="125"/>
      <c r="V16" s="126">
        <v>95</v>
      </c>
    </row>
    <row r="17" spans="1:22">
      <c r="A17" s="36"/>
      <c r="B17" s="37"/>
      <c r="C17" s="37"/>
      <c r="D17" s="610"/>
      <c r="E17" s="39"/>
      <c r="F17" s="619"/>
      <c r="G17" s="40"/>
      <c r="H17" s="37"/>
      <c r="I17" s="41"/>
      <c r="J17" s="42">
        <f>SUM(J3:J16)</f>
        <v>12800</v>
      </c>
      <c r="K17" s="42">
        <f>SUM(K3:K16)</f>
        <v>13500</v>
      </c>
      <c r="L17" s="42">
        <f>SUM(L3:L16)</f>
        <v>0</v>
      </c>
      <c r="M17" s="42">
        <f>SUM(M3:M16)</f>
        <v>2500</v>
      </c>
      <c r="N17" s="42">
        <f>SUM(N3:N16)</f>
        <v>1797</v>
      </c>
      <c r="O17" s="42"/>
      <c r="P17" s="42">
        <f>SUM(P3:P16)</f>
        <v>1650</v>
      </c>
      <c r="Q17" s="42">
        <f>SUM(Q3:Q16)</f>
        <v>370</v>
      </c>
      <c r="R17" s="42">
        <f>SUM(R3:R16)</f>
        <v>0</v>
      </c>
      <c r="S17" s="42">
        <f>SUM(S3:S16)</f>
        <v>0</v>
      </c>
      <c r="T17" s="42">
        <f>SUM(T3:T16)</f>
        <v>950</v>
      </c>
      <c r="U17" s="42">
        <f>SUM(U3:U16)</f>
        <v>316</v>
      </c>
      <c r="V17" s="42">
        <f>SUM(V3:V16)</f>
        <v>95</v>
      </c>
    </row>
    <row r="19" spans="1:22">
      <c r="A19" s="791" t="s">
        <v>2847</v>
      </c>
      <c r="B19" s="792"/>
      <c r="C19" s="793"/>
      <c r="E19" s="43" t="s">
        <v>57</v>
      </c>
      <c r="F19" s="44"/>
      <c r="G19" s="45"/>
      <c r="J19" s="794" t="s">
        <v>58</v>
      </c>
      <c r="K19" s="795"/>
      <c r="M19" s="811" t="s">
        <v>59</v>
      </c>
      <c r="N19" s="812"/>
      <c r="O19" s="46"/>
      <c r="P19" s="46"/>
      <c r="Q19" s="46"/>
      <c r="R19" s="46"/>
      <c r="S19" s="46"/>
      <c r="T19" s="46"/>
      <c r="U19" s="46"/>
      <c r="V19" s="46"/>
    </row>
    <row r="20" spans="1:22">
      <c r="A20" s="47">
        <v>1000</v>
      </c>
      <c r="B20" s="102" t="s">
        <v>2833</v>
      </c>
      <c r="C20" s="49"/>
      <c r="E20" s="781" t="s">
        <v>61</v>
      </c>
      <c r="F20" s="782"/>
      <c r="G20" s="50">
        <f>J17</f>
        <v>12800</v>
      </c>
      <c r="J20" s="47" t="s">
        <v>62</v>
      </c>
      <c r="K20" s="49">
        <f>J17</f>
        <v>12800</v>
      </c>
      <c r="M20" s="47" t="s">
        <v>62</v>
      </c>
      <c r="N20" s="49">
        <f>P17</f>
        <v>1650</v>
      </c>
    </row>
    <row r="21" spans="1:22">
      <c r="A21" s="47">
        <v>11800</v>
      </c>
      <c r="B21" s="123" t="s">
        <v>2833</v>
      </c>
      <c r="C21" s="115"/>
      <c r="E21" s="783" t="s">
        <v>64</v>
      </c>
      <c r="F21" s="784"/>
      <c r="G21" s="49">
        <f>P17</f>
        <v>1650</v>
      </c>
      <c r="J21" s="47" t="s">
        <v>65</v>
      </c>
      <c r="K21" s="49">
        <f>K17</f>
        <v>13500</v>
      </c>
      <c r="M21" s="47" t="s">
        <v>66</v>
      </c>
      <c r="N21" s="49">
        <f>Q17</f>
        <v>370</v>
      </c>
    </row>
    <row r="22" spans="1:22">
      <c r="A22" s="47">
        <v>800</v>
      </c>
      <c r="B22" s="123" t="s">
        <v>3311</v>
      </c>
      <c r="C22" s="49"/>
      <c r="E22" s="796" t="s">
        <v>67</v>
      </c>
      <c r="F22" s="797"/>
      <c r="G22" s="52">
        <f>SUM(G20:G21)</f>
        <v>14450</v>
      </c>
      <c r="J22" s="47" t="s">
        <v>37</v>
      </c>
      <c r="K22" s="49">
        <f>N17</f>
        <v>1797</v>
      </c>
      <c r="M22" s="47" t="s">
        <v>37</v>
      </c>
      <c r="N22" s="49">
        <f>U17</f>
        <v>316</v>
      </c>
    </row>
    <row r="23" spans="1:22">
      <c r="A23" s="47">
        <v>750</v>
      </c>
      <c r="B23" s="102" t="s">
        <v>2833</v>
      </c>
      <c r="C23" s="49"/>
      <c r="J23" s="47" t="s">
        <v>68</v>
      </c>
      <c r="K23" s="49">
        <f>L17</f>
        <v>0</v>
      </c>
      <c r="M23" s="47" t="s">
        <v>68</v>
      </c>
      <c r="N23" s="49">
        <f>R17</f>
        <v>0</v>
      </c>
    </row>
    <row r="24" spans="1:22">
      <c r="A24" s="47">
        <v>100</v>
      </c>
      <c r="B24" s="102" t="s">
        <v>2833</v>
      </c>
      <c r="C24" s="49"/>
      <c r="E24" s="798" t="s">
        <v>69</v>
      </c>
      <c r="F24" s="799"/>
      <c r="G24" s="799"/>
      <c r="H24" s="53">
        <f>G22-A31</f>
        <v>0</v>
      </c>
      <c r="J24" s="54" t="s">
        <v>55</v>
      </c>
      <c r="K24" s="55">
        <f>SUM(K20:K23)</f>
        <v>28097</v>
      </c>
      <c r="M24" s="61" t="s">
        <v>70</v>
      </c>
      <c r="N24" s="49">
        <v>95</v>
      </c>
    </row>
    <row r="25" spans="1:22">
      <c r="A25" s="47"/>
      <c r="B25" s="23"/>
      <c r="C25" s="49"/>
      <c r="E25" s="642"/>
      <c r="J25" s="56" t="s">
        <v>71</v>
      </c>
      <c r="K25" s="57">
        <f>M17</f>
        <v>2500</v>
      </c>
      <c r="M25" s="61" t="s">
        <v>51</v>
      </c>
      <c r="N25" s="49">
        <v>0</v>
      </c>
    </row>
    <row r="26" spans="1:22" ht="18.75">
      <c r="A26" s="47"/>
      <c r="B26" s="23"/>
      <c r="C26" s="647"/>
      <c r="D26" s="318"/>
      <c r="E26" s="643"/>
      <c r="F26" s="642"/>
      <c r="M26" s="61" t="s">
        <v>72</v>
      </c>
      <c r="N26" s="49">
        <v>0</v>
      </c>
    </row>
    <row r="27" spans="1:22">
      <c r="A27" s="47"/>
      <c r="B27" s="23"/>
      <c r="C27" s="55"/>
      <c r="E27" s="642"/>
      <c r="M27" s="47" t="s">
        <v>2194</v>
      </c>
      <c r="N27" s="49">
        <v>0</v>
      </c>
    </row>
    <row r="28" spans="1:22">
      <c r="A28" s="47"/>
      <c r="B28" s="23"/>
      <c r="C28" s="55"/>
      <c r="D28" s="46"/>
      <c r="M28" s="47" t="s">
        <v>94</v>
      </c>
      <c r="N28" s="49">
        <v>0</v>
      </c>
    </row>
    <row r="29" spans="1:22">
      <c r="A29" s="47"/>
      <c r="B29" s="23"/>
      <c r="C29" s="55"/>
      <c r="D29" s="46"/>
      <c r="E29" s="46"/>
      <c r="M29" s="47" t="s">
        <v>73</v>
      </c>
      <c r="N29" s="49">
        <v>0</v>
      </c>
    </row>
    <row r="30" spans="1:22">
      <c r="A30" s="47"/>
      <c r="B30" s="23"/>
      <c r="C30" s="55"/>
      <c r="M30" s="573" t="s">
        <v>602</v>
      </c>
      <c r="N30" s="50">
        <v>0</v>
      </c>
    </row>
    <row r="31" spans="1:22">
      <c r="A31" s="58">
        <f>SUM(A20:A30)</f>
        <v>14450</v>
      </c>
      <c r="B31" s="59"/>
      <c r="C31" s="52" t="s">
        <v>55</v>
      </c>
      <c r="M31" s="61" t="s">
        <v>53</v>
      </c>
      <c r="N31" s="49">
        <v>0</v>
      </c>
    </row>
    <row r="32" spans="1:22">
      <c r="M32" s="61" t="s">
        <v>54</v>
      </c>
      <c r="N32" s="49">
        <v>0</v>
      </c>
    </row>
    <row r="33" spans="13:14">
      <c r="M33" s="54" t="s">
        <v>55</v>
      </c>
      <c r="N33" s="55">
        <f>SUM(N20:N32)</f>
        <v>2431</v>
      </c>
    </row>
    <row r="34" spans="13:14">
      <c r="M34" s="56" t="s">
        <v>71</v>
      </c>
      <c r="N34" s="57">
        <f>T17</f>
        <v>950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6" name="Range2"/>
    <protectedRange sqref="A20:D30" name="Range3"/>
    <protectedRange sqref="N24:N32" name="Range4"/>
    <protectedRange sqref="P20:T30" name="Range5"/>
  </protectedRanges>
  <mergeCells count="11">
    <mergeCell ref="E20:F20"/>
    <mergeCell ref="E21:F21"/>
    <mergeCell ref="E22:F22"/>
    <mergeCell ref="E24:G24"/>
    <mergeCell ref="A1:B1"/>
    <mergeCell ref="C1:I1"/>
    <mergeCell ref="J1:N1"/>
    <mergeCell ref="P1:V1"/>
    <mergeCell ref="A19:C19"/>
    <mergeCell ref="J19:K19"/>
    <mergeCell ref="M19:N19"/>
  </mergeCell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1BF9-4B8A-4BFB-ADDD-BFEE2136C740}">
  <dimension ref="A1:V39"/>
  <sheetViews>
    <sheetView topLeftCell="D9" workbookViewId="0">
      <selection activeCell="T9" sqref="T9"/>
    </sheetView>
  </sheetViews>
  <sheetFormatPr defaultRowHeight="15"/>
  <cols>
    <col min="2" max="2" width="9.140625" customWidth="1"/>
    <col min="3" max="3" width="8.28515625" customWidth="1"/>
    <col min="4" max="4" width="20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28.42578125" customWidth="1"/>
  </cols>
  <sheetData>
    <row r="1" spans="1:22" ht="15.75">
      <c r="A1" s="809">
        <v>46181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11975</v>
      </c>
      <c r="C3" s="534">
        <v>3</v>
      </c>
      <c r="D3" s="648" t="s">
        <v>1622</v>
      </c>
      <c r="E3" s="534" t="s">
        <v>26</v>
      </c>
      <c r="F3" s="636" t="s">
        <v>3293</v>
      </c>
      <c r="G3" s="92" t="s">
        <v>3312</v>
      </c>
      <c r="H3" s="90" t="s">
        <v>3293</v>
      </c>
      <c r="I3" s="93">
        <v>0.82152777777777775</v>
      </c>
      <c r="J3" s="94"/>
      <c r="K3" s="201">
        <v>1500</v>
      </c>
      <c r="L3" s="90"/>
      <c r="M3" s="99"/>
      <c r="N3" s="90"/>
      <c r="O3" s="200" t="s">
        <v>3313</v>
      </c>
      <c r="P3" s="98">
        <v>250</v>
      </c>
      <c r="Q3" s="90"/>
      <c r="R3" s="90"/>
      <c r="S3" s="95"/>
      <c r="T3" s="99"/>
      <c r="U3" s="90"/>
      <c r="V3" s="100"/>
    </row>
    <row r="4" spans="1:22" s="234" customFormat="1">
      <c r="A4" s="231">
        <v>4</v>
      </c>
      <c r="B4" s="534"/>
      <c r="C4" s="534">
        <v>5</v>
      </c>
      <c r="D4" s="648" t="s">
        <v>3291</v>
      </c>
      <c r="E4" s="534" t="s">
        <v>26</v>
      </c>
      <c r="F4" s="636" t="s">
        <v>3230</v>
      </c>
      <c r="G4" s="92" t="s">
        <v>3292</v>
      </c>
      <c r="H4" s="636" t="s">
        <v>3293</v>
      </c>
      <c r="I4" s="93" t="s">
        <v>28</v>
      </c>
      <c r="J4" s="94"/>
      <c r="K4" s="90"/>
      <c r="L4" s="90"/>
      <c r="M4" s="99">
        <v>2500</v>
      </c>
      <c r="N4" s="90"/>
      <c r="O4" s="97" t="s">
        <v>3314</v>
      </c>
      <c r="P4" s="98"/>
      <c r="Q4" s="90"/>
      <c r="R4" s="90"/>
      <c r="S4" s="95"/>
      <c r="T4" s="99">
        <v>880</v>
      </c>
      <c r="U4" s="90"/>
      <c r="V4" s="100"/>
    </row>
    <row r="5" spans="1:22" s="234" customFormat="1">
      <c r="A5" s="231">
        <v>3</v>
      </c>
      <c r="B5" s="90">
        <v>11974</v>
      </c>
      <c r="C5" s="534">
        <v>6</v>
      </c>
      <c r="D5" s="648" t="s">
        <v>3315</v>
      </c>
      <c r="E5" s="534" t="s">
        <v>26</v>
      </c>
      <c r="F5" s="636" t="s">
        <v>3293</v>
      </c>
      <c r="G5" s="92" t="s">
        <v>2517</v>
      </c>
      <c r="H5" s="90" t="s">
        <v>3293</v>
      </c>
      <c r="I5" s="93" t="s">
        <v>3316</v>
      </c>
      <c r="J5" s="94"/>
      <c r="K5" s="90">
        <v>1800</v>
      </c>
      <c r="L5" s="90"/>
      <c r="M5" s="99"/>
      <c r="N5" s="90"/>
      <c r="O5" s="97">
        <v>16135</v>
      </c>
      <c r="P5" s="98"/>
      <c r="Q5" s="90">
        <v>204</v>
      </c>
      <c r="R5" s="90"/>
      <c r="S5" s="95"/>
      <c r="T5" s="99"/>
      <c r="U5" s="90"/>
      <c r="V5" s="100"/>
    </row>
    <row r="6" spans="1:22" s="234" customFormat="1">
      <c r="A6" s="231">
        <v>4</v>
      </c>
      <c r="B6" s="534">
        <v>11977</v>
      </c>
      <c r="C6" s="534">
        <v>7</v>
      </c>
      <c r="D6" s="648" t="s">
        <v>3317</v>
      </c>
      <c r="E6" s="534" t="s">
        <v>26</v>
      </c>
      <c r="F6" s="636" t="s">
        <v>3293</v>
      </c>
      <c r="G6" s="92" t="s">
        <v>3318</v>
      </c>
      <c r="H6" s="636" t="s">
        <v>3293</v>
      </c>
      <c r="I6" s="93">
        <v>0.875</v>
      </c>
      <c r="J6" s="94"/>
      <c r="K6" s="90">
        <v>1500</v>
      </c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 s="234" customFormat="1">
      <c r="A7" s="128">
        <v>5</v>
      </c>
      <c r="B7" s="535">
        <v>269</v>
      </c>
      <c r="C7" s="535">
        <v>11</v>
      </c>
      <c r="D7" s="631" t="s">
        <v>3319</v>
      </c>
      <c r="E7" s="535" t="s">
        <v>37</v>
      </c>
      <c r="F7" s="621" t="s">
        <v>3293</v>
      </c>
      <c r="G7" s="86" t="s">
        <v>3320</v>
      </c>
      <c r="H7" s="75" t="s">
        <v>3321</v>
      </c>
      <c r="I7" s="106">
        <v>0.23958333333333334</v>
      </c>
      <c r="J7" s="107"/>
      <c r="K7" s="122"/>
      <c r="L7" s="75"/>
      <c r="M7" s="108"/>
      <c r="N7" s="75">
        <v>1699</v>
      </c>
      <c r="O7" s="139" t="s">
        <v>3322</v>
      </c>
      <c r="P7" s="110"/>
      <c r="Q7" s="75">
        <v>270</v>
      </c>
      <c r="R7" s="75"/>
      <c r="S7" s="111"/>
      <c r="T7" s="108"/>
      <c r="U7" s="75"/>
      <c r="V7" s="112"/>
    </row>
    <row r="8" spans="1:22" s="234" customFormat="1">
      <c r="A8" s="231">
        <v>6</v>
      </c>
      <c r="B8" s="534">
        <v>11976</v>
      </c>
      <c r="C8" s="534">
        <v>2</v>
      </c>
      <c r="D8" s="648" t="s">
        <v>3323</v>
      </c>
      <c r="E8" s="534" t="s">
        <v>26</v>
      </c>
      <c r="F8" s="636" t="s">
        <v>3293</v>
      </c>
      <c r="G8" s="92" t="s">
        <v>3324</v>
      </c>
      <c r="H8" s="636" t="s">
        <v>3293</v>
      </c>
      <c r="I8" s="93">
        <v>0.875</v>
      </c>
      <c r="J8" s="94"/>
      <c r="K8" s="90">
        <v>1500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128">
        <v>7</v>
      </c>
      <c r="B9" s="535"/>
      <c r="C9" s="551">
        <v>4</v>
      </c>
      <c r="D9" s="613" t="s">
        <v>3325</v>
      </c>
      <c r="E9" s="535" t="s">
        <v>37</v>
      </c>
      <c r="F9" s="621" t="s">
        <v>3293</v>
      </c>
      <c r="G9" s="76" t="s">
        <v>2564</v>
      </c>
      <c r="H9" s="621" t="s">
        <v>3326</v>
      </c>
      <c r="I9" s="106" t="s">
        <v>28</v>
      </c>
      <c r="J9" s="78"/>
      <c r="K9" s="73"/>
      <c r="L9" s="73"/>
      <c r="M9" s="79"/>
      <c r="N9" s="73">
        <v>3594</v>
      </c>
      <c r="O9" s="80" t="s">
        <v>3327</v>
      </c>
      <c r="P9" s="81"/>
      <c r="Q9" s="73"/>
      <c r="R9" s="73"/>
      <c r="S9" s="82">
        <v>160</v>
      </c>
      <c r="T9" s="79">
        <v>350</v>
      </c>
      <c r="U9" s="73"/>
      <c r="V9" s="83"/>
    </row>
    <row r="10" spans="1:22" s="234" customFormat="1">
      <c r="A10" s="128">
        <v>8</v>
      </c>
      <c r="B10" s="551">
        <v>273</v>
      </c>
      <c r="C10" s="589">
        <v>6</v>
      </c>
      <c r="D10" s="630" t="s">
        <v>2231</v>
      </c>
      <c r="E10" s="535" t="s">
        <v>37</v>
      </c>
      <c r="F10" s="621" t="s">
        <v>3293</v>
      </c>
      <c r="G10" s="86">
        <v>0.81805555555555554</v>
      </c>
      <c r="H10" s="621" t="s">
        <v>3326</v>
      </c>
      <c r="I10" s="77" t="s">
        <v>28</v>
      </c>
      <c r="J10" s="78"/>
      <c r="K10" s="73"/>
      <c r="L10" s="73"/>
      <c r="M10" s="79"/>
      <c r="N10" s="73">
        <v>1899.03</v>
      </c>
      <c r="O10" s="80" t="s">
        <v>3328</v>
      </c>
      <c r="P10" s="81"/>
      <c r="Q10" s="73"/>
      <c r="R10" s="73"/>
      <c r="S10" s="82"/>
      <c r="T10" s="79">
        <v>60</v>
      </c>
      <c r="U10" s="73">
        <v>170</v>
      </c>
      <c r="V10" s="83"/>
    </row>
    <row r="11" spans="1:22" s="234" customFormat="1">
      <c r="A11" s="128">
        <v>9</v>
      </c>
      <c r="B11" s="551"/>
      <c r="C11" s="535">
        <v>10</v>
      </c>
      <c r="D11" s="631" t="s">
        <v>1253</v>
      </c>
      <c r="E11" s="535" t="s">
        <v>37</v>
      </c>
      <c r="F11" s="621" t="s">
        <v>3293</v>
      </c>
      <c r="G11" s="86">
        <v>0.81805555555555554</v>
      </c>
      <c r="H11" s="621" t="s">
        <v>3329</v>
      </c>
      <c r="I11" s="106" t="s">
        <v>28</v>
      </c>
      <c r="J11" s="107"/>
      <c r="K11" s="75"/>
      <c r="L11" s="75"/>
      <c r="M11" s="108"/>
      <c r="N11" s="75">
        <v>1627.5</v>
      </c>
      <c r="O11" s="109">
        <v>16150</v>
      </c>
      <c r="P11" s="110"/>
      <c r="Q11" s="75"/>
      <c r="R11" s="75"/>
      <c r="S11" s="111">
        <v>140</v>
      </c>
      <c r="T11" s="108"/>
      <c r="U11" s="75"/>
      <c r="V11" s="112"/>
    </row>
    <row r="12" spans="1:22" s="234" customFormat="1">
      <c r="A12" s="231">
        <v>10</v>
      </c>
      <c r="B12" s="534">
        <v>11979</v>
      </c>
      <c r="C12" s="534">
        <v>8</v>
      </c>
      <c r="D12" s="648" t="s">
        <v>814</v>
      </c>
      <c r="E12" s="534" t="s">
        <v>26</v>
      </c>
      <c r="F12" s="636" t="s">
        <v>3293</v>
      </c>
      <c r="G12" s="92">
        <v>0.89583333333333337</v>
      </c>
      <c r="H12" s="90" t="s">
        <v>3321</v>
      </c>
      <c r="I12" s="93">
        <v>0.25</v>
      </c>
      <c r="J12" s="94">
        <v>2000</v>
      </c>
      <c r="K12" s="201"/>
      <c r="L12" s="90"/>
      <c r="M12" s="99"/>
      <c r="N12" s="90"/>
      <c r="O12" s="200" t="s">
        <v>3330</v>
      </c>
      <c r="P12" s="98">
        <v>200</v>
      </c>
      <c r="Q12" s="90">
        <v>40</v>
      </c>
      <c r="R12" s="90"/>
      <c r="S12" s="95"/>
      <c r="T12" s="99"/>
      <c r="U12" s="90"/>
      <c r="V12" s="100"/>
    </row>
    <row r="13" spans="1:22" s="234" customFormat="1">
      <c r="A13" s="231">
        <v>11</v>
      </c>
      <c r="B13" s="312"/>
      <c r="C13" s="534">
        <v>16</v>
      </c>
      <c r="D13" s="648" t="s">
        <v>2913</v>
      </c>
      <c r="E13" s="534" t="s">
        <v>26</v>
      </c>
      <c r="F13" s="636" t="s">
        <v>3293</v>
      </c>
      <c r="G13" s="92">
        <v>0.93194444444444446</v>
      </c>
      <c r="H13" s="90" t="s">
        <v>3321</v>
      </c>
      <c r="I13" s="93" t="s">
        <v>28</v>
      </c>
      <c r="J13" s="142"/>
      <c r="K13" s="89"/>
      <c r="L13" s="89"/>
      <c r="M13" s="143">
        <v>1200</v>
      </c>
      <c r="N13" s="89"/>
      <c r="O13" s="144" t="s">
        <v>3331</v>
      </c>
      <c r="P13" s="145"/>
      <c r="Q13" s="89"/>
      <c r="R13" s="89"/>
      <c r="S13" s="146"/>
      <c r="T13" s="143">
        <v>380</v>
      </c>
      <c r="U13" s="89"/>
      <c r="V13" s="147"/>
    </row>
    <row r="14" spans="1:22" s="234" customFormat="1">
      <c r="A14" s="231">
        <v>12</v>
      </c>
      <c r="B14" s="534"/>
      <c r="C14" s="534"/>
      <c r="D14" s="648"/>
      <c r="E14" s="534"/>
      <c r="F14" s="636"/>
      <c r="G14" s="92"/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>
        <v>13</v>
      </c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>
        <v>1061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 t="s">
        <v>3332</v>
      </c>
      <c r="P18" s="137"/>
      <c r="Q18" s="125"/>
      <c r="R18" s="125"/>
      <c r="S18" s="138"/>
      <c r="T18" s="135">
        <v>50</v>
      </c>
      <c r="U18" s="125"/>
      <c r="V18" s="126"/>
    </row>
    <row r="19" spans="1:22">
      <c r="A19" s="124"/>
      <c r="B19" s="125"/>
      <c r="C19" s="125"/>
      <c r="D19" s="607" t="s">
        <v>73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 t="s">
        <v>3333</v>
      </c>
      <c r="P19" s="137"/>
      <c r="Q19" s="125"/>
      <c r="R19" s="125"/>
      <c r="S19" s="138"/>
      <c r="T19" s="135"/>
      <c r="U19" s="125"/>
      <c r="V19" s="126">
        <v>60</v>
      </c>
    </row>
    <row r="20" spans="1:22">
      <c r="A20" s="124"/>
      <c r="B20" s="125"/>
      <c r="C20" s="125"/>
      <c r="D20" s="649" t="s">
        <v>72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 t="s">
        <v>3334</v>
      </c>
      <c r="P20" s="137"/>
      <c r="Q20" s="125"/>
      <c r="R20" s="125"/>
      <c r="S20" s="138"/>
      <c r="T20" s="135"/>
      <c r="U20" s="125"/>
      <c r="V20" s="126">
        <v>278</v>
      </c>
    </row>
    <row r="21" spans="1:22">
      <c r="A21" s="124"/>
      <c r="B21" s="125"/>
      <c r="C21" s="125"/>
      <c r="D21" s="607" t="s">
        <v>94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 t="s">
        <v>3335</v>
      </c>
      <c r="P21" s="137"/>
      <c r="Q21" s="125"/>
      <c r="R21" s="125"/>
      <c r="S21" s="138"/>
      <c r="T21" s="135"/>
      <c r="U21" s="125"/>
      <c r="V21" s="126">
        <v>30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2000</v>
      </c>
      <c r="K22" s="42">
        <f>SUM(K3:K21)</f>
        <v>6300</v>
      </c>
      <c r="L22" s="42">
        <f>SUM(L3:L21)</f>
        <v>0</v>
      </c>
      <c r="M22" s="42">
        <f>SUM(M3:M21)</f>
        <v>3700</v>
      </c>
      <c r="N22" s="42">
        <f>SUM(N3:N21)</f>
        <v>8819.5299999999988</v>
      </c>
      <c r="O22" s="42"/>
      <c r="P22" s="42">
        <f>SUM(P3:P21)</f>
        <v>450</v>
      </c>
      <c r="Q22" s="42">
        <f>SUM(Q3:Q21)</f>
        <v>514</v>
      </c>
      <c r="R22" s="42">
        <f>SUM(R3:R21)</f>
        <v>0</v>
      </c>
      <c r="S22" s="42">
        <f>SUM(S3:S21)</f>
        <v>300</v>
      </c>
      <c r="T22" s="42">
        <f>SUM(T3:T21)</f>
        <v>1720</v>
      </c>
      <c r="U22" s="42">
        <f>SUM(U3:U21)</f>
        <v>170</v>
      </c>
      <c r="V22" s="42">
        <f>SUM(V3:V21)</f>
        <v>368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2250</v>
      </c>
      <c r="B25" s="102" t="s">
        <v>2833</v>
      </c>
      <c r="C25" s="49"/>
      <c r="E25" s="781" t="s">
        <v>61</v>
      </c>
      <c r="F25" s="782"/>
      <c r="G25" s="50">
        <f>J22</f>
        <v>2000</v>
      </c>
      <c r="J25" s="47" t="s">
        <v>62</v>
      </c>
      <c r="K25" s="49">
        <f>J22</f>
        <v>2000</v>
      </c>
      <c r="M25" s="47" t="s">
        <v>62</v>
      </c>
      <c r="N25" s="49">
        <f>P22</f>
        <v>450</v>
      </c>
    </row>
    <row r="26" spans="1:22">
      <c r="A26" s="47">
        <v>200</v>
      </c>
      <c r="B26" s="123" t="s">
        <v>2833</v>
      </c>
      <c r="C26" s="49"/>
      <c r="E26" s="783" t="s">
        <v>64</v>
      </c>
      <c r="F26" s="784"/>
      <c r="G26" s="49">
        <f>P22</f>
        <v>450</v>
      </c>
      <c r="J26" s="47" t="s">
        <v>65</v>
      </c>
      <c r="K26" s="49">
        <f>K22</f>
        <v>6300</v>
      </c>
      <c r="M26" s="47" t="s">
        <v>66</v>
      </c>
      <c r="N26" s="49">
        <f>Q22</f>
        <v>514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2450</v>
      </c>
      <c r="J27" s="47" t="s">
        <v>37</v>
      </c>
      <c r="K27" s="49">
        <f>N22</f>
        <v>8819.5299999999988</v>
      </c>
      <c r="M27" s="47" t="s">
        <v>37</v>
      </c>
      <c r="N27" s="49">
        <f>U22</f>
        <v>170</v>
      </c>
    </row>
    <row r="28" spans="1:22">
      <c r="A28" s="47"/>
      <c r="B28" s="48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17119.53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3700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278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30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60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2450</v>
      </c>
      <c r="B36" s="59"/>
      <c r="C36" s="52" t="s">
        <v>55</v>
      </c>
      <c r="M36" s="61" t="s">
        <v>53</v>
      </c>
      <c r="N36" s="49">
        <v>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1502</v>
      </c>
    </row>
    <row r="39" spans="1:14">
      <c r="M39" s="56" t="s">
        <v>71</v>
      </c>
      <c r="N39" s="57">
        <f>T22</f>
        <v>1720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C507-2781-4C3D-9ACA-FD83C626634D}">
  <dimension ref="A1:V39"/>
  <sheetViews>
    <sheetView topLeftCell="F20" workbookViewId="0">
      <selection activeCell="M13" sqref="M13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46182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11980</v>
      </c>
      <c r="C3" s="534" t="s">
        <v>3336</v>
      </c>
      <c r="D3" s="648" t="s">
        <v>3337</v>
      </c>
      <c r="E3" s="534" t="s">
        <v>26</v>
      </c>
      <c r="F3" s="636" t="s">
        <v>3338</v>
      </c>
      <c r="G3" s="92">
        <v>0.33333333333333331</v>
      </c>
      <c r="H3" s="90" t="s">
        <v>3339</v>
      </c>
      <c r="I3" s="93" t="s">
        <v>3340</v>
      </c>
      <c r="J3" s="94"/>
      <c r="K3" s="201">
        <v>3600</v>
      </c>
      <c r="L3" s="90"/>
      <c r="M3" s="99"/>
      <c r="N3" s="90"/>
      <c r="O3" s="200" t="s">
        <v>3341</v>
      </c>
      <c r="P3" s="98"/>
      <c r="Q3" s="90">
        <v>350</v>
      </c>
      <c r="R3" s="90"/>
      <c r="S3" s="95"/>
      <c r="T3" s="99"/>
      <c r="U3" s="90"/>
      <c r="V3" s="100"/>
    </row>
    <row r="4" spans="1:22" s="234" customFormat="1">
      <c r="A4" s="231">
        <v>2</v>
      </c>
      <c r="B4" s="534">
        <v>11986</v>
      </c>
      <c r="C4" s="534">
        <v>5</v>
      </c>
      <c r="D4" s="648" t="s">
        <v>3291</v>
      </c>
      <c r="E4" s="534" t="s">
        <v>26</v>
      </c>
      <c r="F4" s="636" t="s">
        <v>3230</v>
      </c>
      <c r="G4" s="92" t="s">
        <v>3292</v>
      </c>
      <c r="H4" s="636" t="s">
        <v>3326</v>
      </c>
      <c r="I4" s="93" t="s">
        <v>28</v>
      </c>
      <c r="J4" s="94"/>
      <c r="K4" s="90">
        <v>5000</v>
      </c>
      <c r="L4" s="90"/>
      <c r="M4" s="99"/>
      <c r="N4" s="90"/>
      <c r="O4" s="97" t="s">
        <v>3342</v>
      </c>
      <c r="P4" s="98"/>
      <c r="Q4" s="90">
        <v>1806</v>
      </c>
      <c r="R4" s="90"/>
      <c r="S4" s="95"/>
      <c r="T4" s="99"/>
      <c r="U4" s="90"/>
      <c r="V4" s="100"/>
    </row>
    <row r="5" spans="1:22" s="234" customFormat="1">
      <c r="A5" s="128">
        <v>3</v>
      </c>
      <c r="B5" s="75">
        <v>275</v>
      </c>
      <c r="C5" s="535">
        <v>4</v>
      </c>
      <c r="D5" s="620" t="s">
        <v>3325</v>
      </c>
      <c r="E5" s="535" t="s">
        <v>37</v>
      </c>
      <c r="F5" s="621" t="s">
        <v>3293</v>
      </c>
      <c r="G5" s="86" t="s">
        <v>2564</v>
      </c>
      <c r="H5" s="621" t="s">
        <v>3326</v>
      </c>
      <c r="I5" s="106" t="s">
        <v>3343</v>
      </c>
      <c r="J5" s="107"/>
      <c r="K5" s="75"/>
      <c r="L5" s="75"/>
      <c r="M5" s="108" t="s">
        <v>1475</v>
      </c>
      <c r="N5" s="75"/>
      <c r="O5" s="109" t="s">
        <v>3327</v>
      </c>
      <c r="P5" s="110"/>
      <c r="Q5" s="75">
        <v>350</v>
      </c>
      <c r="R5" s="75"/>
      <c r="S5" s="111"/>
      <c r="T5" s="108"/>
      <c r="U5" s="75">
        <v>160</v>
      </c>
      <c r="V5" s="112"/>
    </row>
    <row r="6" spans="1:22" s="234" customFormat="1">
      <c r="A6" s="128">
        <v>4</v>
      </c>
      <c r="B6" s="535">
        <v>278</v>
      </c>
      <c r="C6" s="622">
        <v>4</v>
      </c>
      <c r="D6" s="631" t="s">
        <v>2231</v>
      </c>
      <c r="E6" s="535" t="s">
        <v>37</v>
      </c>
      <c r="F6" s="621" t="s">
        <v>3293</v>
      </c>
      <c r="G6" s="86">
        <v>0.81805555555555554</v>
      </c>
      <c r="H6" s="621"/>
      <c r="I6" s="106" t="s">
        <v>28</v>
      </c>
      <c r="J6" s="107"/>
      <c r="K6" s="75"/>
      <c r="L6" s="75"/>
      <c r="M6" s="108" t="s">
        <v>1475</v>
      </c>
      <c r="N6" s="75">
        <v>1899.03</v>
      </c>
      <c r="O6" s="109" t="s">
        <v>3344</v>
      </c>
      <c r="P6" s="110"/>
      <c r="Q6" s="75"/>
      <c r="R6" s="75"/>
      <c r="S6" s="111"/>
      <c r="T6" s="108">
        <v>60</v>
      </c>
      <c r="U6" s="75">
        <v>170</v>
      </c>
      <c r="V6" s="112"/>
    </row>
    <row r="7" spans="1:22" s="234" customFormat="1">
      <c r="A7" s="231">
        <v>5</v>
      </c>
      <c r="B7" s="534"/>
      <c r="C7" s="534">
        <v>16</v>
      </c>
      <c r="D7" s="648" t="s">
        <v>2913</v>
      </c>
      <c r="E7" s="534" t="s">
        <v>26</v>
      </c>
      <c r="F7" s="636" t="s">
        <v>3293</v>
      </c>
      <c r="G7" s="92">
        <v>0.93194444444444446</v>
      </c>
      <c r="H7" s="90" t="s">
        <v>3321</v>
      </c>
      <c r="I7" s="93" t="s">
        <v>28</v>
      </c>
      <c r="J7" s="94"/>
      <c r="K7" s="90"/>
      <c r="L7" s="90"/>
      <c r="M7" s="99">
        <v>2400</v>
      </c>
      <c r="N7" s="90"/>
      <c r="O7" s="97" t="s">
        <v>3345</v>
      </c>
      <c r="P7" s="98"/>
      <c r="Q7" s="90"/>
      <c r="R7" s="90"/>
      <c r="S7" s="95"/>
      <c r="T7" s="99">
        <v>660</v>
      </c>
      <c r="U7" s="90"/>
      <c r="V7" s="100"/>
    </row>
    <row r="8" spans="1:22" s="234" customFormat="1">
      <c r="A8" s="128">
        <v>9</v>
      </c>
      <c r="B8" s="535"/>
      <c r="C8" s="535">
        <v>10</v>
      </c>
      <c r="D8" s="631" t="s">
        <v>1253</v>
      </c>
      <c r="E8" s="535" t="s">
        <v>37</v>
      </c>
      <c r="F8" s="621" t="s">
        <v>3293</v>
      </c>
      <c r="G8" s="86">
        <v>0.81805555555555554</v>
      </c>
      <c r="H8" s="621" t="s">
        <v>3326</v>
      </c>
      <c r="I8" s="106" t="s">
        <v>2630</v>
      </c>
      <c r="J8" s="107"/>
      <c r="K8" s="75"/>
      <c r="L8" s="75"/>
      <c r="M8" s="108" t="s">
        <v>1475</v>
      </c>
      <c r="N8" s="75">
        <v>2058</v>
      </c>
      <c r="O8" s="109" t="s">
        <v>3346</v>
      </c>
      <c r="P8" s="110"/>
      <c r="Q8" s="75"/>
      <c r="R8" s="75"/>
      <c r="S8" s="111"/>
      <c r="T8" s="108"/>
      <c r="U8" s="75">
        <v>100</v>
      </c>
      <c r="V8" s="112"/>
    </row>
    <row r="9" spans="1:22" s="234" customFormat="1">
      <c r="A9" s="128">
        <v>7</v>
      </c>
      <c r="B9" s="535"/>
      <c r="C9" s="551">
        <v>11</v>
      </c>
      <c r="D9" s="613" t="s">
        <v>3347</v>
      </c>
      <c r="E9" s="535" t="s">
        <v>37</v>
      </c>
      <c r="F9" s="621" t="s">
        <v>3348</v>
      </c>
      <c r="G9" s="76" t="s">
        <v>2458</v>
      </c>
      <c r="H9" s="621" t="s">
        <v>3349</v>
      </c>
      <c r="I9" s="106" t="s">
        <v>28</v>
      </c>
      <c r="J9" s="78"/>
      <c r="K9" s="73"/>
      <c r="L9" s="73"/>
      <c r="M9" s="79" t="s">
        <v>1475</v>
      </c>
      <c r="N9" s="73">
        <v>5307</v>
      </c>
      <c r="O9" s="80">
        <v>16162</v>
      </c>
      <c r="P9" s="81"/>
      <c r="Q9" s="73"/>
      <c r="R9" s="73"/>
      <c r="S9" s="82"/>
      <c r="T9" s="79">
        <v>400</v>
      </c>
      <c r="U9" s="73"/>
      <c r="V9" s="83"/>
    </row>
    <row r="10" spans="1:22" s="234" customFormat="1">
      <c r="A10" s="128">
        <v>8</v>
      </c>
      <c r="B10" s="551"/>
      <c r="C10" s="589" t="s">
        <v>3350</v>
      </c>
      <c r="D10" s="630" t="s">
        <v>3351</v>
      </c>
      <c r="E10" s="535" t="s">
        <v>37</v>
      </c>
      <c r="F10" s="621" t="s">
        <v>3348</v>
      </c>
      <c r="G10" s="76" t="s">
        <v>2360</v>
      </c>
      <c r="H10" s="621" t="s">
        <v>3329</v>
      </c>
      <c r="I10" s="77" t="s">
        <v>28</v>
      </c>
      <c r="J10" s="78"/>
      <c r="K10" s="73">
        <v>3666</v>
      </c>
      <c r="L10" s="73"/>
      <c r="M10" s="79" t="s">
        <v>1475</v>
      </c>
      <c r="N10" s="73">
        <v>3833</v>
      </c>
      <c r="O10" s="80" t="s">
        <v>3352</v>
      </c>
      <c r="P10" s="81"/>
      <c r="Q10" s="73"/>
      <c r="R10" s="73"/>
      <c r="S10" s="82"/>
      <c r="T10" s="79">
        <v>699</v>
      </c>
      <c r="U10" s="73"/>
      <c r="V10" s="83"/>
    </row>
    <row r="11" spans="1:22" s="234" customFormat="1">
      <c r="A11" s="231">
        <v>9</v>
      </c>
      <c r="B11" s="312">
        <v>11982</v>
      </c>
      <c r="C11" s="534">
        <v>2</v>
      </c>
      <c r="D11" s="648" t="s">
        <v>589</v>
      </c>
      <c r="E11" s="534" t="s">
        <v>26</v>
      </c>
      <c r="F11" s="636" t="s">
        <v>3348</v>
      </c>
      <c r="G11" s="203">
        <v>0.58333333333333337</v>
      </c>
      <c r="H11" s="636" t="s">
        <v>3348</v>
      </c>
      <c r="I11" s="93" t="s">
        <v>3353</v>
      </c>
      <c r="J11" s="94">
        <v>1500</v>
      </c>
      <c r="K11" s="90"/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128">
        <v>10</v>
      </c>
      <c r="B12" s="535">
        <v>279</v>
      </c>
      <c r="C12" s="535">
        <v>7</v>
      </c>
      <c r="D12" s="631" t="s">
        <v>3354</v>
      </c>
      <c r="E12" s="535" t="s">
        <v>37</v>
      </c>
      <c r="F12" s="621" t="s">
        <v>3348</v>
      </c>
      <c r="G12" s="86">
        <v>0.91666666666666663</v>
      </c>
      <c r="H12" s="75" t="s">
        <v>3326</v>
      </c>
      <c r="I12" s="106">
        <v>0.375</v>
      </c>
      <c r="J12" s="107"/>
      <c r="K12" s="122"/>
      <c r="L12" s="75"/>
      <c r="M12" s="108" t="s">
        <v>1475</v>
      </c>
      <c r="N12" s="75">
        <v>1859</v>
      </c>
      <c r="O12" s="139" t="s">
        <v>3355</v>
      </c>
      <c r="P12" s="110">
        <v>60</v>
      </c>
      <c r="Q12" s="75"/>
      <c r="R12" s="75"/>
      <c r="S12" s="111"/>
      <c r="T12" s="108"/>
      <c r="U12" s="75">
        <v>118</v>
      </c>
      <c r="V12" s="112"/>
    </row>
    <row r="13" spans="1:22" s="234" customFormat="1">
      <c r="A13" s="231">
        <v>11</v>
      </c>
      <c r="B13" s="312">
        <v>11985</v>
      </c>
      <c r="C13" s="534">
        <v>20</v>
      </c>
      <c r="D13" s="648" t="s">
        <v>3356</v>
      </c>
      <c r="E13" s="534" t="s">
        <v>26</v>
      </c>
      <c r="F13" s="636" t="s">
        <v>3348</v>
      </c>
      <c r="G13" s="92" t="s">
        <v>3357</v>
      </c>
      <c r="H13" s="90" t="s">
        <v>3326</v>
      </c>
      <c r="I13" s="93" t="s">
        <v>3285</v>
      </c>
      <c r="J13" s="142"/>
      <c r="K13" s="89">
        <v>1200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/>
      <c r="B14" s="534"/>
      <c r="C14" s="534"/>
      <c r="D14" s="648"/>
      <c r="E14" s="534"/>
      <c r="F14" s="636"/>
      <c r="G14" s="92"/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/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/>
      <c r="B16" s="312"/>
      <c r="C16" s="312"/>
      <c r="D16" s="608" t="s">
        <v>163</v>
      </c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16156</v>
      </c>
      <c r="P16" s="145"/>
      <c r="Q16" s="89"/>
      <c r="R16" s="89"/>
      <c r="S16" s="146"/>
      <c r="T16" s="143"/>
      <c r="U16" s="89"/>
      <c r="V16" s="147">
        <v>155</v>
      </c>
    </row>
    <row r="17" spans="1:22">
      <c r="A17" s="124"/>
      <c r="B17" s="125"/>
      <c r="C17" s="125"/>
      <c r="D17" s="607" t="s">
        <v>1551</v>
      </c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>
        <v>16154</v>
      </c>
      <c r="P17" s="137"/>
      <c r="Q17" s="125"/>
      <c r="R17" s="125"/>
      <c r="S17" s="138"/>
      <c r="T17" s="135"/>
      <c r="U17" s="125"/>
      <c r="V17" s="126">
        <v>205</v>
      </c>
    </row>
    <row r="18" spans="1:22">
      <c r="A18" s="124"/>
      <c r="B18" s="641"/>
      <c r="C18" s="125"/>
      <c r="D18" s="607" t="s">
        <v>93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16153</v>
      </c>
      <c r="P18" s="137"/>
      <c r="Q18" s="125"/>
      <c r="R18" s="125"/>
      <c r="S18" s="138"/>
      <c r="T18" s="135"/>
      <c r="U18" s="125"/>
      <c r="V18" s="126">
        <v>30</v>
      </c>
    </row>
    <row r="19" spans="1:22">
      <c r="A19" s="124"/>
      <c r="B19" s="125"/>
      <c r="C19" s="125"/>
      <c r="D19" s="607" t="s">
        <v>94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16157</v>
      </c>
      <c r="P19" s="137"/>
      <c r="Q19" s="125"/>
      <c r="R19" s="125"/>
      <c r="S19" s="138"/>
      <c r="T19" s="135"/>
      <c r="U19" s="125"/>
      <c r="V19" s="126">
        <v>60</v>
      </c>
    </row>
    <row r="20" spans="1:22">
      <c r="A20" s="124"/>
      <c r="B20" s="125"/>
      <c r="C20" s="125"/>
      <c r="D20" s="649" t="s">
        <v>3358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16155</v>
      </c>
      <c r="P20" s="137"/>
      <c r="Q20" s="125"/>
      <c r="R20" s="125"/>
      <c r="S20" s="138"/>
      <c r="T20" s="135"/>
      <c r="U20" s="125"/>
      <c r="V20" s="126">
        <v>60</v>
      </c>
    </row>
    <row r="21" spans="1:22">
      <c r="A21" s="124"/>
      <c r="B21" s="125"/>
      <c r="C21" s="125"/>
      <c r="D21" s="607"/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1500</v>
      </c>
      <c r="K22" s="42">
        <f>SUM(K3:K21)</f>
        <v>13466</v>
      </c>
      <c r="L22" s="42">
        <f>SUM(L3:L21)</f>
        <v>0</v>
      </c>
      <c r="M22" s="42">
        <f>SUM(M3:M21)</f>
        <v>2400</v>
      </c>
      <c r="N22" s="42">
        <f>SUM(N3:N21)</f>
        <v>14956.029999999999</v>
      </c>
      <c r="O22" s="42"/>
      <c r="P22" s="42">
        <f>SUM(P3:P21)</f>
        <v>60</v>
      </c>
      <c r="Q22" s="42">
        <f>SUM(Q3:Q21)</f>
        <v>2506</v>
      </c>
      <c r="R22" s="42">
        <f>SUM(R3:R21)</f>
        <v>0</v>
      </c>
      <c r="S22" s="42">
        <f>SUM(S3:S21)</f>
        <v>0</v>
      </c>
      <c r="T22" s="42">
        <f>SUM(T3:T21)</f>
        <v>1819</v>
      </c>
      <c r="U22" s="42">
        <f>SUM(U3:U21)</f>
        <v>548</v>
      </c>
      <c r="V22" s="42">
        <f>SUM(V3:V21)</f>
        <v>510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1500</v>
      </c>
      <c r="B25" s="102" t="s">
        <v>2833</v>
      </c>
      <c r="C25" s="49"/>
      <c r="E25" s="781" t="s">
        <v>61</v>
      </c>
      <c r="F25" s="782"/>
      <c r="G25" s="50">
        <f>J22</f>
        <v>1500</v>
      </c>
      <c r="J25" s="47" t="s">
        <v>62</v>
      </c>
      <c r="K25" s="49">
        <f>J22</f>
        <v>1500</v>
      </c>
      <c r="M25" s="47" t="s">
        <v>62</v>
      </c>
      <c r="N25" s="49">
        <f>P22</f>
        <v>60</v>
      </c>
    </row>
    <row r="26" spans="1:22">
      <c r="A26" s="47"/>
      <c r="B26" s="123"/>
      <c r="C26" s="49"/>
      <c r="E26" s="783" t="s">
        <v>64</v>
      </c>
      <c r="F26" s="784"/>
      <c r="G26" s="49">
        <f>P22</f>
        <v>60</v>
      </c>
      <c r="J26" s="47" t="s">
        <v>65</v>
      </c>
      <c r="K26" s="49">
        <f>K22</f>
        <v>13466</v>
      </c>
      <c r="M26" s="47" t="s">
        <v>66</v>
      </c>
      <c r="N26" s="49">
        <f>Q22</f>
        <v>2506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1560</v>
      </c>
      <c r="J27" s="47" t="s">
        <v>37</v>
      </c>
      <c r="K27" s="49">
        <f>N22</f>
        <v>14956.029999999999</v>
      </c>
      <c r="M27" s="47" t="s">
        <v>37</v>
      </c>
      <c r="N27" s="49">
        <f>U22</f>
        <v>548</v>
      </c>
    </row>
    <row r="28" spans="1:22">
      <c r="A28" s="47"/>
      <c r="B28" s="48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60</v>
      </c>
      <c r="J29" s="54" t="s">
        <v>55</v>
      </c>
      <c r="K29" s="55">
        <f>SUM(K25:K28)</f>
        <v>29922.03</v>
      </c>
      <c r="M29" s="61" t="s">
        <v>70</v>
      </c>
      <c r="N29" s="49">
        <v>155</v>
      </c>
    </row>
    <row r="30" spans="1:22">
      <c r="A30" s="47"/>
      <c r="B30" s="23"/>
      <c r="C30" s="49"/>
      <c r="E30" s="642"/>
      <c r="J30" s="56" t="s">
        <v>71</v>
      </c>
      <c r="K30" s="57">
        <f>M22</f>
        <v>2400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205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60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30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1500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3624</v>
      </c>
    </row>
    <row r="39" spans="1:14">
      <c r="M39" s="56" t="s">
        <v>71</v>
      </c>
      <c r="N39" s="57">
        <f>T22</f>
        <v>1819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74F5-03E5-40DB-854C-9648D1999EA4}">
  <dimension ref="A1:V39"/>
  <sheetViews>
    <sheetView topLeftCell="I20" workbookViewId="0">
      <selection activeCell="I15" sqref="I15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2.5703125" customWidth="1"/>
    <col min="13" max="13" width="10.140625" customWidth="1"/>
    <col min="15" max="15" width="44.85546875" customWidth="1"/>
  </cols>
  <sheetData>
    <row r="1" spans="1:22" ht="15.75">
      <c r="A1" s="809">
        <v>46183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128">
        <v>1</v>
      </c>
      <c r="B3" s="75">
        <v>283</v>
      </c>
      <c r="C3" s="622">
        <v>4</v>
      </c>
      <c r="D3" s="631" t="s">
        <v>2231</v>
      </c>
      <c r="E3" s="535" t="s">
        <v>37</v>
      </c>
      <c r="F3" s="621" t="s">
        <v>3293</v>
      </c>
      <c r="G3" s="86">
        <v>0.81805555555555554</v>
      </c>
      <c r="H3" s="621" t="s">
        <v>3329</v>
      </c>
      <c r="I3" s="106" t="s">
        <v>3359</v>
      </c>
      <c r="J3" s="107"/>
      <c r="K3" s="75"/>
      <c r="L3" s="75"/>
      <c r="M3" s="108" t="s">
        <v>1475</v>
      </c>
      <c r="N3" s="75">
        <v>1899.03</v>
      </c>
      <c r="O3" s="109" t="s">
        <v>3360</v>
      </c>
      <c r="P3" s="110"/>
      <c r="Q3" s="75"/>
      <c r="R3" s="75"/>
      <c r="S3" s="111"/>
      <c r="T3" s="108"/>
      <c r="U3" s="75">
        <v>250</v>
      </c>
      <c r="V3" s="112"/>
    </row>
    <row r="4" spans="1:22" s="234" customFormat="1">
      <c r="A4" s="231">
        <v>2</v>
      </c>
      <c r="B4" s="534"/>
      <c r="C4" s="534">
        <v>16</v>
      </c>
      <c r="D4" s="648" t="s">
        <v>2913</v>
      </c>
      <c r="E4" s="534" t="s">
        <v>26</v>
      </c>
      <c r="F4" s="636" t="s">
        <v>3293</v>
      </c>
      <c r="G4" s="92">
        <v>0.93194444444444446</v>
      </c>
      <c r="H4" s="90" t="s">
        <v>3321</v>
      </c>
      <c r="I4" s="93" t="s">
        <v>28</v>
      </c>
      <c r="J4" s="94"/>
      <c r="K4" s="90"/>
      <c r="L4" s="90"/>
      <c r="M4" s="99">
        <v>3600</v>
      </c>
      <c r="N4" s="90"/>
      <c r="O4" s="97" t="s">
        <v>3361</v>
      </c>
      <c r="P4" s="98"/>
      <c r="Q4" s="90"/>
      <c r="R4" s="90"/>
      <c r="S4" s="95"/>
      <c r="T4" s="99">
        <v>1602</v>
      </c>
      <c r="U4" s="90"/>
      <c r="V4" s="100"/>
    </row>
    <row r="5" spans="1:22" s="234" customFormat="1">
      <c r="A5" s="128">
        <v>3</v>
      </c>
      <c r="B5" s="535"/>
      <c r="C5" s="535">
        <v>11</v>
      </c>
      <c r="D5" s="620" t="s">
        <v>3347</v>
      </c>
      <c r="E5" s="535" t="s">
        <v>37</v>
      </c>
      <c r="F5" s="621" t="s">
        <v>3348</v>
      </c>
      <c r="G5" s="86" t="s">
        <v>2458</v>
      </c>
      <c r="H5" s="621" t="s">
        <v>3349</v>
      </c>
      <c r="I5" s="106" t="s">
        <v>28</v>
      </c>
      <c r="J5" s="107"/>
      <c r="K5" s="75"/>
      <c r="L5" s="75"/>
      <c r="M5" s="108" t="s">
        <v>1475</v>
      </c>
      <c r="N5" s="75"/>
      <c r="O5" s="109" t="s">
        <v>3362</v>
      </c>
      <c r="P5" s="110"/>
      <c r="Q5" s="75"/>
      <c r="R5" s="75"/>
      <c r="S5" s="111">
        <v>330</v>
      </c>
      <c r="T5" s="108">
        <v>1274</v>
      </c>
      <c r="U5" s="75"/>
      <c r="V5" s="112"/>
    </row>
    <row r="6" spans="1:22" s="234" customFormat="1">
      <c r="A6" s="128">
        <v>4</v>
      </c>
      <c r="B6" s="535">
        <v>284</v>
      </c>
      <c r="C6" s="622" t="s">
        <v>3350</v>
      </c>
      <c r="D6" s="631" t="s">
        <v>3351</v>
      </c>
      <c r="E6" s="535" t="s">
        <v>37</v>
      </c>
      <c r="F6" s="621" t="s">
        <v>3348</v>
      </c>
      <c r="G6" s="86" t="s">
        <v>2360</v>
      </c>
      <c r="H6" s="621" t="s">
        <v>3329</v>
      </c>
      <c r="I6" s="106" t="s">
        <v>28</v>
      </c>
      <c r="J6" s="107"/>
      <c r="K6" s="75"/>
      <c r="L6" s="75"/>
      <c r="M6" s="108" t="s">
        <v>1475</v>
      </c>
      <c r="N6" s="75"/>
      <c r="O6" s="109" t="s">
        <v>3363</v>
      </c>
      <c r="P6" s="110"/>
      <c r="Q6" s="75"/>
      <c r="R6" s="75"/>
      <c r="S6" s="111"/>
      <c r="T6" s="108">
        <v>1618</v>
      </c>
      <c r="U6" s="75">
        <v>418</v>
      </c>
      <c r="V6" s="112"/>
    </row>
    <row r="7" spans="1:22" s="234" customFormat="1">
      <c r="A7" s="231">
        <v>5</v>
      </c>
      <c r="B7" s="534">
        <v>11987</v>
      </c>
      <c r="C7" s="534">
        <v>10</v>
      </c>
      <c r="D7" s="648" t="s">
        <v>451</v>
      </c>
      <c r="E7" s="534" t="s">
        <v>26</v>
      </c>
      <c r="F7" s="636" t="s">
        <v>3326</v>
      </c>
      <c r="G7" s="92" t="s">
        <v>3364</v>
      </c>
      <c r="H7" s="90" t="s">
        <v>3326</v>
      </c>
      <c r="I7" s="93" t="s">
        <v>3365</v>
      </c>
      <c r="J7" s="94">
        <v>1800</v>
      </c>
      <c r="K7" s="201"/>
      <c r="L7" s="90"/>
      <c r="M7" s="99"/>
      <c r="N7" s="90"/>
      <c r="O7" s="200">
        <v>16167</v>
      </c>
      <c r="P7" s="98"/>
      <c r="Q7" s="90">
        <v>309</v>
      </c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11988</v>
      </c>
      <c r="C8" s="534">
        <v>17</v>
      </c>
      <c r="D8" s="648" t="s">
        <v>33</v>
      </c>
      <c r="E8" s="534" t="s">
        <v>26</v>
      </c>
      <c r="F8" s="636" t="s">
        <v>3326</v>
      </c>
      <c r="G8" s="92" t="s">
        <v>3366</v>
      </c>
      <c r="H8" s="636" t="s">
        <v>3326</v>
      </c>
      <c r="I8" s="93">
        <v>0.77083333333333337</v>
      </c>
      <c r="J8" s="94">
        <v>1200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/>
      <c r="C9" s="312">
        <v>5</v>
      </c>
      <c r="D9" s="650" t="s">
        <v>3367</v>
      </c>
      <c r="E9" s="534" t="s">
        <v>26</v>
      </c>
      <c r="F9" s="636" t="s">
        <v>3326</v>
      </c>
      <c r="G9" s="203">
        <v>0.79166666666666663</v>
      </c>
      <c r="H9" s="636" t="s">
        <v>47</v>
      </c>
      <c r="I9" s="93"/>
      <c r="J9" s="142"/>
      <c r="K9" s="89"/>
      <c r="L9" s="89">
        <v>5000</v>
      </c>
      <c r="M9" s="143"/>
      <c r="N9" s="89"/>
      <c r="O9" s="144">
        <v>16172</v>
      </c>
      <c r="P9" s="145"/>
      <c r="Q9" s="89"/>
      <c r="R9" s="89"/>
      <c r="S9" s="146"/>
      <c r="T9" s="143">
        <v>908</v>
      </c>
      <c r="U9" s="89"/>
      <c r="V9" s="147"/>
    </row>
    <row r="10" spans="1:22" s="234" customFormat="1">
      <c r="A10" s="231">
        <v>8</v>
      </c>
      <c r="B10" s="312">
        <v>11995</v>
      </c>
      <c r="C10" s="587">
        <v>7</v>
      </c>
      <c r="D10" s="608" t="s">
        <v>1270</v>
      </c>
      <c r="E10" s="534" t="s">
        <v>26</v>
      </c>
      <c r="F10" s="636" t="s">
        <v>3326</v>
      </c>
      <c r="G10" s="203" t="s">
        <v>3368</v>
      </c>
      <c r="H10" s="636" t="s">
        <v>3329</v>
      </c>
      <c r="I10" s="141">
        <v>0.5</v>
      </c>
      <c r="J10" s="142">
        <v>2000</v>
      </c>
      <c r="K10" s="89"/>
      <c r="L10" s="89"/>
      <c r="M10" s="143"/>
      <c r="N10" s="89"/>
      <c r="O10" s="144" t="s">
        <v>3369</v>
      </c>
      <c r="P10" s="145">
        <v>100</v>
      </c>
      <c r="Q10" s="89">
        <v>50</v>
      </c>
      <c r="R10" s="89"/>
      <c r="S10" s="146"/>
      <c r="T10" s="143"/>
      <c r="U10" s="89"/>
      <c r="V10" s="147"/>
    </row>
    <row r="11" spans="1:22" s="234" customFormat="1">
      <c r="A11" s="128">
        <v>9</v>
      </c>
      <c r="B11" s="551">
        <v>282</v>
      </c>
      <c r="C11" s="535">
        <v>10</v>
      </c>
      <c r="D11" s="631" t="s">
        <v>704</v>
      </c>
      <c r="E11" s="535" t="s">
        <v>37</v>
      </c>
      <c r="F11" s="621" t="s">
        <v>3326</v>
      </c>
      <c r="G11" s="76">
        <v>0.875</v>
      </c>
      <c r="H11" s="621" t="s">
        <v>3329</v>
      </c>
      <c r="I11" s="106" t="s">
        <v>813</v>
      </c>
      <c r="J11" s="107"/>
      <c r="K11" s="75">
        <v>974</v>
      </c>
      <c r="L11" s="75"/>
      <c r="M11" s="108" t="s">
        <v>1475</v>
      </c>
      <c r="N11" s="75">
        <v>974</v>
      </c>
      <c r="O11" s="109">
        <v>16173</v>
      </c>
      <c r="P11" s="110"/>
      <c r="Q11" s="75"/>
      <c r="R11" s="75"/>
      <c r="S11" s="111"/>
      <c r="T11" s="108"/>
      <c r="U11" s="75">
        <v>500</v>
      </c>
      <c r="V11" s="112"/>
    </row>
    <row r="12" spans="1:22" s="234" customFormat="1">
      <c r="A12" s="128">
        <v>10</v>
      </c>
      <c r="B12" s="535">
        <v>285</v>
      </c>
      <c r="C12" s="535">
        <v>14</v>
      </c>
      <c r="D12" s="631" t="s">
        <v>3370</v>
      </c>
      <c r="E12" s="535" t="s">
        <v>37</v>
      </c>
      <c r="F12" s="621" t="s">
        <v>3326</v>
      </c>
      <c r="G12" s="86">
        <v>0.875</v>
      </c>
      <c r="H12" s="621" t="s">
        <v>3329</v>
      </c>
      <c r="I12" s="106" t="s">
        <v>2774</v>
      </c>
      <c r="J12" s="107"/>
      <c r="K12" s="122"/>
      <c r="L12" s="75"/>
      <c r="M12" s="108" t="s">
        <v>1475</v>
      </c>
      <c r="N12" s="75">
        <v>2025</v>
      </c>
      <c r="O12" s="139" t="s">
        <v>3371</v>
      </c>
      <c r="P12" s="110"/>
      <c r="Q12" s="75">
        <v>494</v>
      </c>
      <c r="R12" s="75"/>
      <c r="S12" s="111"/>
      <c r="T12" s="108"/>
      <c r="U12" s="75">
        <v>150</v>
      </c>
      <c r="V12" s="112"/>
    </row>
    <row r="13" spans="1:22" s="234" customFormat="1">
      <c r="A13" s="128">
        <v>11</v>
      </c>
      <c r="B13" s="551">
        <v>286</v>
      </c>
      <c r="C13" s="535">
        <v>1</v>
      </c>
      <c r="D13" s="631" t="s">
        <v>78</v>
      </c>
      <c r="E13" s="535" t="s">
        <v>37</v>
      </c>
      <c r="F13" s="621" t="s">
        <v>3326</v>
      </c>
      <c r="G13" s="86">
        <v>0.875</v>
      </c>
      <c r="H13" s="621" t="s">
        <v>3329</v>
      </c>
      <c r="I13" s="106" t="s">
        <v>3285</v>
      </c>
      <c r="J13" s="78"/>
      <c r="K13" s="73">
        <v>2667</v>
      </c>
      <c r="L13" s="73"/>
      <c r="M13" s="79" t="s">
        <v>1475</v>
      </c>
      <c r="N13" s="73"/>
      <c r="O13" s="80" t="s">
        <v>3372</v>
      </c>
      <c r="P13" s="81"/>
      <c r="Q13" s="73">
        <v>169</v>
      </c>
      <c r="R13" s="73"/>
      <c r="S13" s="82"/>
      <c r="T13" s="79"/>
      <c r="U13" s="73">
        <v>571</v>
      </c>
      <c r="V13" s="83"/>
    </row>
    <row r="14" spans="1:22" s="234" customFormat="1">
      <c r="A14" s="231">
        <v>12</v>
      </c>
      <c r="B14" s="534"/>
      <c r="C14" s="534">
        <v>6</v>
      </c>
      <c r="D14" s="648" t="s">
        <v>984</v>
      </c>
      <c r="E14" s="534" t="s">
        <v>26</v>
      </c>
      <c r="F14" s="636" t="s">
        <v>3326</v>
      </c>
      <c r="G14" s="92" t="s">
        <v>3373</v>
      </c>
      <c r="H14" s="636" t="s">
        <v>3349</v>
      </c>
      <c r="I14" s="93"/>
      <c r="J14" s="94"/>
      <c r="K14" s="201">
        <v>3600</v>
      </c>
      <c r="L14" s="90"/>
      <c r="M14" s="99"/>
      <c r="N14" s="90"/>
      <c r="O14" s="200" t="s">
        <v>3374</v>
      </c>
      <c r="P14" s="98"/>
      <c r="Q14" s="90"/>
      <c r="R14" s="90"/>
      <c r="S14" s="95"/>
      <c r="T14" s="99">
        <v>171</v>
      </c>
      <c r="U14" s="90"/>
      <c r="V14" s="100"/>
    </row>
    <row r="15" spans="1:22" s="234" customFormat="1">
      <c r="A15" s="231">
        <v>13</v>
      </c>
      <c r="B15" s="312">
        <v>11992</v>
      </c>
      <c r="C15" s="312">
        <v>17</v>
      </c>
      <c r="D15" s="608" t="s">
        <v>1434</v>
      </c>
      <c r="E15" s="534" t="s">
        <v>26</v>
      </c>
      <c r="F15" s="636" t="s">
        <v>3326</v>
      </c>
      <c r="G15" s="203" t="s">
        <v>2678</v>
      </c>
      <c r="H15" s="636" t="s">
        <v>3329</v>
      </c>
      <c r="I15" s="141" t="s">
        <v>3375</v>
      </c>
      <c r="J15" s="142"/>
      <c r="K15" s="89">
        <v>1100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>
        <v>11991</v>
      </c>
      <c r="C16" s="312">
        <v>20</v>
      </c>
      <c r="D16" s="608" t="s">
        <v>3376</v>
      </c>
      <c r="E16" s="534" t="s">
        <v>26</v>
      </c>
      <c r="F16" s="636" t="s">
        <v>3326</v>
      </c>
      <c r="G16" s="203" t="s">
        <v>2678</v>
      </c>
      <c r="H16" s="636" t="s">
        <v>3329</v>
      </c>
      <c r="I16" s="141" t="s">
        <v>530</v>
      </c>
      <c r="J16" s="142"/>
      <c r="K16" s="89">
        <v>1200</v>
      </c>
      <c r="L16" s="89"/>
      <c r="M16" s="143"/>
      <c r="N16" s="89"/>
      <c r="O16" s="144" t="s">
        <v>3377</v>
      </c>
      <c r="P16" s="145">
        <v>440</v>
      </c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94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16182</v>
      </c>
      <c r="P20" s="137"/>
      <c r="Q20" s="125"/>
      <c r="R20" s="125"/>
      <c r="S20" s="138"/>
      <c r="T20" s="135"/>
      <c r="U20" s="125"/>
      <c r="V20" s="126">
        <v>92</v>
      </c>
    </row>
    <row r="21" spans="1:22">
      <c r="A21" s="124"/>
      <c r="B21" s="125"/>
      <c r="C21" s="125"/>
      <c r="D21" s="607" t="s">
        <v>1022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16184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5000</v>
      </c>
      <c r="K22" s="42">
        <f>SUM(K3:K21)</f>
        <v>9541</v>
      </c>
      <c r="L22" s="42">
        <f>SUM(L3:L21)</f>
        <v>5000</v>
      </c>
      <c r="M22" s="42">
        <f>SUM(M3:M21)</f>
        <v>3600</v>
      </c>
      <c r="N22" s="42">
        <f>SUM(N3:N21)</f>
        <v>4898.03</v>
      </c>
      <c r="O22" s="42"/>
      <c r="P22" s="42">
        <f>SUM(P3:P21)</f>
        <v>540</v>
      </c>
      <c r="Q22" s="42">
        <f>SUM(Q3:Q21)</f>
        <v>1022</v>
      </c>
      <c r="R22" s="42">
        <f>SUM(R3:R21)</f>
        <v>0</v>
      </c>
      <c r="S22" s="42">
        <f>SUM(S3:S21)</f>
        <v>330</v>
      </c>
      <c r="T22" s="42">
        <f>SUM(T3:T21)</f>
        <v>5573</v>
      </c>
      <c r="U22" s="42">
        <f>SUM(U3:U21)</f>
        <v>1889</v>
      </c>
      <c r="V22" s="42">
        <f>SUM(V3:V21)</f>
        <v>152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5000</v>
      </c>
      <c r="B25" s="102" t="s">
        <v>2833</v>
      </c>
      <c r="C25" s="49"/>
      <c r="E25" s="781" t="s">
        <v>61</v>
      </c>
      <c r="F25" s="782"/>
      <c r="G25" s="50">
        <f>J22</f>
        <v>5000</v>
      </c>
      <c r="J25" s="47" t="s">
        <v>62</v>
      </c>
      <c r="K25" s="49">
        <f>J22</f>
        <v>5000</v>
      </c>
      <c r="M25" s="47" t="s">
        <v>62</v>
      </c>
      <c r="N25" s="49">
        <f>P22</f>
        <v>540</v>
      </c>
    </row>
    <row r="26" spans="1:22">
      <c r="A26" s="47">
        <v>50</v>
      </c>
      <c r="B26" s="123" t="s">
        <v>3378</v>
      </c>
      <c r="C26" s="49"/>
      <c r="E26" s="783" t="s">
        <v>64</v>
      </c>
      <c r="F26" s="784"/>
      <c r="G26" s="49">
        <f>P22</f>
        <v>540</v>
      </c>
      <c r="J26" s="47" t="s">
        <v>65</v>
      </c>
      <c r="K26" s="49">
        <f>K22</f>
        <v>9541</v>
      </c>
      <c r="M26" s="47" t="s">
        <v>66</v>
      </c>
      <c r="N26" s="49">
        <f>Q22</f>
        <v>1022</v>
      </c>
    </row>
    <row r="27" spans="1:22">
      <c r="A27" s="47">
        <v>490</v>
      </c>
      <c r="B27" s="123" t="s">
        <v>2833</v>
      </c>
      <c r="C27" s="49"/>
      <c r="E27" s="796" t="s">
        <v>67</v>
      </c>
      <c r="F27" s="797"/>
      <c r="G27" s="52">
        <f>SUM(G25:G26)</f>
        <v>5540</v>
      </c>
      <c r="J27" s="47" t="s">
        <v>37</v>
      </c>
      <c r="K27" s="49">
        <f>N22</f>
        <v>4898.03</v>
      </c>
      <c r="M27" s="47" t="s">
        <v>37</v>
      </c>
      <c r="N27" s="49">
        <f>U22</f>
        <v>1889</v>
      </c>
    </row>
    <row r="28" spans="1:22">
      <c r="A28" s="47"/>
      <c r="B28" s="48"/>
      <c r="C28" s="49"/>
      <c r="J28" s="47" t="s">
        <v>68</v>
      </c>
      <c r="K28" s="49">
        <f>L22</f>
        <v>5000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24439.03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3600</v>
      </c>
      <c r="M30" s="61" t="s">
        <v>51</v>
      </c>
      <c r="N30" s="49">
        <v>0</v>
      </c>
    </row>
    <row r="31" spans="1:22" ht="29.25">
      <c r="A31" s="47"/>
      <c r="B31" s="23"/>
      <c r="C31" s="647"/>
      <c r="D31" s="661" t="s">
        <v>3379</v>
      </c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92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5540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3603</v>
      </c>
    </row>
    <row r="39" spans="1:14">
      <c r="M39" s="56" t="s">
        <v>71</v>
      </c>
      <c r="N39" s="57">
        <f>T22</f>
        <v>5573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6E8A-6408-4592-AEA0-92BF9DFD31CD}">
  <dimension ref="A1:V39"/>
  <sheetViews>
    <sheetView topLeftCell="A20" workbookViewId="0">
      <selection activeCell="D37" sqref="D37"/>
    </sheetView>
  </sheetViews>
  <sheetFormatPr defaultRowHeight="15"/>
  <cols>
    <col min="2" max="2" width="9.140625" customWidth="1"/>
    <col min="3" max="3" width="11.85546875" customWidth="1"/>
    <col min="4" max="4" width="23.7109375" customWidth="1"/>
    <col min="5" max="5" width="12.570312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  <col min="19" max="19" width="8.5703125" customWidth="1"/>
  </cols>
  <sheetData>
    <row r="1" spans="1:22" ht="15.75">
      <c r="A1" s="809">
        <v>46184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128">
        <v>1</v>
      </c>
      <c r="B3" s="535">
        <v>287</v>
      </c>
      <c r="C3" s="622">
        <v>8</v>
      </c>
      <c r="D3" s="631" t="s">
        <v>3351</v>
      </c>
      <c r="E3" s="535" t="s">
        <v>37</v>
      </c>
      <c r="F3" s="621" t="s">
        <v>3348</v>
      </c>
      <c r="G3" s="86" t="s">
        <v>2360</v>
      </c>
      <c r="H3" s="621" t="s">
        <v>3329</v>
      </c>
      <c r="I3" s="106">
        <v>0.22916666666666666</v>
      </c>
      <c r="J3" s="107"/>
      <c r="K3" s="75"/>
      <c r="L3" s="75"/>
      <c r="M3" s="108"/>
      <c r="N3" s="75">
        <v>1923</v>
      </c>
      <c r="O3" s="109" t="s">
        <v>3380</v>
      </c>
      <c r="P3" s="110"/>
      <c r="Q3" s="75">
        <v>2605</v>
      </c>
      <c r="R3" s="75"/>
      <c r="S3" s="111"/>
      <c r="T3" s="108"/>
      <c r="U3" s="75"/>
      <c r="V3" s="112"/>
    </row>
    <row r="4" spans="1:22" s="234" customFormat="1">
      <c r="A4" s="128">
        <v>2</v>
      </c>
      <c r="B4" s="535"/>
      <c r="C4" s="535">
        <v>10</v>
      </c>
      <c r="D4" s="631" t="s">
        <v>3381</v>
      </c>
      <c r="E4" s="535" t="s">
        <v>37</v>
      </c>
      <c r="F4" s="660">
        <v>0.46280092592592592</v>
      </c>
      <c r="G4" s="86" t="s">
        <v>3198</v>
      </c>
      <c r="H4" s="75" t="s">
        <v>3382</v>
      </c>
      <c r="I4" s="106" t="s">
        <v>28</v>
      </c>
      <c r="J4" s="107"/>
      <c r="K4" s="122">
        <v>5747</v>
      </c>
      <c r="L4" s="75" t="s">
        <v>252</v>
      </c>
      <c r="M4" s="108" t="s">
        <v>3383</v>
      </c>
      <c r="N4" s="75"/>
      <c r="O4" s="139" t="s">
        <v>3384</v>
      </c>
      <c r="P4" s="110"/>
      <c r="Q4" s="75"/>
      <c r="R4" s="75"/>
      <c r="S4" s="111"/>
      <c r="T4" s="108">
        <v>682</v>
      </c>
      <c r="U4" s="75"/>
      <c r="V4" s="112"/>
    </row>
    <row r="5" spans="1:22" s="234" customFormat="1">
      <c r="A5" s="231">
        <v>3</v>
      </c>
      <c r="B5" s="90">
        <v>11997</v>
      </c>
      <c r="C5" s="534">
        <v>2</v>
      </c>
      <c r="D5" s="648" t="s">
        <v>180</v>
      </c>
      <c r="E5" s="534" t="s">
        <v>26</v>
      </c>
      <c r="F5" s="636" t="s">
        <v>3329</v>
      </c>
      <c r="G5" s="92" t="s">
        <v>3385</v>
      </c>
      <c r="H5" s="90" t="s">
        <v>3329</v>
      </c>
      <c r="I5" s="93" t="s">
        <v>3386</v>
      </c>
      <c r="J5" s="94">
        <v>1500</v>
      </c>
      <c r="K5" s="90"/>
      <c r="L5" s="90"/>
      <c r="M5" s="99"/>
      <c r="N5" s="90"/>
      <c r="O5" s="97" t="s">
        <v>3387</v>
      </c>
      <c r="P5" s="98">
        <v>225</v>
      </c>
      <c r="Q5" s="90"/>
      <c r="R5" s="90"/>
      <c r="S5" s="95"/>
      <c r="T5" s="99"/>
      <c r="U5" s="90"/>
      <c r="V5" s="100"/>
    </row>
    <row r="6" spans="1:22" s="234" customFormat="1">
      <c r="A6" s="231">
        <v>4</v>
      </c>
      <c r="B6" s="534"/>
      <c r="C6" s="534">
        <v>16</v>
      </c>
      <c r="D6" s="648" t="s">
        <v>2913</v>
      </c>
      <c r="E6" s="534" t="s">
        <v>26</v>
      </c>
      <c r="F6" s="636" t="s">
        <v>3293</v>
      </c>
      <c r="G6" s="92">
        <v>0.93194444444444446</v>
      </c>
      <c r="H6" s="90" t="s">
        <v>3321</v>
      </c>
      <c r="I6" s="93" t="s">
        <v>28</v>
      </c>
      <c r="J6" s="94"/>
      <c r="K6" s="90"/>
      <c r="L6" s="90"/>
      <c r="M6" s="99">
        <v>4800</v>
      </c>
      <c r="N6" s="90"/>
      <c r="O6" s="97" t="s">
        <v>3388</v>
      </c>
      <c r="P6" s="98"/>
      <c r="Q6" s="90"/>
      <c r="R6" s="90"/>
      <c r="S6" s="95"/>
      <c r="T6" s="99">
        <v>1602</v>
      </c>
      <c r="U6" s="90"/>
      <c r="V6" s="100"/>
    </row>
    <row r="7" spans="1:22" s="234" customFormat="1">
      <c r="A7" s="128">
        <v>5</v>
      </c>
      <c r="B7" s="535" t="s">
        <v>3389</v>
      </c>
      <c r="C7" s="535">
        <v>11</v>
      </c>
      <c r="D7" s="620" t="s">
        <v>3347</v>
      </c>
      <c r="E7" s="535" t="s">
        <v>37</v>
      </c>
      <c r="F7" s="621" t="s">
        <v>3348</v>
      </c>
      <c r="G7" s="86" t="s">
        <v>2458</v>
      </c>
      <c r="H7" s="621" t="s">
        <v>3349</v>
      </c>
      <c r="I7" s="106" t="s">
        <v>3390</v>
      </c>
      <c r="J7" s="107"/>
      <c r="K7" s="75"/>
      <c r="L7" s="75"/>
      <c r="M7" s="108"/>
      <c r="N7" s="75"/>
      <c r="O7" s="109" t="s">
        <v>3391</v>
      </c>
      <c r="P7" s="110"/>
      <c r="Q7" s="75">
        <v>2058</v>
      </c>
      <c r="R7" s="75"/>
      <c r="S7" s="111"/>
      <c r="T7" s="108"/>
      <c r="U7" s="75">
        <v>610</v>
      </c>
      <c r="V7" s="112"/>
    </row>
    <row r="8" spans="1:22" s="234" customFormat="1">
      <c r="A8" s="231">
        <v>6</v>
      </c>
      <c r="B8" s="534"/>
      <c r="C8" s="534">
        <v>5</v>
      </c>
      <c r="D8" s="651" t="s">
        <v>3367</v>
      </c>
      <c r="E8" s="534" t="s">
        <v>26</v>
      </c>
      <c r="F8" s="636" t="s">
        <v>3326</v>
      </c>
      <c r="G8" s="92">
        <v>0.79166666666666663</v>
      </c>
      <c r="H8" s="636" t="s">
        <v>3349</v>
      </c>
      <c r="I8" s="93" t="s">
        <v>28</v>
      </c>
      <c r="J8" s="94"/>
      <c r="K8" s="90"/>
      <c r="L8" s="90"/>
      <c r="M8" s="99"/>
      <c r="N8" s="90"/>
      <c r="O8" s="97" t="s">
        <v>3392</v>
      </c>
      <c r="P8" s="98"/>
      <c r="Q8" s="90"/>
      <c r="R8" s="90">
        <v>1690</v>
      </c>
      <c r="S8" s="95"/>
      <c r="T8" s="99"/>
      <c r="U8" s="90"/>
      <c r="V8" s="100"/>
    </row>
    <row r="9" spans="1:22" s="234" customFormat="1">
      <c r="A9" s="231">
        <v>7</v>
      </c>
      <c r="B9" s="534">
        <v>11998</v>
      </c>
      <c r="C9" s="534">
        <v>6</v>
      </c>
      <c r="D9" s="648" t="s">
        <v>984</v>
      </c>
      <c r="E9" s="534" t="s">
        <v>26</v>
      </c>
      <c r="F9" s="636" t="s">
        <v>3326</v>
      </c>
      <c r="G9" s="92" t="s">
        <v>3373</v>
      </c>
      <c r="H9" s="636" t="s">
        <v>3349</v>
      </c>
      <c r="I9" s="93">
        <v>0.21875</v>
      </c>
      <c r="J9" s="94"/>
      <c r="K9" s="201">
        <v>3600</v>
      </c>
      <c r="L9" s="90"/>
      <c r="M9" s="99"/>
      <c r="N9" s="90"/>
      <c r="O9" s="200" t="s">
        <v>3374</v>
      </c>
      <c r="P9" s="98"/>
      <c r="Q9" s="90">
        <v>171</v>
      </c>
      <c r="R9" s="90"/>
      <c r="S9" s="95"/>
      <c r="T9" s="99"/>
      <c r="U9" s="89"/>
      <c r="V9" s="147"/>
    </row>
    <row r="10" spans="1:22" s="234" customFormat="1">
      <c r="A10" s="231">
        <v>8</v>
      </c>
      <c r="B10" s="312">
        <v>12000</v>
      </c>
      <c r="C10" s="587" t="s">
        <v>3393</v>
      </c>
      <c r="D10" s="608" t="s">
        <v>2574</v>
      </c>
      <c r="E10" s="534" t="s">
        <v>26</v>
      </c>
      <c r="F10" s="636" t="s">
        <v>3394</v>
      </c>
      <c r="G10" s="92">
        <v>0.75</v>
      </c>
      <c r="H10" s="636" t="s">
        <v>3349</v>
      </c>
      <c r="I10" s="141">
        <v>0.28125</v>
      </c>
      <c r="J10" s="142"/>
      <c r="K10" s="89"/>
      <c r="L10" s="89"/>
      <c r="M10" s="143"/>
      <c r="N10" s="89"/>
      <c r="O10" s="144" t="s">
        <v>3395</v>
      </c>
      <c r="P10" s="145">
        <v>4030</v>
      </c>
      <c r="Q10" s="89">
        <v>30</v>
      </c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11999</v>
      </c>
      <c r="C11" s="534">
        <v>14</v>
      </c>
      <c r="D11" s="648" t="s">
        <v>3396</v>
      </c>
      <c r="E11" s="534" t="s">
        <v>26</v>
      </c>
      <c r="F11" s="636" t="s">
        <v>3397</v>
      </c>
      <c r="G11" s="92" t="s">
        <v>3373</v>
      </c>
      <c r="H11" s="636" t="s">
        <v>3349</v>
      </c>
      <c r="I11" s="93">
        <v>0.27083333333333331</v>
      </c>
      <c r="J11" s="94"/>
      <c r="K11" s="90">
        <v>3000</v>
      </c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128">
        <v>10</v>
      </c>
      <c r="B12" s="535">
        <v>293</v>
      </c>
      <c r="C12" s="535">
        <v>3</v>
      </c>
      <c r="D12" s="631" t="s">
        <v>78</v>
      </c>
      <c r="E12" s="535" t="s">
        <v>37</v>
      </c>
      <c r="F12" s="621" t="s">
        <v>3397</v>
      </c>
      <c r="G12" s="86" t="s">
        <v>3398</v>
      </c>
      <c r="H12" s="75" t="s">
        <v>3349</v>
      </c>
      <c r="I12" s="106">
        <v>0.45833333333333331</v>
      </c>
      <c r="J12" s="107"/>
      <c r="K12" s="122">
        <v>967</v>
      </c>
      <c r="L12" s="75"/>
      <c r="M12" s="108"/>
      <c r="N12" s="75">
        <v>967</v>
      </c>
      <c r="O12" s="139">
        <v>16211</v>
      </c>
      <c r="P12" s="110"/>
      <c r="Q12" s="75"/>
      <c r="R12" s="75"/>
      <c r="S12" s="111"/>
      <c r="T12" s="108"/>
      <c r="U12" s="75">
        <v>80</v>
      </c>
      <c r="V12" s="112"/>
    </row>
    <row r="13" spans="1:22" s="234" customFormat="1">
      <c r="A13" s="231"/>
      <c r="B13" s="312"/>
      <c r="C13" s="534"/>
      <c r="D13" s="648"/>
      <c r="E13" s="582" t="s">
        <v>482</v>
      </c>
      <c r="F13" s="636"/>
      <c r="G13" s="92"/>
      <c r="H13" s="90"/>
      <c r="I13" s="93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/>
      <c r="B14" s="534"/>
      <c r="C14" s="534"/>
      <c r="D14" s="648"/>
      <c r="E14" s="534" t="s">
        <v>3088</v>
      </c>
      <c r="F14" s="636"/>
      <c r="G14" s="92"/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/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 t="s">
        <v>1124</v>
      </c>
      <c r="S17" s="138" t="s">
        <v>3399</v>
      </c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>
        <v>1061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 t="s">
        <v>3400</v>
      </c>
      <c r="P19" s="137">
        <v>110</v>
      </c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165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 t="s">
        <v>3401</v>
      </c>
      <c r="P20" s="137"/>
      <c r="Q20" s="125"/>
      <c r="R20" s="125"/>
      <c r="S20" s="138"/>
      <c r="T20" s="135"/>
      <c r="U20" s="125"/>
      <c r="V20" s="126">
        <v>80</v>
      </c>
    </row>
    <row r="21" spans="1:22">
      <c r="A21" s="124"/>
      <c r="B21" s="125"/>
      <c r="C21" s="125"/>
      <c r="D21" s="607" t="s">
        <v>2318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 t="s">
        <v>3402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1500</v>
      </c>
      <c r="K22" s="42">
        <f>SUM(K3:K21)</f>
        <v>13314</v>
      </c>
      <c r="L22" s="42">
        <f>SUM(L3:L21)</f>
        <v>0</v>
      </c>
      <c r="M22" s="42">
        <f>SUM(M3:M21)</f>
        <v>4800</v>
      </c>
      <c r="N22" s="42">
        <f>SUM(N3:N21)</f>
        <v>2890</v>
      </c>
      <c r="O22" s="42"/>
      <c r="P22" s="42">
        <f>SUM(P3:P21)</f>
        <v>4365</v>
      </c>
      <c r="Q22" s="42">
        <f>SUM(Q3:Q21)</f>
        <v>4864</v>
      </c>
      <c r="R22" s="42">
        <f>SUM(R3:R21)</f>
        <v>1690</v>
      </c>
      <c r="S22" s="42">
        <f>SUM(S3:S21)</f>
        <v>0</v>
      </c>
      <c r="T22" s="42">
        <f>SUM(T3:T21)</f>
        <v>2284</v>
      </c>
      <c r="U22" s="42">
        <f>SUM(U3:U21)</f>
        <v>690</v>
      </c>
      <c r="V22" s="42">
        <f>SUM(V3:V21)</f>
        <v>140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1500</v>
      </c>
      <c r="B25" s="102" t="s">
        <v>2833</v>
      </c>
      <c r="C25" s="49"/>
      <c r="E25" s="781" t="s">
        <v>61</v>
      </c>
      <c r="F25" s="782"/>
      <c r="G25" s="50">
        <f>J22</f>
        <v>1500</v>
      </c>
      <c r="J25" s="47" t="s">
        <v>62</v>
      </c>
      <c r="K25" s="49">
        <f>J22</f>
        <v>1500</v>
      </c>
      <c r="M25" s="47" t="s">
        <v>62</v>
      </c>
      <c r="N25" s="49">
        <f>P22</f>
        <v>4365</v>
      </c>
    </row>
    <row r="26" spans="1:22">
      <c r="A26" s="240">
        <v>230</v>
      </c>
      <c r="B26" s="123" t="s">
        <v>2833</v>
      </c>
      <c r="C26" s="49"/>
      <c r="E26" s="783" t="s">
        <v>64</v>
      </c>
      <c r="F26" s="784"/>
      <c r="G26" s="49">
        <f>P22</f>
        <v>4365</v>
      </c>
      <c r="J26" s="47" t="s">
        <v>65</v>
      </c>
      <c r="K26" s="49">
        <f>K22</f>
        <v>13314</v>
      </c>
      <c r="M26" s="47" t="s">
        <v>66</v>
      </c>
      <c r="N26" s="49">
        <f>Q22</f>
        <v>4864</v>
      </c>
    </row>
    <row r="27" spans="1:22">
      <c r="A27" s="47">
        <v>4030</v>
      </c>
      <c r="B27" s="123" t="s">
        <v>2833</v>
      </c>
      <c r="C27" s="49"/>
      <c r="E27" s="796" t="s">
        <v>67</v>
      </c>
      <c r="F27" s="797"/>
      <c r="G27" s="52">
        <f>SUM(G25:G26)</f>
        <v>5865</v>
      </c>
      <c r="J27" s="47" t="s">
        <v>37</v>
      </c>
      <c r="K27" s="49">
        <f>N22</f>
        <v>2890</v>
      </c>
      <c r="M27" s="47" t="s">
        <v>37</v>
      </c>
      <c r="N27" s="49">
        <f>U22</f>
        <v>690</v>
      </c>
    </row>
    <row r="28" spans="1:22">
      <c r="A28" s="47">
        <v>60</v>
      </c>
      <c r="B28" s="123" t="s">
        <v>2833</v>
      </c>
      <c r="C28" s="49"/>
      <c r="J28" s="47" t="s">
        <v>68</v>
      </c>
      <c r="K28" s="49">
        <f>L22</f>
        <v>0</v>
      </c>
      <c r="M28" s="47" t="s">
        <v>68</v>
      </c>
      <c r="N28" s="49">
        <f>R22</f>
        <v>1690</v>
      </c>
    </row>
    <row r="29" spans="1:22">
      <c r="A29" s="47">
        <v>50</v>
      </c>
      <c r="B29" s="123" t="s">
        <v>2833</v>
      </c>
      <c r="C29" s="49"/>
      <c r="E29" s="798" t="s">
        <v>69</v>
      </c>
      <c r="F29" s="799"/>
      <c r="G29" s="799"/>
      <c r="H29" s="53">
        <f>G27-A36</f>
        <v>-5</v>
      </c>
      <c r="J29" s="54" t="s">
        <v>55</v>
      </c>
      <c r="K29" s="55">
        <f>SUM(K25:K28)</f>
        <v>17704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4800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80</v>
      </c>
    </row>
    <row r="36" spans="1:14">
      <c r="A36" s="58">
        <f>SUM(A25:A35)</f>
        <v>5870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11749</v>
      </c>
    </row>
    <row r="39" spans="1:14">
      <c r="M39" s="56" t="s">
        <v>71</v>
      </c>
      <c r="N39" s="57">
        <f>T22</f>
        <v>2284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C07D-E95A-41BD-86DD-F40891F85B0C}">
  <dimension ref="A1:V39"/>
  <sheetViews>
    <sheetView topLeftCell="A25" workbookViewId="0">
      <selection activeCell="B13" sqref="B13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46185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 ht="29.25">
      <c r="A3" s="231">
        <v>1</v>
      </c>
      <c r="B3" s="534">
        <v>12008</v>
      </c>
      <c r="C3" s="534">
        <v>16</v>
      </c>
      <c r="D3" s="648" t="s">
        <v>2913</v>
      </c>
      <c r="E3" s="534" t="s">
        <v>26</v>
      </c>
      <c r="F3" s="636" t="s">
        <v>3293</v>
      </c>
      <c r="G3" s="92">
        <v>0.93194444444444446</v>
      </c>
      <c r="H3" s="90" t="s">
        <v>3321</v>
      </c>
      <c r="I3" s="93" t="s">
        <v>272</v>
      </c>
      <c r="J3" s="94"/>
      <c r="K3" s="90">
        <v>6000</v>
      </c>
      <c r="L3" s="90"/>
      <c r="M3" s="99"/>
      <c r="N3" s="90"/>
      <c r="O3" s="200" t="s">
        <v>3403</v>
      </c>
      <c r="P3" s="98"/>
      <c r="Q3" s="90">
        <v>1992</v>
      </c>
      <c r="R3" s="90"/>
      <c r="S3" s="95"/>
      <c r="T3" s="99"/>
      <c r="U3" s="90"/>
      <c r="V3" s="100"/>
    </row>
    <row r="4" spans="1:22" s="234" customFormat="1">
      <c r="A4" s="231">
        <v>2</v>
      </c>
      <c r="B4" s="534"/>
      <c r="C4" s="534">
        <v>7</v>
      </c>
      <c r="D4" s="651" t="s">
        <v>3367</v>
      </c>
      <c r="E4" s="534" t="s">
        <v>26</v>
      </c>
      <c r="F4" s="636" t="s">
        <v>3326</v>
      </c>
      <c r="G4" s="92">
        <v>0.79166666666666663</v>
      </c>
      <c r="H4" s="636" t="s">
        <v>3349</v>
      </c>
      <c r="I4" s="93" t="s">
        <v>28</v>
      </c>
      <c r="J4" s="94"/>
      <c r="K4" s="90"/>
      <c r="L4" s="90">
        <v>3600</v>
      </c>
      <c r="M4" s="99"/>
      <c r="N4" s="90"/>
      <c r="O4" s="200" t="s">
        <v>3404</v>
      </c>
      <c r="P4" s="98"/>
      <c r="Q4" s="90"/>
      <c r="R4" s="90"/>
      <c r="S4" s="95"/>
      <c r="T4" s="99"/>
      <c r="U4" s="90"/>
      <c r="V4" s="100"/>
    </row>
    <row r="5" spans="1:22" s="234" customFormat="1">
      <c r="A5" s="128">
        <v>3</v>
      </c>
      <c r="B5" s="535">
        <v>294</v>
      </c>
      <c r="C5" s="535">
        <v>10</v>
      </c>
      <c r="D5" s="631" t="s">
        <v>3381</v>
      </c>
      <c r="E5" s="535" t="s">
        <v>37</v>
      </c>
      <c r="F5" s="660">
        <v>0.46280092592592592</v>
      </c>
      <c r="G5" s="86" t="s">
        <v>3198</v>
      </c>
      <c r="H5" s="75" t="s">
        <v>3382</v>
      </c>
      <c r="I5" s="106">
        <v>0.25</v>
      </c>
      <c r="J5" s="107"/>
      <c r="K5" s="122"/>
      <c r="L5" s="75" t="s">
        <v>252</v>
      </c>
      <c r="M5" s="108" t="s">
        <v>3383</v>
      </c>
      <c r="N5" s="75"/>
      <c r="O5" s="139" t="s">
        <v>3405</v>
      </c>
      <c r="P5" s="110"/>
      <c r="Q5" s="75">
        <v>855</v>
      </c>
      <c r="R5" s="75"/>
      <c r="S5" s="111"/>
      <c r="T5" s="108"/>
      <c r="U5" s="75"/>
      <c r="V5" s="112"/>
    </row>
    <row r="6" spans="1:22" s="234" customFormat="1">
      <c r="A6" s="231">
        <v>4</v>
      </c>
      <c r="B6" s="534">
        <v>12004</v>
      </c>
      <c r="C6" s="534">
        <v>17</v>
      </c>
      <c r="D6" s="648" t="s">
        <v>3406</v>
      </c>
      <c r="E6" s="534" t="s">
        <v>26</v>
      </c>
      <c r="F6" s="636" t="s">
        <v>3349</v>
      </c>
      <c r="G6" s="92" t="s">
        <v>3407</v>
      </c>
      <c r="H6" s="636" t="s">
        <v>3349</v>
      </c>
      <c r="I6" s="93" t="s">
        <v>2726</v>
      </c>
      <c r="J6" s="94">
        <v>1200</v>
      </c>
      <c r="K6" s="90"/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12005</v>
      </c>
      <c r="C7" s="534">
        <v>17</v>
      </c>
      <c r="D7" s="648" t="s">
        <v>1112</v>
      </c>
      <c r="E7" s="534" t="s">
        <v>26</v>
      </c>
      <c r="F7" s="636" t="s">
        <v>3349</v>
      </c>
      <c r="G7" s="92" t="s">
        <v>2502</v>
      </c>
      <c r="H7" s="90" t="s">
        <v>3349</v>
      </c>
      <c r="I7" s="93" t="s">
        <v>3408</v>
      </c>
      <c r="J7" s="94">
        <v>1000</v>
      </c>
      <c r="K7" s="201">
        <v>100</v>
      </c>
      <c r="L7" s="90"/>
      <c r="M7" s="99"/>
      <c r="N7" s="90"/>
      <c r="O7" s="200"/>
      <c r="P7" s="98"/>
      <c r="Q7" s="90"/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12012</v>
      </c>
      <c r="C8" s="534">
        <v>8</v>
      </c>
      <c r="D8" s="648" t="s">
        <v>336</v>
      </c>
      <c r="E8" s="534" t="s">
        <v>26</v>
      </c>
      <c r="F8" s="636" t="s">
        <v>3349</v>
      </c>
      <c r="G8" s="92">
        <v>0.70833333333333337</v>
      </c>
      <c r="H8" s="636" t="s">
        <v>3382</v>
      </c>
      <c r="I8" s="93">
        <v>0.33333333333333331</v>
      </c>
      <c r="J8" s="94">
        <v>1500</v>
      </c>
      <c r="K8" s="90"/>
      <c r="L8" s="90"/>
      <c r="M8" s="99"/>
      <c r="N8" s="90"/>
      <c r="O8" s="200">
        <v>16220</v>
      </c>
      <c r="P8" s="98">
        <v>400</v>
      </c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12009</v>
      </c>
      <c r="C9" s="312">
        <v>4</v>
      </c>
      <c r="D9" s="650" t="s">
        <v>175</v>
      </c>
      <c r="E9" s="534" t="s">
        <v>26</v>
      </c>
      <c r="F9" s="636" t="s">
        <v>3349</v>
      </c>
      <c r="G9" s="203" t="s">
        <v>3409</v>
      </c>
      <c r="H9" s="636" t="s">
        <v>3382</v>
      </c>
      <c r="I9" s="93">
        <v>0.45833333333333331</v>
      </c>
      <c r="J9" s="142">
        <v>1800</v>
      </c>
      <c r="K9" s="89"/>
      <c r="L9" s="89"/>
      <c r="M9" s="143"/>
      <c r="N9" s="89"/>
      <c r="O9" s="144" t="s">
        <v>3410</v>
      </c>
      <c r="P9" s="145">
        <v>1100</v>
      </c>
      <c r="Q9" s="89"/>
      <c r="R9" s="89"/>
      <c r="S9" s="146"/>
      <c r="T9" s="143"/>
      <c r="U9" s="89"/>
      <c r="V9" s="147"/>
    </row>
    <row r="10" spans="1:22" s="234" customFormat="1">
      <c r="A10" s="128">
        <v>8</v>
      </c>
      <c r="B10" s="551">
        <v>298</v>
      </c>
      <c r="C10" s="589">
        <v>11</v>
      </c>
      <c r="D10" s="630" t="s">
        <v>3411</v>
      </c>
      <c r="E10" s="535" t="s">
        <v>37</v>
      </c>
      <c r="F10" s="621" t="s">
        <v>3349</v>
      </c>
      <c r="G10" s="76">
        <v>0.94444444444444442</v>
      </c>
      <c r="H10" s="621" t="s">
        <v>3382</v>
      </c>
      <c r="I10" s="77">
        <v>0.375</v>
      </c>
      <c r="J10" s="78"/>
      <c r="K10" s="73"/>
      <c r="L10" s="73"/>
      <c r="M10" s="79"/>
      <c r="N10" s="73">
        <v>1853.93</v>
      </c>
      <c r="O10" s="80" t="s">
        <v>3412</v>
      </c>
      <c r="P10" s="81"/>
      <c r="Q10" s="73">
        <v>444</v>
      </c>
      <c r="R10" s="73"/>
      <c r="S10" s="82"/>
      <c r="T10" s="79"/>
      <c r="U10" s="73"/>
      <c r="V10" s="83"/>
    </row>
    <row r="11" spans="1:22" s="234" customFormat="1">
      <c r="A11" s="231">
        <v>9</v>
      </c>
      <c r="B11" s="312">
        <v>12007</v>
      </c>
      <c r="C11" s="534">
        <v>20</v>
      </c>
      <c r="D11" s="648" t="s">
        <v>3301</v>
      </c>
      <c r="E11" s="534" t="s">
        <v>26</v>
      </c>
      <c r="F11" s="636" t="s">
        <v>3349</v>
      </c>
      <c r="G11" s="92">
        <v>0.58333333333333337</v>
      </c>
      <c r="H11" s="90" t="s">
        <v>3382</v>
      </c>
      <c r="I11" s="93">
        <v>0.41666666666666669</v>
      </c>
      <c r="J11" s="94">
        <v>1000</v>
      </c>
      <c r="K11" s="90">
        <v>500</v>
      </c>
      <c r="L11" s="90"/>
      <c r="M11" s="99"/>
      <c r="N11" s="90"/>
      <c r="O11" s="97">
        <v>16230</v>
      </c>
      <c r="P11" s="98"/>
      <c r="Q11" s="90"/>
      <c r="R11" s="90"/>
      <c r="S11" s="95"/>
      <c r="T11" s="99"/>
      <c r="U11" s="90"/>
      <c r="V11" s="100">
        <v>292</v>
      </c>
    </row>
    <row r="12" spans="1:22" s="234" customFormat="1">
      <c r="A12" s="128">
        <v>10</v>
      </c>
      <c r="B12" s="535">
        <v>299</v>
      </c>
      <c r="C12" s="535">
        <v>6</v>
      </c>
      <c r="D12" s="631" t="s">
        <v>3413</v>
      </c>
      <c r="E12" s="535" t="s">
        <v>37</v>
      </c>
      <c r="F12" s="621" t="s">
        <v>3349</v>
      </c>
      <c r="G12" s="86">
        <v>0.95833333333333337</v>
      </c>
      <c r="H12" s="75" t="s">
        <v>3414</v>
      </c>
      <c r="I12" s="106">
        <v>0.375</v>
      </c>
      <c r="J12" s="107"/>
      <c r="K12" s="122"/>
      <c r="L12" s="75"/>
      <c r="M12" s="108"/>
      <c r="N12" s="75">
        <v>1647.52</v>
      </c>
      <c r="O12" s="139">
        <v>16226</v>
      </c>
      <c r="P12" s="110"/>
      <c r="Q12" s="75"/>
      <c r="R12" s="75"/>
      <c r="S12" s="111"/>
      <c r="T12" s="108"/>
      <c r="U12" s="75">
        <v>190</v>
      </c>
      <c r="V12" s="112"/>
    </row>
    <row r="13" spans="1:22" s="234" customFormat="1">
      <c r="A13" s="231"/>
      <c r="B13" s="312"/>
      <c r="C13" s="534"/>
      <c r="D13" s="648"/>
      <c r="E13" s="534"/>
      <c r="F13" s="636"/>
      <c r="G13" s="92"/>
      <c r="H13" s="90"/>
      <c r="I13" s="93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/>
      <c r="B14" s="534"/>
      <c r="C14" s="534"/>
      <c r="D14" s="648"/>
      <c r="E14" s="534"/>
      <c r="F14" s="636"/>
      <c r="G14" s="92"/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/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7"/>
      <c r="B17" s="87"/>
      <c r="C17" s="87"/>
      <c r="D17" s="605"/>
      <c r="E17" s="197"/>
      <c r="F17" s="615"/>
      <c r="G17" s="198"/>
      <c r="H17" s="87"/>
      <c r="I17" s="196"/>
      <c r="J17" s="221"/>
      <c r="K17" s="87"/>
      <c r="L17" s="87"/>
      <c r="M17" s="226"/>
      <c r="N17" s="87"/>
      <c r="O17" s="223"/>
      <c r="P17" s="224"/>
      <c r="Q17" s="87"/>
      <c r="R17" s="87"/>
      <c r="S17" s="225"/>
      <c r="T17" s="226"/>
      <c r="U17" s="87"/>
      <c r="V17" s="227"/>
    </row>
    <row r="18" spans="1:22">
      <c r="A18" s="124"/>
      <c r="B18" s="641"/>
      <c r="C18" s="125"/>
      <c r="D18" s="607" t="s">
        <v>1133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16216</v>
      </c>
      <c r="P18" s="137"/>
      <c r="Q18" s="125">
        <v>63</v>
      </c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3415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16215</v>
      </c>
      <c r="P19" s="137"/>
      <c r="Q19" s="125">
        <v>42</v>
      </c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163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16217</v>
      </c>
      <c r="P20" s="137"/>
      <c r="Q20" s="125"/>
      <c r="R20" s="125"/>
      <c r="S20" s="138"/>
      <c r="T20" s="135"/>
      <c r="U20" s="125"/>
      <c r="V20" s="126">
        <v>450</v>
      </c>
    </row>
    <row r="21" spans="1:22">
      <c r="A21" s="124"/>
      <c r="B21" s="125"/>
      <c r="C21" s="125"/>
      <c r="D21" s="607" t="s">
        <v>606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16227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6500</v>
      </c>
      <c r="K22" s="42">
        <f>SUM(K3:K21)</f>
        <v>6600</v>
      </c>
      <c r="L22" s="42">
        <f>SUM(L3:L21)</f>
        <v>3600</v>
      </c>
      <c r="M22" s="42">
        <f>SUM(M3:M21)</f>
        <v>0</v>
      </c>
      <c r="N22" s="42">
        <f>SUM(N3:N21)</f>
        <v>3501.45</v>
      </c>
      <c r="O22" s="42"/>
      <c r="P22" s="42">
        <f>SUM(P3:P21)</f>
        <v>1500</v>
      </c>
      <c r="Q22" s="42">
        <f>SUM(Q3:Q21)</f>
        <v>3396</v>
      </c>
      <c r="R22" s="42">
        <f>SUM(R3:R21)</f>
        <v>0</v>
      </c>
      <c r="S22" s="42">
        <f>SUM(S3:S21)</f>
        <v>0</v>
      </c>
      <c r="T22" s="42">
        <f>SUM(T3:T21)</f>
        <v>0</v>
      </c>
      <c r="U22" s="42">
        <f>SUM(U3:U21)</f>
        <v>190</v>
      </c>
      <c r="V22" s="42">
        <f>SUM(V3:V21)</f>
        <v>802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1200</v>
      </c>
      <c r="B25" s="102" t="s">
        <v>2833</v>
      </c>
      <c r="C25" s="49"/>
      <c r="E25" s="781" t="s">
        <v>61</v>
      </c>
      <c r="F25" s="782"/>
      <c r="G25" s="50">
        <f>J22</f>
        <v>6500</v>
      </c>
      <c r="J25" s="47" t="s">
        <v>62</v>
      </c>
      <c r="K25" s="49">
        <f>J22</f>
        <v>6500</v>
      </c>
      <c r="M25" s="47" t="s">
        <v>62</v>
      </c>
      <c r="N25" s="49">
        <f>P22</f>
        <v>1500</v>
      </c>
    </row>
    <row r="26" spans="1:22">
      <c r="A26" s="47">
        <v>4300</v>
      </c>
      <c r="B26" s="123" t="s">
        <v>2833</v>
      </c>
      <c r="C26" s="49"/>
      <c r="E26" s="783" t="s">
        <v>64</v>
      </c>
      <c r="F26" s="784"/>
      <c r="G26" s="49">
        <f>P22</f>
        <v>1500</v>
      </c>
      <c r="J26" s="47" t="s">
        <v>65</v>
      </c>
      <c r="K26" s="49">
        <f>K22</f>
        <v>6600</v>
      </c>
      <c r="M26" s="47" t="s">
        <v>66</v>
      </c>
      <c r="N26" s="49">
        <f>Q22</f>
        <v>3396</v>
      </c>
    </row>
    <row r="27" spans="1:22">
      <c r="A27" s="47">
        <v>1000</v>
      </c>
      <c r="B27" s="123" t="s">
        <v>2833</v>
      </c>
      <c r="C27" s="49"/>
      <c r="E27" s="796" t="s">
        <v>67</v>
      </c>
      <c r="F27" s="797"/>
      <c r="G27" s="52">
        <f>SUM(G25:G26)</f>
        <v>8000</v>
      </c>
      <c r="J27" s="47" t="s">
        <v>37</v>
      </c>
      <c r="K27" s="49">
        <f>N22</f>
        <v>3501.45</v>
      </c>
      <c r="M27" s="47" t="s">
        <v>37</v>
      </c>
      <c r="N27" s="49">
        <f>U22</f>
        <v>190</v>
      </c>
    </row>
    <row r="28" spans="1:22">
      <c r="A28" s="47">
        <v>400</v>
      </c>
      <c r="B28" s="123" t="s">
        <v>2833</v>
      </c>
      <c r="C28" s="49"/>
      <c r="J28" s="47" t="s">
        <v>68</v>
      </c>
      <c r="K28" s="49">
        <f>L22</f>
        <v>3600</v>
      </c>
      <c r="M28" s="47" t="s">
        <v>68</v>
      </c>
      <c r="N28" s="49">
        <f>R22</f>
        <v>0</v>
      </c>
    </row>
    <row r="29" spans="1:22">
      <c r="A29" s="47">
        <v>1100</v>
      </c>
      <c r="B29" s="123" t="s">
        <v>2833</v>
      </c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20201.45</v>
      </c>
      <c r="M29" s="61" t="s">
        <v>70</v>
      </c>
      <c r="N29" s="49">
        <v>450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8000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5596</v>
      </c>
    </row>
    <row r="39" spans="1:14">
      <c r="M39" s="56" t="s">
        <v>71</v>
      </c>
      <c r="N39" s="57">
        <f>T22</f>
        <v>0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3386-6B38-4D67-AF6A-B160132AB757}">
  <dimension ref="A1:V39"/>
  <sheetViews>
    <sheetView topLeftCell="A26" workbookViewId="0">
      <selection activeCell="A26" sqref="A26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46186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12015</v>
      </c>
      <c r="C3" s="534">
        <v>12</v>
      </c>
      <c r="D3" s="648" t="s">
        <v>3416</v>
      </c>
      <c r="E3" s="534" t="s">
        <v>26</v>
      </c>
      <c r="F3" s="636" t="s">
        <v>3414</v>
      </c>
      <c r="G3" s="92">
        <v>0.28263888888888888</v>
      </c>
      <c r="H3" s="90" t="s">
        <v>3414</v>
      </c>
      <c r="I3" s="93">
        <v>0.91666666666666663</v>
      </c>
      <c r="J3" s="662"/>
      <c r="K3" s="201">
        <v>2000</v>
      </c>
      <c r="L3" s="90">
        <v>1500</v>
      </c>
      <c r="M3" s="99"/>
      <c r="N3" s="90"/>
      <c r="O3" s="200"/>
      <c r="P3" s="98"/>
      <c r="Q3" s="90"/>
      <c r="R3" s="90"/>
      <c r="S3" s="95"/>
      <c r="T3" s="99"/>
      <c r="U3" s="90"/>
      <c r="V3" s="100"/>
    </row>
    <row r="4" spans="1:22" s="234" customFormat="1">
      <c r="A4" s="231">
        <v>2</v>
      </c>
      <c r="B4" s="534">
        <v>12014</v>
      </c>
      <c r="C4" s="534">
        <v>2</v>
      </c>
      <c r="D4" s="648" t="s">
        <v>844</v>
      </c>
      <c r="E4" s="534" t="s">
        <v>26</v>
      </c>
      <c r="F4" s="636" t="s">
        <v>3414</v>
      </c>
      <c r="G4" s="92">
        <v>0.34166666666666667</v>
      </c>
      <c r="H4" s="90" t="s">
        <v>3414</v>
      </c>
      <c r="I4" s="93" t="s">
        <v>3417</v>
      </c>
      <c r="J4" s="94"/>
      <c r="K4" s="201">
        <v>1500</v>
      </c>
      <c r="L4" s="90"/>
      <c r="M4" s="99"/>
      <c r="N4" s="90"/>
      <c r="O4" s="200"/>
      <c r="P4" s="98"/>
      <c r="Q4" s="90"/>
      <c r="R4" s="90"/>
      <c r="S4" s="95"/>
      <c r="T4" s="99"/>
      <c r="U4" s="90"/>
      <c r="V4" s="100"/>
    </row>
    <row r="5" spans="1:22" s="234" customFormat="1">
      <c r="A5" s="231">
        <v>3</v>
      </c>
      <c r="B5" s="90">
        <v>12013</v>
      </c>
      <c r="C5" s="534">
        <v>17</v>
      </c>
      <c r="D5" s="648" t="s">
        <v>796</v>
      </c>
      <c r="E5" s="534" t="s">
        <v>26</v>
      </c>
      <c r="F5" s="636" t="s">
        <v>3382</v>
      </c>
      <c r="G5" s="92" t="s">
        <v>3418</v>
      </c>
      <c r="H5" s="90" t="s">
        <v>3382</v>
      </c>
      <c r="I5" s="93" t="s">
        <v>2171</v>
      </c>
      <c r="J5" s="94"/>
      <c r="K5" s="90">
        <v>1200</v>
      </c>
      <c r="L5" s="90"/>
      <c r="M5" s="99"/>
      <c r="N5" s="90"/>
      <c r="O5" s="97"/>
      <c r="P5" s="98"/>
      <c r="Q5" s="90"/>
      <c r="R5" s="90"/>
      <c r="S5" s="95"/>
      <c r="T5" s="99"/>
      <c r="U5" s="90"/>
      <c r="V5" s="100"/>
    </row>
    <row r="6" spans="1:22" s="234" customFormat="1">
      <c r="A6" s="231">
        <v>4</v>
      </c>
      <c r="B6" s="534"/>
      <c r="C6" s="534">
        <v>7</v>
      </c>
      <c r="D6" s="651" t="s">
        <v>3367</v>
      </c>
      <c r="E6" s="534" t="s">
        <v>26</v>
      </c>
      <c r="F6" s="636" t="s">
        <v>3326</v>
      </c>
      <c r="G6" s="92">
        <v>0.79166666666666663</v>
      </c>
      <c r="H6" s="636" t="s">
        <v>3349</v>
      </c>
      <c r="I6" s="93" t="s">
        <v>28</v>
      </c>
      <c r="J6" s="94"/>
      <c r="K6" s="90"/>
      <c r="L6" s="90"/>
      <c r="M6" s="99"/>
      <c r="N6" s="90"/>
      <c r="O6" s="200" t="s">
        <v>3419</v>
      </c>
      <c r="P6" s="98"/>
      <c r="Q6" s="90"/>
      <c r="R6" s="90"/>
      <c r="S6" s="95"/>
      <c r="T6" s="99">
        <v>1372</v>
      </c>
      <c r="U6" s="90"/>
      <c r="V6" s="100"/>
    </row>
    <row r="7" spans="1:22" s="230" customFormat="1">
      <c r="A7" s="128">
        <v>5</v>
      </c>
      <c r="B7" s="535">
        <v>308</v>
      </c>
      <c r="C7" s="535">
        <v>4</v>
      </c>
      <c r="D7" s="631" t="s">
        <v>3420</v>
      </c>
      <c r="E7" s="535" t="s">
        <v>37</v>
      </c>
      <c r="F7" s="621" t="s">
        <v>3382</v>
      </c>
      <c r="G7" s="86">
        <v>0.52083333333333337</v>
      </c>
      <c r="H7" s="75" t="s">
        <v>3421</v>
      </c>
      <c r="I7" s="106" t="s">
        <v>3422</v>
      </c>
      <c r="J7" s="107"/>
      <c r="K7" s="122"/>
      <c r="L7" s="75"/>
      <c r="M7" s="108" t="s">
        <v>1475</v>
      </c>
      <c r="N7" s="75">
        <v>3230.02</v>
      </c>
      <c r="O7" s="139" t="s">
        <v>3423</v>
      </c>
      <c r="P7" s="110"/>
      <c r="Q7" s="75">
        <v>662</v>
      </c>
      <c r="R7" s="75"/>
      <c r="S7" s="111"/>
      <c r="T7" s="108"/>
      <c r="U7" s="75">
        <v>791</v>
      </c>
      <c r="V7" s="112"/>
    </row>
    <row r="8" spans="1:22" s="234" customFormat="1">
      <c r="A8" s="128">
        <v>6</v>
      </c>
      <c r="B8" s="535">
        <v>304</v>
      </c>
      <c r="C8" s="535">
        <v>6</v>
      </c>
      <c r="D8" s="631" t="s">
        <v>3424</v>
      </c>
      <c r="E8" s="535" t="s">
        <v>37</v>
      </c>
      <c r="F8" s="621" t="s">
        <v>3382</v>
      </c>
      <c r="G8" s="86" t="s">
        <v>3425</v>
      </c>
      <c r="H8" s="621" t="s">
        <v>3421</v>
      </c>
      <c r="I8" s="106">
        <v>0.375</v>
      </c>
      <c r="J8" s="107"/>
      <c r="K8" s="75"/>
      <c r="L8" s="75"/>
      <c r="M8" s="108" t="s">
        <v>3383</v>
      </c>
      <c r="N8" s="75">
        <v>1979.11</v>
      </c>
      <c r="O8" s="109"/>
      <c r="P8" s="110"/>
      <c r="Q8" s="75"/>
      <c r="R8" s="75"/>
      <c r="S8" s="111"/>
      <c r="T8" s="108"/>
      <c r="U8" s="75">
        <v>40</v>
      </c>
      <c r="V8" s="112"/>
    </row>
    <row r="9" spans="1:22" s="234" customFormat="1">
      <c r="A9" s="128">
        <v>7</v>
      </c>
      <c r="B9" s="535">
        <v>309</v>
      </c>
      <c r="C9" s="551" t="s">
        <v>3426</v>
      </c>
      <c r="D9" s="613" t="s">
        <v>78</v>
      </c>
      <c r="E9" s="535" t="s">
        <v>37</v>
      </c>
      <c r="F9" s="621" t="s">
        <v>3382</v>
      </c>
      <c r="G9" s="76" t="s">
        <v>2215</v>
      </c>
      <c r="H9" s="621" t="s">
        <v>3421</v>
      </c>
      <c r="I9" s="106">
        <v>0.45833333333333331</v>
      </c>
      <c r="J9" s="78"/>
      <c r="K9" s="73"/>
      <c r="L9" s="73"/>
      <c r="M9" s="79" t="s">
        <v>1475</v>
      </c>
      <c r="N9" s="73">
        <v>4520</v>
      </c>
      <c r="O9" s="80" t="s">
        <v>3427</v>
      </c>
      <c r="P9" s="81">
        <v>300</v>
      </c>
      <c r="Q9" s="73"/>
      <c r="R9" s="73"/>
      <c r="S9" s="82"/>
      <c r="T9" s="79"/>
      <c r="U9" s="73">
        <v>722</v>
      </c>
      <c r="V9" s="83"/>
    </row>
    <row r="10" spans="1:22" s="234" customFormat="1">
      <c r="A10" s="231">
        <v>8</v>
      </c>
      <c r="B10" s="312">
        <v>12019</v>
      </c>
      <c r="C10" s="587">
        <v>2</v>
      </c>
      <c r="D10" s="608" t="s">
        <v>3428</v>
      </c>
      <c r="E10" s="534" t="s">
        <v>26</v>
      </c>
      <c r="F10" s="636" t="s">
        <v>3382</v>
      </c>
      <c r="G10" s="92">
        <v>0.875</v>
      </c>
      <c r="H10" s="615" t="s">
        <v>3421</v>
      </c>
      <c r="I10" s="141">
        <v>0.54166666666666663</v>
      </c>
      <c r="J10" s="142">
        <v>2000</v>
      </c>
      <c r="K10" s="89"/>
      <c r="L10" s="89"/>
      <c r="M10" s="143"/>
      <c r="N10" s="89"/>
      <c r="O10" s="144" t="s">
        <v>3429</v>
      </c>
      <c r="P10" s="145">
        <v>1150</v>
      </c>
      <c r="Q10" s="89"/>
      <c r="R10" s="89"/>
      <c r="S10" s="146"/>
      <c r="T10" s="143"/>
      <c r="U10" s="89"/>
      <c r="V10" s="147"/>
    </row>
    <row r="11" spans="1:22" s="234" customFormat="1">
      <c r="A11" s="128">
        <v>9</v>
      </c>
      <c r="B11" s="551">
        <v>305</v>
      </c>
      <c r="C11" s="535">
        <v>3</v>
      </c>
      <c r="D11" s="631" t="s">
        <v>3430</v>
      </c>
      <c r="E11" s="535" t="s">
        <v>37</v>
      </c>
      <c r="F11" s="621" t="s">
        <v>3382</v>
      </c>
      <c r="G11" s="86">
        <v>0.88194444444444442</v>
      </c>
      <c r="H11" s="621" t="s">
        <v>3421</v>
      </c>
      <c r="I11" s="106">
        <v>0.41666666666666669</v>
      </c>
      <c r="J11" s="107"/>
      <c r="K11" s="75"/>
      <c r="L11" s="75"/>
      <c r="M11" s="108" t="s">
        <v>3383</v>
      </c>
      <c r="N11" s="75">
        <v>2397</v>
      </c>
      <c r="O11" s="109" t="s">
        <v>3431</v>
      </c>
      <c r="P11" s="110">
        <v>950</v>
      </c>
      <c r="Q11" s="75"/>
      <c r="R11" s="75"/>
      <c r="S11" s="111"/>
      <c r="T11" s="108"/>
      <c r="U11" s="75"/>
      <c r="V11" s="112"/>
    </row>
    <row r="12" spans="1:22" s="234" customFormat="1">
      <c r="A12" s="231">
        <v>10</v>
      </c>
      <c r="B12" s="534">
        <v>12016</v>
      </c>
      <c r="C12" s="534">
        <v>17</v>
      </c>
      <c r="D12" s="648" t="s">
        <v>984</v>
      </c>
      <c r="E12" s="534" t="s">
        <v>26</v>
      </c>
      <c r="F12" s="636" t="s">
        <v>3382</v>
      </c>
      <c r="G12" s="92">
        <v>0.88541666666666663</v>
      </c>
      <c r="H12" s="90" t="s">
        <v>3432</v>
      </c>
      <c r="I12" s="93" t="s">
        <v>3433</v>
      </c>
      <c r="J12" s="94"/>
      <c r="K12" s="201">
        <v>1400</v>
      </c>
      <c r="L12" s="90"/>
      <c r="M12" s="99"/>
      <c r="N12" s="90"/>
      <c r="O12" s="200" t="s">
        <v>3434</v>
      </c>
      <c r="P12" s="98">
        <v>30</v>
      </c>
      <c r="Q12" s="90"/>
      <c r="R12" s="90"/>
      <c r="S12" s="95"/>
      <c r="T12" s="99"/>
      <c r="U12" s="90"/>
      <c r="V12" s="100"/>
    </row>
    <row r="13" spans="1:22" s="234" customFormat="1">
      <c r="A13" s="231">
        <v>11</v>
      </c>
      <c r="B13" s="312">
        <v>12021</v>
      </c>
      <c r="C13" s="534" t="s">
        <v>3435</v>
      </c>
      <c r="D13" s="648" t="s">
        <v>3436</v>
      </c>
      <c r="E13" s="534" t="s">
        <v>26</v>
      </c>
      <c r="F13" s="636" t="s">
        <v>3432</v>
      </c>
      <c r="G13" s="92">
        <v>0.10972222222222222</v>
      </c>
      <c r="H13" s="636" t="s">
        <v>3432</v>
      </c>
      <c r="I13" s="93" t="s">
        <v>3437</v>
      </c>
      <c r="J13" s="142"/>
      <c r="K13" s="89">
        <v>5200</v>
      </c>
      <c r="L13" s="89"/>
      <c r="M13" s="143"/>
      <c r="N13" s="89"/>
      <c r="O13" s="144" t="s">
        <v>3438</v>
      </c>
      <c r="P13" s="145">
        <v>450</v>
      </c>
      <c r="Q13" s="89">
        <v>10</v>
      </c>
      <c r="R13" s="89"/>
      <c r="S13" s="146"/>
      <c r="T13" s="143"/>
      <c r="U13" s="89"/>
      <c r="V13" s="147"/>
    </row>
    <row r="14" spans="1:22" s="234" customFormat="1">
      <c r="A14" s="231">
        <v>12</v>
      </c>
      <c r="B14" s="534">
        <v>12025</v>
      </c>
      <c r="C14" s="534" t="s">
        <v>3202</v>
      </c>
      <c r="D14" s="648" t="s">
        <v>3439</v>
      </c>
      <c r="E14" s="534" t="s">
        <v>26</v>
      </c>
      <c r="F14" s="636" t="s">
        <v>3432</v>
      </c>
      <c r="G14" s="92">
        <v>0.11041666666666666</v>
      </c>
      <c r="H14" s="636" t="s">
        <v>3432</v>
      </c>
      <c r="I14" s="93">
        <v>0.45833333333333331</v>
      </c>
      <c r="J14" s="94"/>
      <c r="K14" s="201">
        <v>2000</v>
      </c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0" customFormat="1">
      <c r="A15" s="128">
        <v>13</v>
      </c>
      <c r="B15" s="551">
        <v>306</v>
      </c>
      <c r="C15" s="551">
        <v>11</v>
      </c>
      <c r="D15" s="630" t="s">
        <v>3396</v>
      </c>
      <c r="E15" s="535" t="s">
        <v>37</v>
      </c>
      <c r="F15" s="621" t="s">
        <v>3382</v>
      </c>
      <c r="G15" s="86">
        <v>0.88194444444444442</v>
      </c>
      <c r="H15" s="621" t="s">
        <v>3421</v>
      </c>
      <c r="I15" s="77">
        <v>0.375</v>
      </c>
      <c r="J15" s="78"/>
      <c r="K15" s="73"/>
      <c r="L15" s="73"/>
      <c r="M15" s="79" t="s">
        <v>1475</v>
      </c>
      <c r="N15" s="73">
        <v>1958</v>
      </c>
      <c r="O15" s="80" t="s">
        <v>3440</v>
      </c>
      <c r="P15" s="81"/>
      <c r="Q15" s="73">
        <v>25</v>
      </c>
      <c r="R15" s="73"/>
      <c r="S15" s="82"/>
      <c r="T15" s="79"/>
      <c r="U15" s="73">
        <v>260</v>
      </c>
      <c r="V15" s="83"/>
    </row>
    <row r="16" spans="1:22" s="234" customFormat="1">
      <c r="A16" s="128">
        <v>14</v>
      </c>
      <c r="B16" s="551">
        <v>307</v>
      </c>
      <c r="C16" s="551">
        <v>10</v>
      </c>
      <c r="D16" s="630" t="s">
        <v>2105</v>
      </c>
      <c r="E16" s="551" t="s">
        <v>37</v>
      </c>
      <c r="F16" s="73" t="s">
        <v>3382</v>
      </c>
      <c r="G16" s="76" t="s">
        <v>3441</v>
      </c>
      <c r="H16" s="73" t="s">
        <v>3421</v>
      </c>
      <c r="I16" s="77" t="s">
        <v>3442</v>
      </c>
      <c r="J16" s="78"/>
      <c r="K16" s="73"/>
      <c r="L16" s="73"/>
      <c r="M16" s="79" t="s">
        <v>1475</v>
      </c>
      <c r="N16" s="73">
        <v>2961</v>
      </c>
      <c r="O16" s="80">
        <v>16250</v>
      </c>
      <c r="P16" s="81"/>
      <c r="Q16" s="73"/>
      <c r="R16" s="73"/>
      <c r="S16" s="82"/>
      <c r="T16" s="79"/>
      <c r="U16" s="73">
        <v>371</v>
      </c>
      <c r="V16" s="83"/>
    </row>
    <row r="17" spans="1:22">
      <c r="A17" s="124"/>
      <c r="B17" s="125">
        <v>12026</v>
      </c>
      <c r="C17" s="125">
        <v>16</v>
      </c>
      <c r="D17" s="607" t="s">
        <v>3443</v>
      </c>
      <c r="E17" s="131" t="s">
        <v>26</v>
      </c>
      <c r="F17" s="617" t="s">
        <v>3421</v>
      </c>
      <c r="G17" s="132" t="s">
        <v>2500</v>
      </c>
      <c r="H17" s="125" t="s">
        <v>3421</v>
      </c>
      <c r="I17" s="133" t="s">
        <v>3444</v>
      </c>
      <c r="J17" s="134"/>
      <c r="K17" s="125">
        <v>1200</v>
      </c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>
        <v>12027</v>
      </c>
      <c r="C18" s="125">
        <v>4</v>
      </c>
      <c r="D18" s="607" t="s">
        <v>3445</v>
      </c>
      <c r="E18" s="131" t="s">
        <v>26</v>
      </c>
      <c r="F18" s="617" t="s">
        <v>3421</v>
      </c>
      <c r="G18" s="132" t="s">
        <v>3446</v>
      </c>
      <c r="H18" s="125" t="s">
        <v>3421</v>
      </c>
      <c r="I18" s="133" t="s">
        <v>3447</v>
      </c>
      <c r="J18" s="134"/>
      <c r="K18" s="125">
        <v>1500</v>
      </c>
      <c r="L18" s="125"/>
      <c r="M18" s="135"/>
      <c r="N18" s="125"/>
      <c r="O18" s="136">
        <v>16252</v>
      </c>
      <c r="P18" s="137"/>
      <c r="Q18" s="125"/>
      <c r="R18" s="125"/>
      <c r="S18" s="138"/>
      <c r="T18" s="135"/>
      <c r="U18" s="125"/>
      <c r="V18" s="126">
        <v>80</v>
      </c>
    </row>
    <row r="19" spans="1:22">
      <c r="A19" s="124"/>
      <c r="B19" s="125"/>
      <c r="C19" s="125"/>
      <c r="D19" s="607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3448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16229</v>
      </c>
      <c r="P20" s="137"/>
      <c r="Q20" s="125"/>
      <c r="R20" s="125"/>
      <c r="S20" s="138"/>
      <c r="T20" s="135"/>
      <c r="U20" s="125"/>
      <c r="V20" s="126">
        <v>60</v>
      </c>
    </row>
    <row r="21" spans="1:22">
      <c r="A21" s="124"/>
      <c r="B21" s="125"/>
      <c r="C21" s="125"/>
      <c r="D21" s="607" t="s">
        <v>72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 t="s">
        <v>3449</v>
      </c>
      <c r="P21" s="137"/>
      <c r="Q21" s="125"/>
      <c r="R21" s="125"/>
      <c r="S21" s="138"/>
      <c r="T21" s="135"/>
      <c r="U21" s="125"/>
      <c r="V21" s="126">
        <v>70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2000</v>
      </c>
      <c r="K22" s="42">
        <f>SUM(K3:K21)</f>
        <v>16000</v>
      </c>
      <c r="L22" s="42">
        <f>SUM(L3:L21)</f>
        <v>1500</v>
      </c>
      <c r="M22" s="42">
        <f>SUM(M3:M21)</f>
        <v>0</v>
      </c>
      <c r="N22" s="42">
        <f>SUM(N3:N21)</f>
        <v>17045.13</v>
      </c>
      <c r="O22" s="42"/>
      <c r="P22" s="42">
        <f>SUM(P3:P21)</f>
        <v>2880</v>
      </c>
      <c r="Q22" s="42">
        <f>SUM(Q3:Q21)</f>
        <v>697</v>
      </c>
      <c r="R22" s="42">
        <f>SUM(R3:R21)</f>
        <v>0</v>
      </c>
      <c r="S22" s="42">
        <f>SUM(S3:S21)</f>
        <v>0</v>
      </c>
      <c r="T22" s="42">
        <f>SUM(T3:T21)</f>
        <v>1372</v>
      </c>
      <c r="U22" s="42">
        <f>SUM(U3:U21)</f>
        <v>2184</v>
      </c>
      <c r="V22" s="42">
        <f>SUM(V3:V21)</f>
        <v>210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3500</v>
      </c>
      <c r="B25" s="102" t="s">
        <v>2833</v>
      </c>
      <c r="C25" s="49"/>
      <c r="E25" s="781" t="s">
        <v>61</v>
      </c>
      <c r="F25" s="782"/>
      <c r="G25" s="50">
        <f>J22</f>
        <v>2000</v>
      </c>
      <c r="J25" s="47" t="s">
        <v>62</v>
      </c>
      <c r="K25" s="49">
        <f>J22</f>
        <v>2000</v>
      </c>
      <c r="M25" s="47" t="s">
        <v>62</v>
      </c>
      <c r="N25" s="49">
        <f>P22</f>
        <v>2880</v>
      </c>
    </row>
    <row r="26" spans="1:22">
      <c r="A26" s="47">
        <v>1400</v>
      </c>
      <c r="B26" s="123" t="s">
        <v>2833</v>
      </c>
      <c r="C26" s="49"/>
      <c r="E26" s="783" t="s">
        <v>64</v>
      </c>
      <c r="F26" s="784"/>
      <c r="G26" s="49">
        <f>P22</f>
        <v>2880</v>
      </c>
      <c r="J26" s="47" t="s">
        <v>65</v>
      </c>
      <c r="K26" s="49">
        <f>K22</f>
        <v>16000</v>
      </c>
      <c r="M26" s="47" t="s">
        <v>66</v>
      </c>
      <c r="N26" s="49">
        <f>Q22</f>
        <v>697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4880</v>
      </c>
      <c r="J27" s="47" t="s">
        <v>37</v>
      </c>
      <c r="K27" s="49">
        <f>N22</f>
        <v>17045.13</v>
      </c>
      <c r="M27" s="47" t="s">
        <v>37</v>
      </c>
      <c r="N27" s="49">
        <f>U22</f>
        <v>2184</v>
      </c>
    </row>
    <row r="28" spans="1:22">
      <c r="A28" s="47"/>
      <c r="B28" s="48"/>
      <c r="C28" s="49"/>
      <c r="J28" s="47" t="s">
        <v>68</v>
      </c>
      <c r="K28" s="49">
        <f>L22</f>
        <v>1500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-20</v>
      </c>
      <c r="J29" s="54" t="s">
        <v>55</v>
      </c>
      <c r="K29" s="55">
        <f>SUM(K25:K28)</f>
        <v>36545.130000000005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63"/>
      <c r="D31" s="318"/>
      <c r="E31" s="643"/>
      <c r="F31" s="642"/>
      <c r="G31" s="250"/>
      <c r="M31" s="61" t="s">
        <v>72</v>
      </c>
      <c r="N31" s="49">
        <v>70</v>
      </c>
    </row>
    <row r="32" spans="1:22">
      <c r="A32" s="47"/>
      <c r="B32" s="23"/>
      <c r="C32" s="55"/>
      <c r="E32" s="642"/>
      <c r="F32" s="250"/>
      <c r="G32" s="250"/>
      <c r="M32" s="47" t="s">
        <v>2194</v>
      </c>
      <c r="N32" s="49">
        <v>0</v>
      </c>
    </row>
    <row r="33" spans="1:14">
      <c r="A33" s="47"/>
      <c r="B33" s="23"/>
      <c r="C33" s="55"/>
      <c r="D33" s="46"/>
      <c r="E33" s="250"/>
      <c r="F33" s="250"/>
      <c r="G33" s="250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4900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5891</v>
      </c>
    </row>
    <row r="39" spans="1:14">
      <c r="M39" s="56" t="s">
        <v>71</v>
      </c>
      <c r="N39" s="57">
        <f>T22</f>
        <v>1372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CBDC-139B-422E-860A-6A1F8C819F00}">
  <dimension ref="A1:V38"/>
  <sheetViews>
    <sheetView topLeftCell="A15" workbookViewId="0">
      <selection activeCell="O45" sqref="O45"/>
    </sheetView>
  </sheetViews>
  <sheetFormatPr defaultRowHeight="15"/>
  <cols>
    <col min="2" max="2" width="9.140625" customWidth="1"/>
    <col min="3" max="3" width="8.28515625" customWidth="1"/>
    <col min="4" max="4" width="24.85546875" customWidth="1"/>
    <col min="6" max="6" width="9.85546875" bestFit="1" customWidth="1"/>
    <col min="7" max="7" width="9.140625" customWidth="1"/>
    <col min="9" max="9" width="12.42578125" customWidth="1"/>
    <col min="13" max="13" width="10.140625" customWidth="1"/>
    <col min="15" max="15" width="44.85546875" customWidth="1"/>
  </cols>
  <sheetData>
    <row r="1" spans="1:22" ht="15.75">
      <c r="A1" s="809">
        <v>46187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534"/>
      <c r="C3" s="534">
        <v>7</v>
      </c>
      <c r="D3" s="651" t="s">
        <v>3367</v>
      </c>
      <c r="E3" s="534" t="s">
        <v>26</v>
      </c>
      <c r="F3" s="636" t="s">
        <v>3326</v>
      </c>
      <c r="G3" s="92">
        <v>0.79166666666666663</v>
      </c>
      <c r="H3" s="636"/>
      <c r="I3" s="93" t="s">
        <v>28</v>
      </c>
      <c r="J3" s="94"/>
      <c r="K3" s="90"/>
      <c r="L3" s="90"/>
      <c r="M3" s="99">
        <v>1800</v>
      </c>
      <c r="N3" s="90"/>
      <c r="O3" s="200" t="s">
        <v>3450</v>
      </c>
      <c r="P3" s="98"/>
      <c r="Q3" s="90"/>
      <c r="R3" s="90"/>
      <c r="S3" s="95"/>
      <c r="T3" s="99">
        <v>2130</v>
      </c>
      <c r="U3" s="90"/>
      <c r="V3" s="100"/>
    </row>
    <row r="4" spans="1:22" s="234" customFormat="1">
      <c r="A4" s="127">
        <v>2</v>
      </c>
      <c r="B4" s="87">
        <v>12026</v>
      </c>
      <c r="C4" s="87">
        <v>16</v>
      </c>
      <c r="D4" s="605" t="s">
        <v>3443</v>
      </c>
      <c r="E4" s="197" t="s">
        <v>26</v>
      </c>
      <c r="F4" s="615" t="s">
        <v>3421</v>
      </c>
      <c r="G4" s="198" t="s">
        <v>2500</v>
      </c>
      <c r="H4" s="87" t="s">
        <v>3421</v>
      </c>
      <c r="I4" s="196" t="s">
        <v>3444</v>
      </c>
      <c r="J4" s="221"/>
      <c r="K4" s="87">
        <v>1200</v>
      </c>
      <c r="L4" s="87"/>
      <c r="M4" s="226"/>
      <c r="N4" s="87"/>
      <c r="O4" s="223"/>
      <c r="P4" s="224"/>
      <c r="Q4" s="87"/>
      <c r="R4" s="87"/>
      <c r="S4" s="225"/>
      <c r="T4" s="226"/>
      <c r="U4" s="87"/>
      <c r="V4" s="227"/>
    </row>
    <row r="5" spans="1:22" s="234" customFormat="1">
      <c r="A5" s="127">
        <v>3</v>
      </c>
      <c r="B5" s="284">
        <v>12027</v>
      </c>
      <c r="C5" s="87">
        <v>4</v>
      </c>
      <c r="D5" s="605" t="s">
        <v>3445</v>
      </c>
      <c r="E5" s="197" t="s">
        <v>26</v>
      </c>
      <c r="F5" s="615" t="s">
        <v>3421</v>
      </c>
      <c r="G5" s="198">
        <v>0.5854166666666667</v>
      </c>
      <c r="H5" s="87" t="s">
        <v>3421</v>
      </c>
      <c r="I5" s="196" t="s">
        <v>3447</v>
      </c>
      <c r="J5" s="221"/>
      <c r="K5" s="87">
        <v>1500</v>
      </c>
      <c r="L5" s="87"/>
      <c r="M5" s="226"/>
      <c r="N5" s="87"/>
      <c r="O5" s="223">
        <v>16252</v>
      </c>
      <c r="P5" s="224"/>
      <c r="Q5" s="87">
        <v>80</v>
      </c>
      <c r="R5" s="87"/>
      <c r="S5" s="225"/>
      <c r="T5" s="226"/>
      <c r="U5" s="87"/>
      <c r="V5" s="227"/>
    </row>
    <row r="6" spans="1:22" s="234" customFormat="1">
      <c r="A6" s="231">
        <v>4</v>
      </c>
      <c r="B6" s="534">
        <v>12029</v>
      </c>
      <c r="C6" s="534">
        <v>19</v>
      </c>
      <c r="D6" s="648" t="s">
        <v>3451</v>
      </c>
      <c r="E6" s="534" t="s">
        <v>26</v>
      </c>
      <c r="F6" s="615" t="s">
        <v>3421</v>
      </c>
      <c r="G6" s="92" t="s">
        <v>302</v>
      </c>
      <c r="H6" s="87" t="s">
        <v>3421</v>
      </c>
      <c r="I6" s="93" t="s">
        <v>3452</v>
      </c>
      <c r="J6" s="94"/>
      <c r="K6" s="201">
        <v>1000</v>
      </c>
      <c r="L6" s="90"/>
      <c r="M6" s="99"/>
      <c r="N6" s="90"/>
      <c r="O6" s="200"/>
      <c r="P6" s="98"/>
      <c r="Q6" s="90"/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12033</v>
      </c>
      <c r="C7" s="582">
        <v>2</v>
      </c>
      <c r="D7" s="648" t="s">
        <v>3428</v>
      </c>
      <c r="E7" s="534" t="s">
        <v>26</v>
      </c>
      <c r="F7" s="636" t="s">
        <v>3382</v>
      </c>
      <c r="G7" s="92">
        <v>0.875</v>
      </c>
      <c r="H7" s="636" t="s">
        <v>3453</v>
      </c>
      <c r="I7" s="93" t="s">
        <v>3203</v>
      </c>
      <c r="J7" s="94">
        <v>1800</v>
      </c>
      <c r="K7" s="90"/>
      <c r="L7" s="90"/>
      <c r="M7" s="99"/>
      <c r="N7" s="90"/>
      <c r="O7" s="97" t="s">
        <v>3454</v>
      </c>
      <c r="P7" s="98">
        <v>80</v>
      </c>
      <c r="Q7" s="90"/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12028</v>
      </c>
      <c r="C8" s="312">
        <v>6</v>
      </c>
      <c r="D8" s="650" t="s">
        <v>1064</v>
      </c>
      <c r="E8" s="534" t="s">
        <v>26</v>
      </c>
      <c r="F8" s="636" t="s">
        <v>3421</v>
      </c>
      <c r="G8" s="203" t="s">
        <v>3455</v>
      </c>
      <c r="H8" s="636" t="s">
        <v>3421</v>
      </c>
      <c r="I8" s="93" t="s">
        <v>3456</v>
      </c>
      <c r="J8" s="142"/>
      <c r="K8" s="89">
        <v>1500</v>
      </c>
      <c r="L8" s="89"/>
      <c r="M8" s="143"/>
      <c r="N8" s="89"/>
      <c r="O8" s="144">
        <v>16253</v>
      </c>
      <c r="P8" s="145"/>
      <c r="Q8" s="89">
        <v>250</v>
      </c>
      <c r="R8" s="89"/>
      <c r="S8" s="146"/>
      <c r="T8" s="143"/>
      <c r="U8" s="89"/>
      <c r="V8" s="147"/>
    </row>
    <row r="9" spans="1:22" s="234" customFormat="1">
      <c r="A9" s="231">
        <v>7</v>
      </c>
      <c r="B9" s="312"/>
      <c r="C9" s="587">
        <v>4</v>
      </c>
      <c r="D9" s="608" t="s">
        <v>84</v>
      </c>
      <c r="E9" s="534" t="s">
        <v>26</v>
      </c>
      <c r="F9" s="636" t="s">
        <v>3421</v>
      </c>
      <c r="G9" s="203" t="s">
        <v>3457</v>
      </c>
      <c r="H9" s="636" t="s">
        <v>3453</v>
      </c>
      <c r="I9" s="141" t="s">
        <v>3458</v>
      </c>
      <c r="J9" s="142"/>
      <c r="K9" s="89">
        <v>1600</v>
      </c>
      <c r="L9" s="89"/>
      <c r="M9" s="143"/>
      <c r="N9" s="89"/>
      <c r="O9" s="144" t="s">
        <v>3459</v>
      </c>
      <c r="P9" s="145"/>
      <c r="Q9" s="89"/>
      <c r="R9" s="89"/>
      <c r="S9" s="146"/>
      <c r="T9" s="143">
        <v>180</v>
      </c>
      <c r="U9" s="89"/>
      <c r="V9" s="147"/>
    </row>
    <row r="10" spans="1:22" s="230" customFormat="1">
      <c r="A10" s="128">
        <v>8</v>
      </c>
      <c r="B10" s="551">
        <v>310</v>
      </c>
      <c r="C10" s="535">
        <v>6</v>
      </c>
      <c r="D10" s="631" t="s">
        <v>3460</v>
      </c>
      <c r="E10" s="535" t="s">
        <v>37</v>
      </c>
      <c r="F10" s="621" t="s">
        <v>3432</v>
      </c>
      <c r="G10" s="76">
        <v>0.9375</v>
      </c>
      <c r="H10" s="621" t="s">
        <v>3461</v>
      </c>
      <c r="I10" s="106" t="s">
        <v>3458</v>
      </c>
      <c r="J10" s="107"/>
      <c r="K10" s="75"/>
      <c r="L10" s="75"/>
      <c r="M10" s="108"/>
      <c r="N10" s="75">
        <v>2248.6799999999998</v>
      </c>
      <c r="O10" s="109" t="s">
        <v>3462</v>
      </c>
      <c r="P10" s="110"/>
      <c r="Q10" s="75"/>
      <c r="R10" s="75"/>
      <c r="S10" s="111"/>
      <c r="T10" s="108"/>
      <c r="U10" s="75">
        <v>360</v>
      </c>
      <c r="V10" s="112"/>
    </row>
    <row r="11" spans="1:22" s="234" customFormat="1">
      <c r="A11" s="231">
        <v>9</v>
      </c>
      <c r="B11" s="534">
        <v>12034</v>
      </c>
      <c r="C11" s="534">
        <v>20</v>
      </c>
      <c r="D11" s="648" t="s">
        <v>3046</v>
      </c>
      <c r="E11" s="534" t="s">
        <v>26</v>
      </c>
      <c r="F11" s="636" t="s">
        <v>3421</v>
      </c>
      <c r="G11" s="92">
        <v>0.96875</v>
      </c>
      <c r="H11" s="636" t="s">
        <v>3453</v>
      </c>
      <c r="I11" s="93" t="s">
        <v>2497</v>
      </c>
      <c r="J11" s="94">
        <v>1100</v>
      </c>
      <c r="K11" s="201"/>
      <c r="L11" s="90"/>
      <c r="M11" s="99"/>
      <c r="N11" s="90"/>
      <c r="O11" s="200" t="s">
        <v>3463</v>
      </c>
      <c r="P11" s="98">
        <v>190</v>
      </c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312">
        <v>12031</v>
      </c>
      <c r="C12" s="534">
        <v>3</v>
      </c>
      <c r="D12" s="648" t="s">
        <v>1239</v>
      </c>
      <c r="E12" s="534" t="s">
        <v>26</v>
      </c>
      <c r="F12" s="636" t="s">
        <v>3421</v>
      </c>
      <c r="G12" s="92">
        <v>0.97986111111111107</v>
      </c>
      <c r="H12" s="636" t="s">
        <v>3453</v>
      </c>
      <c r="I12" s="93">
        <v>0.43680555555555556</v>
      </c>
      <c r="J12" s="142"/>
      <c r="K12" s="89" t="s">
        <v>92</v>
      </c>
      <c r="L12" s="89"/>
      <c r="M12" s="143"/>
      <c r="N12" s="89"/>
      <c r="O12" s="144"/>
      <c r="P12" s="145"/>
      <c r="Q12" s="89"/>
      <c r="R12" s="89"/>
      <c r="S12" s="146"/>
      <c r="T12" s="143"/>
      <c r="U12" s="89"/>
      <c r="V12" s="147"/>
    </row>
    <row r="13" spans="1:22" s="234" customFormat="1">
      <c r="A13" s="231">
        <v>11</v>
      </c>
      <c r="B13" s="534">
        <v>12030</v>
      </c>
      <c r="C13" s="534">
        <v>12</v>
      </c>
      <c r="D13" s="648" t="s">
        <v>3464</v>
      </c>
      <c r="E13" s="534" t="s">
        <v>26</v>
      </c>
      <c r="F13" s="636" t="s">
        <v>3461</v>
      </c>
      <c r="G13" s="92">
        <v>0.16666666666666666</v>
      </c>
      <c r="H13" s="90" t="s">
        <v>3461</v>
      </c>
      <c r="I13" s="93" t="s">
        <v>3465</v>
      </c>
      <c r="J13" s="94">
        <v>2000</v>
      </c>
      <c r="K13" s="201"/>
      <c r="L13" s="90"/>
      <c r="M13" s="99"/>
      <c r="N13" s="90"/>
      <c r="O13" s="200"/>
      <c r="P13" s="98"/>
      <c r="Q13" s="90"/>
      <c r="R13" s="90"/>
      <c r="S13" s="95"/>
      <c r="T13" s="99"/>
      <c r="U13" s="90"/>
      <c r="V13" s="100"/>
    </row>
    <row r="14" spans="1:22" s="234" customFormat="1">
      <c r="A14" s="231">
        <v>12</v>
      </c>
      <c r="B14" s="312">
        <v>9111</v>
      </c>
      <c r="C14" s="312">
        <v>11</v>
      </c>
      <c r="D14" s="608" t="s">
        <v>3466</v>
      </c>
      <c r="E14" s="312" t="s">
        <v>26</v>
      </c>
      <c r="F14" s="618" t="s">
        <v>3453</v>
      </c>
      <c r="G14" s="203" t="s">
        <v>3467</v>
      </c>
      <c r="H14" s="89" t="s">
        <v>3453</v>
      </c>
      <c r="I14" s="141" t="s">
        <v>3468</v>
      </c>
      <c r="J14" s="142"/>
      <c r="K14" s="89">
        <v>2500</v>
      </c>
      <c r="L14" s="89"/>
      <c r="M14" s="143"/>
      <c r="N14" s="89"/>
      <c r="O14" s="144" t="s">
        <v>3469</v>
      </c>
      <c r="P14" s="145"/>
      <c r="Q14" s="89"/>
      <c r="R14" s="89"/>
      <c r="S14" s="146"/>
      <c r="T14" s="143"/>
      <c r="U14" s="89">
        <v>360</v>
      </c>
      <c r="V14" s="147"/>
    </row>
    <row r="15" spans="1:22" s="234" customFormat="1">
      <c r="A15" s="231">
        <v>13</v>
      </c>
      <c r="B15" s="312"/>
      <c r="C15" s="312"/>
      <c r="D15" s="608"/>
      <c r="E15" s="312"/>
      <c r="F15" s="89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>
      <c r="A16" s="124"/>
      <c r="B16" s="125"/>
      <c r="C16" s="125"/>
      <c r="D16" s="607"/>
      <c r="E16" s="131"/>
      <c r="F16" s="617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26"/>
    </row>
    <row r="17" spans="1:22">
      <c r="A17" s="124"/>
      <c r="B17" s="641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125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49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07" t="s">
        <v>72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 t="s">
        <v>3470</v>
      </c>
      <c r="P20" s="137"/>
      <c r="Q20" s="125"/>
      <c r="R20" s="125"/>
      <c r="S20" s="138"/>
      <c r="T20" s="135"/>
      <c r="U20" s="125"/>
      <c r="V20" s="126">
        <v>415</v>
      </c>
    </row>
    <row r="21" spans="1:22">
      <c r="A21" s="36"/>
      <c r="B21" s="37"/>
      <c r="C21" s="37"/>
      <c r="D21" s="610"/>
      <c r="E21" s="39"/>
      <c r="F21" s="619"/>
      <c r="G21" s="40"/>
      <c r="H21" s="37"/>
      <c r="I21" s="41"/>
      <c r="J21" s="42">
        <f>SUM(J3:J20)</f>
        <v>4900</v>
      </c>
      <c r="K21" s="42">
        <f>SUM(K3:K20)</f>
        <v>9300</v>
      </c>
      <c r="L21" s="42">
        <f>SUM(L3:L20)</f>
        <v>0</v>
      </c>
      <c r="M21" s="42">
        <f>SUM(M3:M20)</f>
        <v>1800</v>
      </c>
      <c r="N21" s="42">
        <f>SUM(N3:N20)</f>
        <v>2248.6799999999998</v>
      </c>
      <c r="O21" s="42"/>
      <c r="P21" s="42">
        <f>SUM(P3:P20)</f>
        <v>270</v>
      </c>
      <c r="Q21" s="42">
        <f>SUM(Q3:Q20)</f>
        <v>330</v>
      </c>
      <c r="R21" s="42">
        <f>SUM(R3:R20)</f>
        <v>0</v>
      </c>
      <c r="S21" s="42">
        <f>SUM(S3:S20)</f>
        <v>0</v>
      </c>
      <c r="T21" s="42">
        <f>SUM(T3:T20)</f>
        <v>2310</v>
      </c>
      <c r="U21" s="42">
        <f>SUM(U3:U20)</f>
        <v>720</v>
      </c>
      <c r="V21" s="42">
        <f>SUM(V3:V20)</f>
        <v>415</v>
      </c>
    </row>
    <row r="23" spans="1:22">
      <c r="A23" s="791" t="s">
        <v>2847</v>
      </c>
      <c r="B23" s="792"/>
      <c r="C23" s="793"/>
      <c r="E23" s="43" t="s">
        <v>57</v>
      </c>
      <c r="F23" s="44"/>
      <c r="G23" s="45"/>
      <c r="J23" s="794" t="s">
        <v>58</v>
      </c>
      <c r="K23" s="795"/>
      <c r="M23" s="811" t="s">
        <v>59</v>
      </c>
      <c r="N23" s="812"/>
      <c r="O23" s="46"/>
      <c r="P23" s="46"/>
      <c r="Q23" s="46"/>
      <c r="R23" s="46"/>
      <c r="S23" s="46"/>
      <c r="T23" s="46"/>
      <c r="U23" s="46"/>
      <c r="V23" s="46"/>
    </row>
    <row r="24" spans="1:22">
      <c r="A24" s="47">
        <v>20</v>
      </c>
      <c r="B24" s="102" t="s">
        <v>2833</v>
      </c>
      <c r="C24" s="49"/>
      <c r="E24" s="781" t="s">
        <v>61</v>
      </c>
      <c r="F24" s="782"/>
      <c r="G24" s="50">
        <f>J21</f>
        <v>4900</v>
      </c>
      <c r="J24" s="47" t="s">
        <v>62</v>
      </c>
      <c r="K24" s="49">
        <f>J21</f>
        <v>4900</v>
      </c>
      <c r="M24" s="47" t="s">
        <v>62</v>
      </c>
      <c r="N24" s="49">
        <f>P21</f>
        <v>270</v>
      </c>
    </row>
    <row r="25" spans="1:22">
      <c r="A25" s="47">
        <v>1800</v>
      </c>
      <c r="B25" s="123" t="s">
        <v>2833</v>
      </c>
      <c r="C25" s="115"/>
      <c r="E25" s="783" t="s">
        <v>64</v>
      </c>
      <c r="F25" s="784"/>
      <c r="G25" s="49">
        <f>P21</f>
        <v>270</v>
      </c>
      <c r="J25" s="47" t="s">
        <v>65</v>
      </c>
      <c r="K25" s="49">
        <f>K21</f>
        <v>9300</v>
      </c>
      <c r="M25" s="47" t="s">
        <v>66</v>
      </c>
      <c r="N25" s="49">
        <f>Q21</f>
        <v>330</v>
      </c>
    </row>
    <row r="26" spans="1:22">
      <c r="A26" s="47">
        <v>3000</v>
      </c>
      <c r="B26" s="123" t="s">
        <v>2833</v>
      </c>
      <c r="C26" s="115"/>
      <c r="E26" s="796" t="s">
        <v>67</v>
      </c>
      <c r="F26" s="797"/>
      <c r="G26" s="52">
        <f>SUM(G24:G25)</f>
        <v>5170</v>
      </c>
      <c r="J26" s="47" t="s">
        <v>37</v>
      </c>
      <c r="K26" s="49">
        <f>N21</f>
        <v>2248.6799999999998</v>
      </c>
      <c r="M26" s="47" t="s">
        <v>37</v>
      </c>
      <c r="N26" s="49">
        <f>U21</f>
        <v>720</v>
      </c>
    </row>
    <row r="27" spans="1:22">
      <c r="A27" s="47">
        <v>350</v>
      </c>
      <c r="B27" s="102" t="s">
        <v>2833</v>
      </c>
      <c r="C27" s="49"/>
      <c r="J27" s="47" t="s">
        <v>68</v>
      </c>
      <c r="K27" s="49">
        <f>L21</f>
        <v>0</v>
      </c>
      <c r="M27" s="47" t="s">
        <v>68</v>
      </c>
      <c r="N27" s="49">
        <f>R21</f>
        <v>0</v>
      </c>
    </row>
    <row r="28" spans="1:22">
      <c r="A28" s="47"/>
      <c r="B28" s="23"/>
      <c r="C28" s="49"/>
      <c r="E28" s="798" t="s">
        <v>69</v>
      </c>
      <c r="F28" s="799"/>
      <c r="G28" s="799"/>
      <c r="H28" s="53">
        <f>G26-A35</f>
        <v>0</v>
      </c>
      <c r="J28" s="54" t="s">
        <v>55</v>
      </c>
      <c r="K28" s="55">
        <f>SUM(K24:K27)</f>
        <v>16448.68</v>
      </c>
      <c r="M28" s="61" t="s">
        <v>70</v>
      </c>
      <c r="N28" s="49">
        <v>0</v>
      </c>
    </row>
    <row r="29" spans="1:22">
      <c r="A29" s="47" t="s">
        <v>256</v>
      </c>
      <c r="B29" s="23"/>
      <c r="C29" s="49"/>
      <c r="E29" s="642"/>
      <c r="J29" s="56" t="s">
        <v>71</v>
      </c>
      <c r="K29" s="57">
        <f>M21</f>
        <v>1800</v>
      </c>
      <c r="M29" s="61" t="s">
        <v>51</v>
      </c>
      <c r="N29" s="49">
        <v>0</v>
      </c>
    </row>
    <row r="30" spans="1:22" ht="18.75">
      <c r="A30" s="47"/>
      <c r="B30" s="23"/>
      <c r="C30" s="647"/>
      <c r="D30" s="318"/>
      <c r="E30" s="643"/>
      <c r="F30" s="642"/>
      <c r="M30" s="61" t="s">
        <v>72</v>
      </c>
      <c r="N30" s="49">
        <v>415</v>
      </c>
    </row>
    <row r="31" spans="1:22">
      <c r="A31" s="47"/>
      <c r="B31" s="23"/>
      <c r="C31" s="55"/>
      <c r="E31" s="642"/>
      <c r="M31" s="47" t="s">
        <v>2194</v>
      </c>
      <c r="N31" s="49">
        <v>0</v>
      </c>
    </row>
    <row r="32" spans="1:22">
      <c r="A32" s="47"/>
      <c r="B32" s="23"/>
      <c r="C32" s="55"/>
      <c r="D32" s="46"/>
      <c r="M32" s="47" t="s">
        <v>94</v>
      </c>
      <c r="N32" s="49">
        <v>0</v>
      </c>
    </row>
    <row r="33" spans="1:14">
      <c r="A33" s="47"/>
      <c r="B33" s="23"/>
      <c r="C33" s="55"/>
      <c r="D33" s="46"/>
      <c r="E33" s="46"/>
      <c r="M33" s="47" t="s">
        <v>73</v>
      </c>
      <c r="N33" s="49">
        <v>0</v>
      </c>
    </row>
    <row r="34" spans="1:14">
      <c r="A34" s="47"/>
      <c r="B34" s="23"/>
      <c r="C34" s="55"/>
      <c r="M34" s="573" t="s">
        <v>602</v>
      </c>
      <c r="N34" s="50">
        <v>0</v>
      </c>
    </row>
    <row r="35" spans="1:14">
      <c r="A35" s="58">
        <f>SUM(A24:A34)</f>
        <v>5170</v>
      </c>
      <c r="B35" s="59"/>
      <c r="C35" s="52" t="s">
        <v>55</v>
      </c>
      <c r="M35" s="61" t="s">
        <v>53</v>
      </c>
      <c r="N35" s="49">
        <v>0</v>
      </c>
    </row>
    <row r="36" spans="1:14">
      <c r="M36" s="61" t="s">
        <v>54</v>
      </c>
      <c r="N36" s="49">
        <v>0</v>
      </c>
    </row>
    <row r="37" spans="1:14">
      <c r="M37" s="54" t="s">
        <v>55</v>
      </c>
      <c r="N37" s="55">
        <f>SUM(N24:N36)</f>
        <v>1735</v>
      </c>
    </row>
    <row r="38" spans="1:14">
      <c r="M38" s="56" t="s">
        <v>71</v>
      </c>
      <c r="N38" s="57">
        <f>T21</f>
        <v>2310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0" name="Range2"/>
    <protectedRange sqref="A24:D34" name="Range3"/>
    <protectedRange sqref="N28:N36" name="Range4"/>
    <protectedRange sqref="P24:T34" name="Range5"/>
  </protectedRanges>
  <mergeCells count="11">
    <mergeCell ref="E24:F24"/>
    <mergeCell ref="E25:F25"/>
    <mergeCell ref="E26:F26"/>
    <mergeCell ref="E28:G28"/>
    <mergeCell ref="A1:B1"/>
    <mergeCell ref="C1:I1"/>
    <mergeCell ref="J1:N1"/>
    <mergeCell ref="P1:V1"/>
    <mergeCell ref="A23:C23"/>
    <mergeCell ref="J23:K23"/>
    <mergeCell ref="M23:N23"/>
  </mergeCell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FFD4-ADDA-40F2-9670-DCC09F969DD8}">
  <dimension ref="A1:V39"/>
  <sheetViews>
    <sheetView topLeftCell="F21" workbookViewId="0">
      <selection activeCell="C18" sqref="C18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46188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534">
        <v>12047</v>
      </c>
      <c r="C3" s="534">
        <v>7</v>
      </c>
      <c r="D3" s="651" t="s">
        <v>3367</v>
      </c>
      <c r="E3" s="534" t="s">
        <v>26</v>
      </c>
      <c r="F3" s="636" t="s">
        <v>3326</v>
      </c>
      <c r="G3" s="92">
        <v>0.79166666666666663</v>
      </c>
      <c r="H3" s="636"/>
      <c r="I3" s="93" t="s">
        <v>28</v>
      </c>
      <c r="J3" s="94"/>
      <c r="K3" s="90"/>
      <c r="L3" s="90">
        <v>3600</v>
      </c>
      <c r="M3" s="99"/>
      <c r="N3" s="90"/>
      <c r="O3" s="200" t="s">
        <v>3471</v>
      </c>
      <c r="P3" s="98"/>
      <c r="Q3" s="90"/>
      <c r="R3" s="90">
        <v>2564</v>
      </c>
      <c r="S3" s="95"/>
      <c r="T3" s="99"/>
      <c r="U3" s="90"/>
      <c r="V3" s="100"/>
    </row>
    <row r="4" spans="1:22" s="234" customFormat="1">
      <c r="A4" s="128">
        <v>2</v>
      </c>
      <c r="B4" s="535">
        <v>313</v>
      </c>
      <c r="C4" s="535">
        <v>6</v>
      </c>
      <c r="D4" s="631" t="s">
        <v>3460</v>
      </c>
      <c r="E4" s="535" t="s">
        <v>37</v>
      </c>
      <c r="F4" s="621" t="s">
        <v>3432</v>
      </c>
      <c r="G4" s="86">
        <v>0.9375</v>
      </c>
      <c r="H4" s="621" t="s">
        <v>3472</v>
      </c>
      <c r="I4" s="106" t="s">
        <v>3318</v>
      </c>
      <c r="J4" s="107"/>
      <c r="K4" s="75"/>
      <c r="L4" s="75"/>
      <c r="M4" s="108"/>
      <c r="N4" s="75">
        <v>2290</v>
      </c>
      <c r="O4" s="109" t="s">
        <v>3473</v>
      </c>
      <c r="P4" s="110"/>
      <c r="Q4" s="75"/>
      <c r="R4" s="75"/>
      <c r="S4" s="111"/>
      <c r="T4" s="108"/>
      <c r="U4" s="75">
        <v>110</v>
      </c>
      <c r="V4" s="112"/>
    </row>
    <row r="5" spans="1:22" s="234" customFormat="1">
      <c r="A5" s="128">
        <v>3</v>
      </c>
      <c r="B5" s="75">
        <v>314</v>
      </c>
      <c r="C5" s="535">
        <v>10</v>
      </c>
      <c r="D5" s="620" t="s">
        <v>3474</v>
      </c>
      <c r="E5" s="535" t="s">
        <v>37</v>
      </c>
      <c r="F5" s="621" t="s">
        <v>3453</v>
      </c>
      <c r="G5" s="86" t="s">
        <v>3187</v>
      </c>
      <c r="H5" s="75" t="s">
        <v>3472</v>
      </c>
      <c r="I5" s="106" t="s">
        <v>3475</v>
      </c>
      <c r="J5" s="107"/>
      <c r="K5" s="75"/>
      <c r="L5" s="75"/>
      <c r="M5" s="108"/>
      <c r="N5" s="75">
        <v>1719</v>
      </c>
      <c r="O5" s="109" t="s">
        <v>3476</v>
      </c>
      <c r="P5" s="110"/>
      <c r="Q5" s="75">
        <v>104</v>
      </c>
      <c r="R5" s="75"/>
      <c r="S5" s="111"/>
      <c r="T5" s="108"/>
      <c r="U5" s="75">
        <v>100</v>
      </c>
      <c r="V5" s="112"/>
    </row>
    <row r="6" spans="1:22" s="234" customFormat="1">
      <c r="A6" s="231">
        <v>4</v>
      </c>
      <c r="B6" s="534">
        <v>12037</v>
      </c>
      <c r="C6" s="534">
        <v>17</v>
      </c>
      <c r="D6" s="648" t="s">
        <v>245</v>
      </c>
      <c r="E6" s="534" t="s">
        <v>26</v>
      </c>
      <c r="F6" s="636" t="s">
        <v>3453</v>
      </c>
      <c r="G6" s="92" t="s">
        <v>2671</v>
      </c>
      <c r="H6" s="636" t="s">
        <v>3461</v>
      </c>
      <c r="I6" s="93" t="s">
        <v>3477</v>
      </c>
      <c r="J6" s="94"/>
      <c r="K6" s="90">
        <v>1200</v>
      </c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12041</v>
      </c>
      <c r="C7" s="534">
        <v>12</v>
      </c>
      <c r="D7" s="648" t="s">
        <v>332</v>
      </c>
      <c r="E7" s="534" t="s">
        <v>26</v>
      </c>
      <c r="F7" s="636" t="s">
        <v>3453</v>
      </c>
      <c r="G7" s="92" t="s">
        <v>2503</v>
      </c>
      <c r="H7" s="90" t="s">
        <v>3472</v>
      </c>
      <c r="I7" s="93" t="s">
        <v>3478</v>
      </c>
      <c r="J7" s="94"/>
      <c r="K7" s="201">
        <v>2000</v>
      </c>
      <c r="L7" s="90"/>
      <c r="M7" s="99"/>
      <c r="N7" s="90"/>
      <c r="O7" s="200"/>
      <c r="P7" s="98"/>
      <c r="Q7" s="90"/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12035</v>
      </c>
      <c r="C8" s="534">
        <v>16</v>
      </c>
      <c r="D8" s="648" t="s">
        <v>1161</v>
      </c>
      <c r="E8" s="534" t="s">
        <v>26</v>
      </c>
      <c r="F8" s="636" t="s">
        <v>3453</v>
      </c>
      <c r="G8" s="92" t="s">
        <v>3479</v>
      </c>
      <c r="H8" s="636" t="s">
        <v>3453</v>
      </c>
      <c r="I8" s="93" t="s">
        <v>3480</v>
      </c>
      <c r="J8" s="94">
        <v>1200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12040</v>
      </c>
      <c r="C9" s="582">
        <v>4</v>
      </c>
      <c r="D9" s="648" t="s">
        <v>84</v>
      </c>
      <c r="E9" s="534" t="s">
        <v>26</v>
      </c>
      <c r="F9" s="636" t="s">
        <v>3421</v>
      </c>
      <c r="G9" s="92" t="s">
        <v>3457</v>
      </c>
      <c r="H9" s="636" t="s">
        <v>3472</v>
      </c>
      <c r="I9" s="93" t="s">
        <v>3481</v>
      </c>
      <c r="J9" s="142"/>
      <c r="K9" s="89">
        <v>1600</v>
      </c>
      <c r="L9" s="89"/>
      <c r="M9" s="143"/>
      <c r="N9" s="89"/>
      <c r="O9" s="144" t="s">
        <v>3482</v>
      </c>
      <c r="P9" s="145"/>
      <c r="Q9" s="89">
        <v>546</v>
      </c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12036</v>
      </c>
      <c r="C10" s="587">
        <v>19</v>
      </c>
      <c r="D10" s="608" t="s">
        <v>3483</v>
      </c>
      <c r="E10" s="534" t="s">
        <v>26</v>
      </c>
      <c r="F10" s="636" t="s">
        <v>3453</v>
      </c>
      <c r="G10" s="203" t="s">
        <v>3484</v>
      </c>
      <c r="H10" s="636" t="s">
        <v>3453</v>
      </c>
      <c r="I10" s="636" t="s">
        <v>3485</v>
      </c>
      <c r="J10" s="142"/>
      <c r="K10" s="89">
        <v>1000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12046</v>
      </c>
      <c r="C11" s="534">
        <v>20</v>
      </c>
      <c r="D11" s="648" t="s">
        <v>2607</v>
      </c>
      <c r="E11" s="534" t="s">
        <v>26</v>
      </c>
      <c r="F11" s="636">
        <v>15.0626</v>
      </c>
      <c r="G11" s="203">
        <v>0.1736111111111111</v>
      </c>
      <c r="H11" s="636" t="s">
        <v>3472</v>
      </c>
      <c r="I11" s="93" t="s">
        <v>3486</v>
      </c>
      <c r="J11" s="94"/>
      <c r="K11" s="90">
        <v>1500</v>
      </c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12042</v>
      </c>
      <c r="C12" s="534">
        <v>16</v>
      </c>
      <c r="D12" s="648" t="s">
        <v>2913</v>
      </c>
      <c r="E12" s="534" t="s">
        <v>26</v>
      </c>
      <c r="F12" s="636">
        <v>15.0626</v>
      </c>
      <c r="G12" s="92">
        <v>0.93402777777777779</v>
      </c>
      <c r="H12" s="90" t="s">
        <v>3472</v>
      </c>
      <c r="I12" s="93" t="s">
        <v>28</v>
      </c>
      <c r="J12" s="94"/>
      <c r="K12" s="201"/>
      <c r="L12" s="90"/>
      <c r="M12" s="99">
        <v>1200</v>
      </c>
      <c r="N12" s="90"/>
      <c r="O12" s="200" t="s">
        <v>3487</v>
      </c>
      <c r="P12" s="98"/>
      <c r="Q12" s="90"/>
      <c r="R12" s="90"/>
      <c r="S12" s="95"/>
      <c r="T12" s="99">
        <v>591</v>
      </c>
      <c r="U12" s="90"/>
      <c r="V12" s="100"/>
    </row>
    <row r="13" spans="1:22" s="234" customFormat="1">
      <c r="A13" s="231">
        <v>11</v>
      </c>
      <c r="B13" s="312"/>
      <c r="C13" s="534">
        <v>2</v>
      </c>
      <c r="D13" s="648" t="s">
        <v>2913</v>
      </c>
      <c r="E13" s="534" t="s">
        <v>26</v>
      </c>
      <c r="F13" s="636">
        <v>15.0626</v>
      </c>
      <c r="G13" s="92">
        <v>0.93402777777777779</v>
      </c>
      <c r="H13" s="90" t="s">
        <v>3472</v>
      </c>
      <c r="I13" s="93" t="s">
        <v>28</v>
      </c>
      <c r="J13" s="142"/>
      <c r="K13" s="89"/>
      <c r="L13" s="89"/>
      <c r="M13" s="143">
        <v>1600</v>
      </c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>
        <v>12</v>
      </c>
      <c r="B14" s="534">
        <v>12039</v>
      </c>
      <c r="C14" s="534">
        <v>3</v>
      </c>
      <c r="D14" s="648" t="s">
        <v>1239</v>
      </c>
      <c r="E14" s="534" t="s">
        <v>26</v>
      </c>
      <c r="F14" s="636">
        <v>15.0626</v>
      </c>
      <c r="G14" s="92">
        <v>0.83333333333333337</v>
      </c>
      <c r="H14" s="90" t="s">
        <v>3472</v>
      </c>
      <c r="I14" s="93" t="s">
        <v>3488</v>
      </c>
      <c r="J14" s="94"/>
      <c r="K14" s="201">
        <v>1600</v>
      </c>
      <c r="L14" s="90"/>
      <c r="M14" s="99"/>
      <c r="N14" s="90"/>
      <c r="O14" s="200" t="s">
        <v>3489</v>
      </c>
      <c r="P14" s="98"/>
      <c r="Q14" s="90">
        <v>250</v>
      </c>
      <c r="R14" s="90"/>
      <c r="S14" s="95"/>
      <c r="T14" s="99"/>
      <c r="U14" s="90"/>
      <c r="V14" s="100"/>
    </row>
    <row r="15" spans="1:22" s="234" customFormat="1">
      <c r="A15" s="231">
        <v>13</v>
      </c>
      <c r="B15" s="312">
        <v>12038</v>
      </c>
      <c r="C15" s="312">
        <v>8</v>
      </c>
      <c r="D15" s="608" t="s">
        <v>3490</v>
      </c>
      <c r="E15" s="534" t="s">
        <v>26</v>
      </c>
      <c r="F15" s="636">
        <v>15.0626</v>
      </c>
      <c r="G15" s="92">
        <v>0.875</v>
      </c>
      <c r="H15" s="90" t="s">
        <v>1679</v>
      </c>
      <c r="I15" s="141">
        <v>0.36875000000000002</v>
      </c>
      <c r="J15" s="142"/>
      <c r="K15" s="89"/>
      <c r="L15" s="89"/>
      <c r="M15" s="143"/>
      <c r="N15" s="89"/>
      <c r="O15" s="144" t="s">
        <v>3491</v>
      </c>
      <c r="P15" s="145"/>
      <c r="Q15" s="89">
        <v>568</v>
      </c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/>
      <c r="C16" s="312">
        <v>11</v>
      </c>
      <c r="D16" s="608" t="s">
        <v>1253</v>
      </c>
      <c r="E16" s="534" t="s">
        <v>26</v>
      </c>
      <c r="F16" s="636">
        <v>15.0626</v>
      </c>
      <c r="G16" s="92">
        <v>0.99861111111111112</v>
      </c>
      <c r="H16" s="90" t="s">
        <v>1679</v>
      </c>
      <c r="I16" s="141"/>
      <c r="J16" s="142"/>
      <c r="K16" s="89"/>
      <c r="L16" s="89">
        <v>1800</v>
      </c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3415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 t="s">
        <v>3492</v>
      </c>
      <c r="P20" s="137"/>
      <c r="Q20" s="125">
        <v>48</v>
      </c>
      <c r="R20" s="125"/>
      <c r="S20" s="138"/>
      <c r="T20" s="135"/>
      <c r="U20" s="125"/>
      <c r="V20" s="126"/>
    </row>
    <row r="21" spans="1:22">
      <c r="A21" s="124"/>
      <c r="B21" s="125"/>
      <c r="C21" s="125"/>
      <c r="D21" s="607" t="s">
        <v>163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 t="s">
        <v>3493</v>
      </c>
      <c r="P21" s="137"/>
      <c r="Q21" s="125"/>
      <c r="R21" s="125"/>
      <c r="S21" s="138"/>
      <c r="T21" s="135"/>
      <c r="U21" s="125"/>
      <c r="V21" s="126">
        <v>35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1200</v>
      </c>
      <c r="K22" s="42">
        <f>SUM(K3:K21)</f>
        <v>8900</v>
      </c>
      <c r="L22" s="42">
        <f>SUM(L3:L21)</f>
        <v>5400</v>
      </c>
      <c r="M22" s="42">
        <f>SUM(M3:M21)</f>
        <v>2800</v>
      </c>
      <c r="N22" s="42">
        <f>SUM(N3:N21)</f>
        <v>4009</v>
      </c>
      <c r="O22" s="42"/>
      <c r="P22" s="42">
        <f>SUM(P3:P21)</f>
        <v>0</v>
      </c>
      <c r="Q22" s="42">
        <f>SUM(Q3:Q21)</f>
        <v>1516</v>
      </c>
      <c r="R22" s="42">
        <f>SUM(R3:R21)</f>
        <v>2564</v>
      </c>
      <c r="S22" s="42">
        <f>SUM(S3:S21)</f>
        <v>0</v>
      </c>
      <c r="T22" s="42">
        <f>SUM(T3:T21)</f>
        <v>591</v>
      </c>
      <c r="U22" s="42">
        <f>SUM(U3:U21)</f>
        <v>210</v>
      </c>
      <c r="V22" s="42">
        <f>SUM(V3:V21)</f>
        <v>35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1200</v>
      </c>
      <c r="B25" s="102" t="s">
        <v>2833</v>
      </c>
      <c r="C25" s="49"/>
      <c r="E25" s="781" t="s">
        <v>61</v>
      </c>
      <c r="F25" s="782"/>
      <c r="G25" s="50">
        <f>J22</f>
        <v>1200</v>
      </c>
      <c r="J25" s="47" t="s">
        <v>62</v>
      </c>
      <c r="K25" s="49">
        <f>J22</f>
        <v>1200</v>
      </c>
      <c r="M25" s="47" t="s">
        <v>62</v>
      </c>
      <c r="N25" s="49">
        <f>P22</f>
        <v>0</v>
      </c>
    </row>
    <row r="26" spans="1:22">
      <c r="A26" s="47"/>
      <c r="B26" s="123"/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8900</v>
      </c>
      <c r="M26" s="47" t="s">
        <v>66</v>
      </c>
      <c r="N26" s="49">
        <f>Q22</f>
        <v>1516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1200</v>
      </c>
      <c r="J27" s="47" t="s">
        <v>37</v>
      </c>
      <c r="K27" s="49">
        <f>N22</f>
        <v>4009</v>
      </c>
      <c r="M27" s="47" t="s">
        <v>37</v>
      </c>
      <c r="N27" s="49">
        <f>U22</f>
        <v>210</v>
      </c>
    </row>
    <row r="28" spans="1:22">
      <c r="A28" s="47"/>
      <c r="B28" s="48"/>
      <c r="C28" s="49"/>
      <c r="J28" s="47" t="s">
        <v>68</v>
      </c>
      <c r="K28" s="49">
        <f>L22</f>
        <v>5400</v>
      </c>
      <c r="M28" s="47" t="s">
        <v>68</v>
      </c>
      <c r="N28" s="49">
        <f>R22</f>
        <v>2564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19509</v>
      </c>
      <c r="M29" s="61" t="s">
        <v>70</v>
      </c>
      <c r="N29" s="49">
        <v>35</v>
      </c>
    </row>
    <row r="30" spans="1:22">
      <c r="A30" s="47"/>
      <c r="B30" s="23"/>
      <c r="C30" s="49"/>
      <c r="E30" s="642"/>
      <c r="J30" s="56" t="s">
        <v>71</v>
      </c>
      <c r="K30" s="57">
        <f>M22</f>
        <v>2800</v>
      </c>
      <c r="M30" s="61" t="s">
        <v>51</v>
      </c>
      <c r="N30" s="49">
        <v>0</v>
      </c>
    </row>
    <row r="31" spans="1:22" ht="18.75">
      <c r="A31" s="47"/>
      <c r="B31" s="23"/>
      <c r="C31" s="663"/>
      <c r="D31" s="318"/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1200</v>
      </c>
      <c r="B36" s="59"/>
      <c r="C36" s="52" t="s">
        <v>55</v>
      </c>
      <c r="M36" s="61" t="s">
        <v>53</v>
      </c>
      <c r="N36" s="49">
        <v>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4325</v>
      </c>
    </row>
    <row r="39" spans="1:14">
      <c r="M39" s="56" t="s">
        <v>71</v>
      </c>
      <c r="N39" s="57">
        <f>T22</f>
        <v>591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29E5-96CA-4564-B449-6E09A063695D}">
  <dimension ref="A1:V39"/>
  <sheetViews>
    <sheetView topLeftCell="F2" workbookViewId="0">
      <selection activeCell="G43" sqref="G43:H47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46189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12045</v>
      </c>
      <c r="C3" s="534">
        <v>1</v>
      </c>
      <c r="D3" s="648" t="s">
        <v>3494</v>
      </c>
      <c r="E3" s="534" t="s">
        <v>26</v>
      </c>
      <c r="F3" s="636" t="s">
        <v>3495</v>
      </c>
      <c r="G3" s="92">
        <v>0.29166666666666669</v>
      </c>
      <c r="H3" s="90" t="s">
        <v>3495</v>
      </c>
      <c r="I3" s="93" t="s">
        <v>3496</v>
      </c>
      <c r="J3" s="94"/>
      <c r="K3" s="201"/>
      <c r="L3" s="90">
        <v>2200</v>
      </c>
      <c r="M3" s="99"/>
      <c r="N3" s="90"/>
      <c r="O3" s="200"/>
      <c r="P3" s="98"/>
      <c r="Q3" s="90">
        <v>60</v>
      </c>
      <c r="R3" s="90"/>
      <c r="S3" s="95"/>
      <c r="T3" s="99"/>
      <c r="U3" s="90"/>
      <c r="V3" s="100"/>
    </row>
    <row r="4" spans="1:22" s="234" customFormat="1">
      <c r="A4" s="231">
        <v>2</v>
      </c>
      <c r="B4" s="534">
        <v>12052</v>
      </c>
      <c r="C4" s="534">
        <v>12</v>
      </c>
      <c r="D4" s="648" t="s">
        <v>1253</v>
      </c>
      <c r="E4" s="534" t="s">
        <v>26</v>
      </c>
      <c r="F4" s="636">
        <v>15.0626</v>
      </c>
      <c r="G4" s="92">
        <v>0.99861111111111112</v>
      </c>
      <c r="H4" s="90" t="s">
        <v>3472</v>
      </c>
      <c r="I4" s="93" t="s">
        <v>2503</v>
      </c>
      <c r="J4" s="94"/>
      <c r="K4" s="201"/>
      <c r="L4" s="90">
        <v>1800</v>
      </c>
      <c r="M4" s="99"/>
      <c r="N4" s="90"/>
      <c r="O4" s="200"/>
      <c r="P4" s="98"/>
      <c r="Q4" s="90"/>
      <c r="R4" s="90"/>
      <c r="S4" s="95"/>
      <c r="T4" s="99"/>
      <c r="U4" s="90"/>
      <c r="V4" s="100"/>
    </row>
    <row r="5" spans="1:22" s="234" customFormat="1">
      <c r="A5" s="231">
        <v>3</v>
      </c>
      <c r="B5" s="534">
        <v>12054</v>
      </c>
      <c r="C5" s="534">
        <v>2</v>
      </c>
      <c r="D5" s="648" t="s">
        <v>2913</v>
      </c>
      <c r="E5" s="534" t="s">
        <v>26</v>
      </c>
      <c r="F5" s="636">
        <v>15.0626</v>
      </c>
      <c r="G5" s="92">
        <v>0.93402777777777779</v>
      </c>
      <c r="H5" s="90" t="s">
        <v>3497</v>
      </c>
      <c r="I5" s="93" t="s">
        <v>2815</v>
      </c>
      <c r="J5" s="94"/>
      <c r="K5" s="90"/>
      <c r="L5" s="90">
        <v>3200</v>
      </c>
      <c r="M5" s="99"/>
      <c r="N5" s="90"/>
      <c r="O5" s="97" t="s">
        <v>3498</v>
      </c>
      <c r="P5" s="98"/>
      <c r="Q5" s="90"/>
      <c r="R5" s="90">
        <v>826</v>
      </c>
      <c r="S5" s="95"/>
      <c r="T5" s="99"/>
      <c r="U5" s="90"/>
      <c r="V5" s="100"/>
    </row>
    <row r="6" spans="1:22" s="234" customFormat="1">
      <c r="A6" s="128">
        <v>4</v>
      </c>
      <c r="B6" s="535">
        <v>321</v>
      </c>
      <c r="C6" s="535">
        <v>6</v>
      </c>
      <c r="D6" s="631" t="s">
        <v>3460</v>
      </c>
      <c r="E6" s="535" t="s">
        <v>37</v>
      </c>
      <c r="F6" s="621" t="s">
        <v>3432</v>
      </c>
      <c r="G6" s="86">
        <v>0.9375</v>
      </c>
      <c r="H6" s="621" t="s">
        <v>3497</v>
      </c>
      <c r="I6" s="106" t="s">
        <v>3198</v>
      </c>
      <c r="J6" s="107"/>
      <c r="K6" s="75"/>
      <c r="L6" s="75"/>
      <c r="M6" s="108"/>
      <c r="N6" s="75">
        <v>2794</v>
      </c>
      <c r="O6" s="109" t="s">
        <v>3499</v>
      </c>
      <c r="P6" s="110"/>
      <c r="Q6" s="75"/>
      <c r="R6" s="75"/>
      <c r="S6" s="111"/>
      <c r="T6" s="108">
        <v>180</v>
      </c>
      <c r="U6" s="75">
        <v>139</v>
      </c>
      <c r="V6" s="112"/>
    </row>
    <row r="7" spans="1:22" s="234" customFormat="1">
      <c r="A7" s="231">
        <v>5</v>
      </c>
      <c r="B7" s="534">
        <v>12048</v>
      </c>
      <c r="C7" s="534">
        <v>4</v>
      </c>
      <c r="D7" s="648" t="s">
        <v>3500</v>
      </c>
      <c r="E7" s="534" t="s">
        <v>26</v>
      </c>
      <c r="F7" s="636" t="s">
        <v>3472</v>
      </c>
      <c r="G7" s="574" t="s">
        <v>3501</v>
      </c>
      <c r="H7" s="90" t="s">
        <v>3472</v>
      </c>
      <c r="I7" s="93" t="s">
        <v>3502</v>
      </c>
      <c r="J7" s="94"/>
      <c r="K7" s="201">
        <v>1500</v>
      </c>
      <c r="L7" s="90"/>
      <c r="M7" s="99"/>
      <c r="N7" s="90"/>
      <c r="O7" s="200">
        <v>16279</v>
      </c>
      <c r="P7" s="98"/>
      <c r="Q7" s="90">
        <v>336</v>
      </c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12049</v>
      </c>
      <c r="C8" s="534">
        <v>17</v>
      </c>
      <c r="D8" s="648" t="s">
        <v>84</v>
      </c>
      <c r="E8" s="534" t="s">
        <v>26</v>
      </c>
      <c r="F8" s="636" t="s">
        <v>3472</v>
      </c>
      <c r="G8" s="92" t="s">
        <v>3343</v>
      </c>
      <c r="H8" s="636" t="s">
        <v>3472</v>
      </c>
      <c r="I8" s="93" t="s">
        <v>3503</v>
      </c>
      <c r="J8" s="94">
        <v>1500</v>
      </c>
      <c r="K8" s="90"/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12055</v>
      </c>
      <c r="C9" s="312">
        <v>8</v>
      </c>
      <c r="D9" s="650" t="s">
        <v>336</v>
      </c>
      <c r="E9" s="534" t="s">
        <v>26</v>
      </c>
      <c r="F9" s="636" t="s">
        <v>3472</v>
      </c>
      <c r="G9" s="203" t="s">
        <v>3502</v>
      </c>
      <c r="H9" s="636" t="s">
        <v>3497</v>
      </c>
      <c r="I9" s="93" t="s">
        <v>2516</v>
      </c>
      <c r="J9" s="142">
        <v>1500</v>
      </c>
      <c r="K9" s="89"/>
      <c r="L9" s="89"/>
      <c r="M9" s="143"/>
      <c r="N9" s="89"/>
      <c r="O9" s="144">
        <v>16283</v>
      </c>
      <c r="P9" s="145"/>
      <c r="Q9" s="89"/>
      <c r="R9" s="89">
        <v>444</v>
      </c>
      <c r="S9" s="146"/>
      <c r="T9" s="143"/>
      <c r="U9" s="89"/>
      <c r="V9" s="147"/>
    </row>
    <row r="10" spans="1:22" s="234" customFormat="1">
      <c r="A10" s="231">
        <v>8</v>
      </c>
      <c r="B10" s="312">
        <v>12056</v>
      </c>
      <c r="C10" s="587">
        <v>19</v>
      </c>
      <c r="D10" s="608" t="s">
        <v>3504</v>
      </c>
      <c r="E10" s="534" t="s">
        <v>26</v>
      </c>
      <c r="F10" s="636" t="s">
        <v>3472</v>
      </c>
      <c r="G10" s="203" t="s">
        <v>3505</v>
      </c>
      <c r="H10" s="636" t="s">
        <v>3497</v>
      </c>
      <c r="I10" s="141" t="s">
        <v>2823</v>
      </c>
      <c r="J10" s="142">
        <v>1200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128">
        <v>9</v>
      </c>
      <c r="B11" s="551">
        <v>317</v>
      </c>
      <c r="C11" s="535">
        <v>5</v>
      </c>
      <c r="D11" s="631" t="s">
        <v>3506</v>
      </c>
      <c r="E11" s="535" t="s">
        <v>37</v>
      </c>
      <c r="F11" s="621" t="s">
        <v>3472</v>
      </c>
      <c r="G11" s="76">
        <v>0.875</v>
      </c>
      <c r="H11" s="621" t="s">
        <v>3497</v>
      </c>
      <c r="I11" s="106" t="s">
        <v>3507</v>
      </c>
      <c r="J11" s="107"/>
      <c r="K11" s="75"/>
      <c r="L11" s="75"/>
      <c r="M11" s="108"/>
      <c r="N11" s="75">
        <v>2529</v>
      </c>
      <c r="O11" s="109" t="s">
        <v>3508</v>
      </c>
      <c r="P11" s="110"/>
      <c r="Q11" s="75">
        <v>804</v>
      </c>
      <c r="R11" s="75"/>
      <c r="S11" s="111"/>
      <c r="T11" s="108"/>
      <c r="U11" s="75">
        <v>520</v>
      </c>
      <c r="V11" s="112"/>
    </row>
    <row r="12" spans="1:22" s="234" customFormat="1">
      <c r="A12" s="231">
        <v>10</v>
      </c>
      <c r="B12" s="534">
        <v>12053</v>
      </c>
      <c r="C12" s="534">
        <v>16</v>
      </c>
      <c r="D12" s="648" t="s">
        <v>2913</v>
      </c>
      <c r="E12" s="534" t="s">
        <v>26</v>
      </c>
      <c r="F12" s="636" t="s">
        <v>3472</v>
      </c>
      <c r="G12" s="92">
        <v>0.875</v>
      </c>
      <c r="H12" s="90" t="s">
        <v>3497</v>
      </c>
      <c r="I12" s="93" t="s">
        <v>3509</v>
      </c>
      <c r="J12" s="94"/>
      <c r="K12" s="201"/>
      <c r="L12" s="90">
        <v>2400</v>
      </c>
      <c r="M12" s="99"/>
      <c r="N12" s="90"/>
      <c r="O12" s="200" t="s">
        <v>3510</v>
      </c>
      <c r="P12" s="98"/>
      <c r="Q12" s="90"/>
      <c r="R12" s="90">
        <v>982</v>
      </c>
      <c r="S12" s="95"/>
      <c r="T12" s="99"/>
      <c r="U12" s="90"/>
      <c r="V12" s="100"/>
    </row>
    <row r="13" spans="1:22" s="234" customFormat="1">
      <c r="A13" s="231">
        <v>11</v>
      </c>
      <c r="B13" s="312">
        <v>12044</v>
      </c>
      <c r="C13" s="534">
        <v>19</v>
      </c>
      <c r="D13" s="648" t="s">
        <v>244</v>
      </c>
      <c r="E13" s="534" t="s">
        <v>26</v>
      </c>
      <c r="F13" s="636" t="s">
        <v>3472</v>
      </c>
      <c r="G13" s="92">
        <v>0.45833333333333331</v>
      </c>
      <c r="H13" s="90" t="s">
        <v>3472</v>
      </c>
      <c r="I13" s="93" t="s">
        <v>953</v>
      </c>
      <c r="J13" s="142">
        <v>1000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128">
        <v>12</v>
      </c>
      <c r="B14" s="535">
        <v>316</v>
      </c>
      <c r="C14" s="535">
        <v>4</v>
      </c>
      <c r="D14" s="631" t="s">
        <v>3511</v>
      </c>
      <c r="E14" s="535" t="s">
        <v>37</v>
      </c>
      <c r="F14" s="621" t="s">
        <v>3472</v>
      </c>
      <c r="G14" s="86">
        <v>0.5</v>
      </c>
      <c r="H14" s="75" t="s">
        <v>3497</v>
      </c>
      <c r="I14" s="106" t="s">
        <v>3507</v>
      </c>
      <c r="J14" s="107"/>
      <c r="K14" s="122"/>
      <c r="L14" s="75"/>
      <c r="M14" s="108"/>
      <c r="N14" s="75">
        <v>1912</v>
      </c>
      <c r="O14" s="139"/>
      <c r="P14" s="110"/>
      <c r="Q14" s="75"/>
      <c r="R14" s="75"/>
      <c r="S14" s="111"/>
      <c r="T14" s="108"/>
      <c r="U14" s="75"/>
      <c r="V14" s="112"/>
    </row>
    <row r="15" spans="1:22" s="234" customFormat="1">
      <c r="A15" s="231">
        <v>13</v>
      </c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99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99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99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/>
      <c r="E19" s="131"/>
      <c r="F19" s="617"/>
      <c r="G19" s="132"/>
      <c r="H19" s="125"/>
      <c r="I19" s="133"/>
      <c r="J19" s="134"/>
      <c r="K19" s="125"/>
      <c r="L19" s="125"/>
      <c r="M19" s="99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109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 t="s">
        <v>3512</v>
      </c>
      <c r="P20" s="137"/>
      <c r="Q20" s="125"/>
      <c r="R20" s="125"/>
      <c r="S20" s="138"/>
      <c r="T20" s="135"/>
      <c r="U20" s="125"/>
      <c r="V20" s="126">
        <v>20</v>
      </c>
    </row>
    <row r="21" spans="1:22">
      <c r="A21" s="124"/>
      <c r="B21" s="125"/>
      <c r="C21" s="125"/>
      <c r="D21" s="607" t="s">
        <v>3513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223">
        <v>16280</v>
      </c>
      <c r="P21" s="224"/>
      <c r="Q21" s="87"/>
      <c r="R21" s="87"/>
      <c r="S21" s="225"/>
      <c r="T21" s="226"/>
      <c r="U21" s="87"/>
      <c r="V21" s="227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5200</v>
      </c>
      <c r="K22" s="42">
        <f>SUM(K3:K21)</f>
        <v>1500</v>
      </c>
      <c r="L22" s="42">
        <f>SUM(L3:L21)</f>
        <v>9600</v>
      </c>
      <c r="M22" s="42">
        <f>SUM(M3:M21)</f>
        <v>0</v>
      </c>
      <c r="N22" s="42">
        <f>SUM(N3:N21)</f>
        <v>7235</v>
      </c>
      <c r="O22" s="42"/>
      <c r="P22" s="42">
        <f>SUM(P3:P21)</f>
        <v>0</v>
      </c>
      <c r="Q22" s="42">
        <f>SUM(Q3:Q21)</f>
        <v>1200</v>
      </c>
      <c r="R22" s="42">
        <f>SUM(R3:R21)</f>
        <v>2252</v>
      </c>
      <c r="S22" s="42">
        <f>SUM(S3:S21)</f>
        <v>0</v>
      </c>
      <c r="T22" s="42">
        <f>SUM(T3:T21)</f>
        <v>180</v>
      </c>
      <c r="U22" s="42">
        <f>SUM(U3:U21)</f>
        <v>659</v>
      </c>
      <c r="V22" s="42">
        <f>SUM(V3:V21)</f>
        <v>80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2500</v>
      </c>
      <c r="B25" s="102" t="s">
        <v>2833</v>
      </c>
      <c r="C25" s="49"/>
      <c r="E25" s="781" t="s">
        <v>61</v>
      </c>
      <c r="F25" s="782"/>
      <c r="G25" s="50">
        <f>J22</f>
        <v>5200</v>
      </c>
      <c r="J25" s="47" t="s">
        <v>62</v>
      </c>
      <c r="K25" s="49">
        <f>J22</f>
        <v>5200</v>
      </c>
      <c r="M25" s="47" t="s">
        <v>62</v>
      </c>
      <c r="N25" s="49">
        <f>P22</f>
        <v>0</v>
      </c>
    </row>
    <row r="26" spans="1:22">
      <c r="A26" s="47">
        <v>1500</v>
      </c>
      <c r="B26" s="123" t="s">
        <v>2833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1500</v>
      </c>
      <c r="M26" s="47" t="s">
        <v>66</v>
      </c>
      <c r="N26" s="49">
        <f>Q22</f>
        <v>1200</v>
      </c>
    </row>
    <row r="27" spans="1:22">
      <c r="A27" s="47">
        <v>1200</v>
      </c>
      <c r="B27" s="123" t="s">
        <v>2833</v>
      </c>
      <c r="C27" s="49"/>
      <c r="E27" s="796" t="s">
        <v>67</v>
      </c>
      <c r="F27" s="797"/>
      <c r="G27" s="52">
        <f>SUM(G25:G26)</f>
        <v>5200</v>
      </c>
      <c r="J27" s="47" t="s">
        <v>37</v>
      </c>
      <c r="K27" s="49">
        <f>N22</f>
        <v>7235</v>
      </c>
      <c r="M27" s="47" t="s">
        <v>37</v>
      </c>
      <c r="N27" s="49">
        <f>U22</f>
        <v>659</v>
      </c>
    </row>
    <row r="28" spans="1:22">
      <c r="A28" s="47"/>
      <c r="B28" s="48"/>
      <c r="C28" s="49"/>
      <c r="J28" s="47" t="s">
        <v>68</v>
      </c>
      <c r="K28" s="49">
        <f>L22</f>
        <v>9600</v>
      </c>
      <c r="M28" s="47" t="s">
        <v>68</v>
      </c>
      <c r="N28" s="49">
        <f>R22</f>
        <v>2252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23535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/>
    </row>
    <row r="34" spans="1:14">
      <c r="A34" s="47"/>
      <c r="B34" s="23"/>
      <c r="C34" s="55"/>
      <c r="D34" s="46"/>
      <c r="E34" s="46"/>
      <c r="M34" s="47" t="s">
        <v>73</v>
      </c>
      <c r="N34" s="49">
        <v>20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5200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4191</v>
      </c>
    </row>
    <row r="39" spans="1:14">
      <c r="M39" s="56" t="s">
        <v>71</v>
      </c>
      <c r="N39" s="57">
        <f>T22</f>
        <v>180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49E9-6234-4AA0-9779-15C41250892B}">
  <dimension ref="A1:V39"/>
  <sheetViews>
    <sheetView workbookViewId="0">
      <selection activeCell="N6" sqref="N6"/>
    </sheetView>
  </sheetViews>
  <sheetFormatPr defaultRowHeight="15"/>
  <cols>
    <col min="2" max="2" width="9.140625" customWidth="1"/>
    <col min="3" max="3" width="11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46190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128">
        <v>1</v>
      </c>
      <c r="B3" s="535">
        <v>323</v>
      </c>
      <c r="C3" s="535">
        <v>6</v>
      </c>
      <c r="D3" s="631" t="s">
        <v>3460</v>
      </c>
      <c r="E3" s="535" t="s">
        <v>37</v>
      </c>
      <c r="F3" s="621" t="s">
        <v>3432</v>
      </c>
      <c r="G3" s="86">
        <v>0.9375</v>
      </c>
      <c r="H3" s="621" t="s">
        <v>3514</v>
      </c>
      <c r="I3" s="106" t="s">
        <v>2164</v>
      </c>
      <c r="J3" s="107"/>
      <c r="K3" s="75"/>
      <c r="L3" s="75"/>
      <c r="M3" s="108" t="s">
        <v>3383</v>
      </c>
      <c r="N3" s="75">
        <v>4269</v>
      </c>
      <c r="O3" s="109" t="s">
        <v>3515</v>
      </c>
      <c r="P3" s="110"/>
      <c r="Q3" s="75">
        <v>360</v>
      </c>
      <c r="R3" s="75"/>
      <c r="S3" s="111"/>
      <c r="T3" s="108"/>
      <c r="U3" s="75">
        <v>139</v>
      </c>
      <c r="V3" s="112"/>
    </row>
    <row r="4" spans="1:22" s="234" customFormat="1">
      <c r="A4" s="231">
        <v>2</v>
      </c>
      <c r="B4" s="534">
        <v>12060</v>
      </c>
      <c r="C4" s="534">
        <v>2</v>
      </c>
      <c r="D4" s="648" t="s">
        <v>2913</v>
      </c>
      <c r="E4" s="534" t="s">
        <v>26</v>
      </c>
      <c r="F4" s="636" t="s">
        <v>3497</v>
      </c>
      <c r="G4" s="92" t="s">
        <v>3318</v>
      </c>
      <c r="H4" s="621" t="s">
        <v>3514</v>
      </c>
      <c r="I4" s="93" t="s">
        <v>2503</v>
      </c>
      <c r="J4" s="94"/>
      <c r="K4" s="201"/>
      <c r="L4" s="90">
        <v>1600</v>
      </c>
      <c r="M4" s="99"/>
      <c r="N4" s="90"/>
      <c r="O4" s="200" t="s">
        <v>3516</v>
      </c>
      <c r="P4" s="98"/>
      <c r="Q4" s="90">
        <v>140</v>
      </c>
      <c r="R4" s="90"/>
      <c r="S4" s="95"/>
      <c r="T4" s="99"/>
      <c r="U4" s="90"/>
      <c r="V4" s="100"/>
    </row>
    <row r="5" spans="1:22" s="234" customFormat="1">
      <c r="A5" s="231">
        <v>3</v>
      </c>
      <c r="B5" s="90">
        <v>12057</v>
      </c>
      <c r="C5" s="534">
        <v>3</v>
      </c>
      <c r="D5" s="648" t="s">
        <v>3009</v>
      </c>
      <c r="E5" s="534" t="s">
        <v>26</v>
      </c>
      <c r="F5" s="636" t="s">
        <v>3497</v>
      </c>
      <c r="G5" s="92" t="s">
        <v>3517</v>
      </c>
      <c r="H5" s="90" t="s">
        <v>3497</v>
      </c>
      <c r="I5" s="93" t="s">
        <v>3296</v>
      </c>
      <c r="J5" s="94">
        <v>1500</v>
      </c>
      <c r="K5" s="90"/>
      <c r="L5" s="90"/>
      <c r="M5" s="99"/>
      <c r="N5" s="90"/>
      <c r="O5" s="97"/>
      <c r="P5" s="98"/>
      <c r="Q5" s="90"/>
      <c r="R5" s="90"/>
      <c r="S5" s="95"/>
      <c r="T5" s="99"/>
      <c r="U5" s="90"/>
      <c r="V5" s="100"/>
    </row>
    <row r="6" spans="1:22" s="234" customFormat="1">
      <c r="A6" s="128">
        <v>4</v>
      </c>
      <c r="B6" s="535">
        <v>322</v>
      </c>
      <c r="C6" s="535" t="s">
        <v>3518</v>
      </c>
      <c r="D6" s="631" t="s">
        <v>3519</v>
      </c>
      <c r="E6" s="535" t="s">
        <v>37</v>
      </c>
      <c r="F6" s="621" t="s">
        <v>3497</v>
      </c>
      <c r="G6" s="86">
        <v>0.83333333333333337</v>
      </c>
      <c r="H6" s="621" t="s">
        <v>3514</v>
      </c>
      <c r="I6" s="106" t="s">
        <v>3520</v>
      </c>
      <c r="J6" s="107"/>
      <c r="K6" s="75"/>
      <c r="L6" s="75"/>
      <c r="M6" s="108" t="s">
        <v>3383</v>
      </c>
      <c r="N6" s="75">
        <v>7531</v>
      </c>
      <c r="O6" s="109" t="s">
        <v>3521</v>
      </c>
      <c r="P6" s="110"/>
      <c r="Q6" s="75">
        <v>200</v>
      </c>
      <c r="R6" s="75"/>
      <c r="S6" s="111"/>
      <c r="T6" s="108"/>
      <c r="U6" s="75"/>
      <c r="V6" s="112"/>
    </row>
    <row r="7" spans="1:22" s="234" customFormat="1">
      <c r="A7" s="128">
        <v>5</v>
      </c>
      <c r="B7" s="535">
        <v>324</v>
      </c>
      <c r="C7" s="535">
        <v>3</v>
      </c>
      <c r="D7" s="631" t="s">
        <v>3511</v>
      </c>
      <c r="E7" s="535" t="s">
        <v>37</v>
      </c>
      <c r="F7" s="621" t="s">
        <v>3497</v>
      </c>
      <c r="G7" s="86" t="s">
        <v>3441</v>
      </c>
      <c r="H7" s="621" t="s">
        <v>3514</v>
      </c>
      <c r="I7" s="106" t="s">
        <v>2516</v>
      </c>
      <c r="J7" s="107"/>
      <c r="K7" s="122"/>
      <c r="L7" s="75"/>
      <c r="M7" s="108" t="s">
        <v>1475</v>
      </c>
      <c r="N7" s="75">
        <v>2302</v>
      </c>
      <c r="O7" s="139"/>
      <c r="P7" s="110"/>
      <c r="Q7" s="75"/>
      <c r="R7" s="75"/>
      <c r="S7" s="111"/>
      <c r="T7" s="108"/>
      <c r="U7" s="75"/>
      <c r="V7" s="112"/>
    </row>
    <row r="8" spans="1:22" s="234" customFormat="1">
      <c r="A8" s="128">
        <v>6</v>
      </c>
      <c r="B8" s="535">
        <v>325</v>
      </c>
      <c r="C8" s="535">
        <v>7</v>
      </c>
      <c r="D8" s="631" t="s">
        <v>3522</v>
      </c>
      <c r="E8" s="535" t="s">
        <v>37</v>
      </c>
      <c r="F8" s="621" t="s">
        <v>3497</v>
      </c>
      <c r="G8" s="86" t="s">
        <v>2537</v>
      </c>
      <c r="H8" s="621" t="s">
        <v>3514</v>
      </c>
      <c r="I8" s="106" t="s">
        <v>3523</v>
      </c>
      <c r="J8" s="107"/>
      <c r="K8" s="75"/>
      <c r="L8" s="75"/>
      <c r="M8" s="108" t="s">
        <v>1475</v>
      </c>
      <c r="N8" s="75">
        <v>1859</v>
      </c>
      <c r="O8" s="109"/>
      <c r="P8" s="110"/>
      <c r="Q8" s="75"/>
      <c r="R8" s="75"/>
      <c r="S8" s="111"/>
      <c r="T8" s="108"/>
      <c r="U8" s="75"/>
      <c r="V8" s="112"/>
    </row>
    <row r="9" spans="1:22" s="234" customFormat="1">
      <c r="A9" s="128">
        <v>7</v>
      </c>
      <c r="B9" s="535">
        <v>326</v>
      </c>
      <c r="C9" s="551">
        <v>4</v>
      </c>
      <c r="D9" s="613" t="s">
        <v>3524</v>
      </c>
      <c r="E9" s="535" t="s">
        <v>37</v>
      </c>
      <c r="F9" s="621" t="s">
        <v>3497</v>
      </c>
      <c r="G9" s="76" t="s">
        <v>3525</v>
      </c>
      <c r="H9" s="621" t="s">
        <v>3514</v>
      </c>
      <c r="I9" s="106" t="s">
        <v>3520</v>
      </c>
      <c r="J9" s="78"/>
      <c r="K9" s="73"/>
      <c r="L9" s="73"/>
      <c r="M9" s="79" t="s">
        <v>1475</v>
      </c>
      <c r="N9" s="73">
        <v>1758</v>
      </c>
      <c r="O9" s="80" t="s">
        <v>3526</v>
      </c>
      <c r="P9" s="81"/>
      <c r="Q9" s="73">
        <v>90</v>
      </c>
      <c r="R9" s="73"/>
      <c r="S9" s="82"/>
      <c r="T9" s="79"/>
      <c r="U9" s="73">
        <v>400</v>
      </c>
      <c r="V9" s="83"/>
    </row>
    <row r="10" spans="1:22" s="234" customFormat="1">
      <c r="A10" s="231">
        <v>8</v>
      </c>
      <c r="B10" s="312"/>
      <c r="C10" s="587">
        <v>20</v>
      </c>
      <c r="D10" s="608" t="s">
        <v>3527</v>
      </c>
      <c r="E10" s="534" t="s">
        <v>26</v>
      </c>
      <c r="F10" s="636" t="s">
        <v>3497</v>
      </c>
      <c r="G10" s="203">
        <v>0.33333333333333331</v>
      </c>
      <c r="H10" s="636"/>
      <c r="I10" s="141" t="s">
        <v>3528</v>
      </c>
      <c r="J10" s="142"/>
      <c r="K10" s="89"/>
      <c r="L10" s="89"/>
      <c r="M10" s="143"/>
      <c r="N10" s="89"/>
      <c r="O10" s="144">
        <v>16293</v>
      </c>
      <c r="P10" s="145"/>
      <c r="Q10" s="89"/>
      <c r="R10" s="89"/>
      <c r="S10" s="146"/>
      <c r="T10" s="143">
        <v>307</v>
      </c>
      <c r="U10" s="89"/>
      <c r="V10" s="147"/>
    </row>
    <row r="11" spans="1:22" s="234" customFormat="1">
      <c r="A11" s="231">
        <v>9</v>
      </c>
      <c r="B11" s="312"/>
      <c r="C11" s="534"/>
      <c r="D11" s="648"/>
      <c r="E11" s="534"/>
      <c r="F11" s="636"/>
      <c r="G11" s="203"/>
      <c r="H11" s="636"/>
      <c r="I11" s="93"/>
      <c r="J11" s="94"/>
      <c r="K11" s="90"/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534"/>
      <c r="C12" s="534"/>
      <c r="D12" s="648"/>
      <c r="E12" s="534"/>
      <c r="F12" s="636"/>
      <c r="G12" s="92"/>
      <c r="H12" s="90"/>
      <c r="I12" s="93"/>
      <c r="J12" s="94"/>
      <c r="K12" s="201"/>
      <c r="L12" s="90"/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 s="234" customFormat="1">
      <c r="A13" s="231">
        <v>11</v>
      </c>
      <c r="B13" s="312"/>
      <c r="C13" s="534"/>
      <c r="D13" s="648"/>
      <c r="E13" s="534"/>
      <c r="F13" s="636"/>
      <c r="G13" s="92"/>
      <c r="H13" s="90"/>
      <c r="I13" s="93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>
        <v>12</v>
      </c>
      <c r="B14" s="534"/>
      <c r="C14" s="534"/>
      <c r="D14" s="648"/>
      <c r="E14" s="534"/>
      <c r="F14" s="636"/>
      <c r="G14" s="92"/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>
        <v>13</v>
      </c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 t="s">
        <v>93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16291</v>
      </c>
      <c r="P18" s="137"/>
      <c r="Q18" s="125"/>
      <c r="R18" s="125"/>
      <c r="S18" s="138"/>
      <c r="T18" s="135"/>
      <c r="U18" s="125"/>
      <c r="V18" s="126">
        <v>40</v>
      </c>
    </row>
    <row r="19" spans="1:22">
      <c r="A19" s="124"/>
      <c r="B19" s="125"/>
      <c r="C19" s="125"/>
      <c r="D19" s="607" t="s">
        <v>602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16292</v>
      </c>
      <c r="P19" s="137"/>
      <c r="Q19" s="125"/>
      <c r="R19" s="125"/>
      <c r="S19" s="138"/>
      <c r="T19" s="135"/>
      <c r="U19" s="125"/>
      <c r="V19" s="126">
        <v>20</v>
      </c>
    </row>
    <row r="20" spans="1:22">
      <c r="A20" s="124"/>
      <c r="B20" s="125"/>
      <c r="C20" s="125"/>
      <c r="D20" s="649" t="s">
        <v>53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16294</v>
      </c>
      <c r="P20" s="137"/>
      <c r="Q20" s="125"/>
      <c r="R20" s="125"/>
      <c r="S20" s="138"/>
      <c r="T20" s="135"/>
      <c r="U20" s="125"/>
      <c r="V20" s="126">
        <v>60</v>
      </c>
    </row>
    <row r="21" spans="1:22">
      <c r="A21" s="124"/>
      <c r="B21" s="125"/>
      <c r="C21" s="125"/>
      <c r="D21" s="607" t="s">
        <v>892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16290</v>
      </c>
      <c r="P21" s="137">
        <v>156</v>
      </c>
      <c r="Q21" s="125"/>
      <c r="R21" s="125"/>
      <c r="S21" s="138"/>
      <c r="T21" s="135"/>
      <c r="U21" s="125"/>
      <c r="V21" s="126"/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1500</v>
      </c>
      <c r="K22" s="42">
        <f>SUM(K3:K21)</f>
        <v>0</v>
      </c>
      <c r="L22" s="42">
        <f>SUM(L3:L21)</f>
        <v>1600</v>
      </c>
      <c r="M22" s="42">
        <f>SUM(M3:M21)</f>
        <v>0</v>
      </c>
      <c r="N22" s="42">
        <f>SUM(N3:N21)</f>
        <v>17719</v>
      </c>
      <c r="O22" s="42"/>
      <c r="P22" s="42">
        <f>SUM(P3:P21)</f>
        <v>156</v>
      </c>
      <c r="Q22" s="42">
        <f>SUM(Q3:Q21)</f>
        <v>790</v>
      </c>
      <c r="R22" s="42">
        <f>SUM(R3:R21)</f>
        <v>0</v>
      </c>
      <c r="S22" s="42">
        <f>SUM(S3:S21)</f>
        <v>0</v>
      </c>
      <c r="T22" s="42">
        <f>SUM(T3:T21)</f>
        <v>307</v>
      </c>
      <c r="U22" s="42">
        <f>SUM(U3:U21)</f>
        <v>539</v>
      </c>
      <c r="V22" s="42">
        <f>SUM(V3:V21)</f>
        <v>120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1500</v>
      </c>
      <c r="B25" s="102" t="s">
        <v>2833</v>
      </c>
      <c r="C25" s="49"/>
      <c r="E25" s="781" t="s">
        <v>61</v>
      </c>
      <c r="F25" s="782"/>
      <c r="G25" s="50">
        <f>J22</f>
        <v>1500</v>
      </c>
      <c r="J25" s="47" t="s">
        <v>62</v>
      </c>
      <c r="K25" s="49">
        <f>J22</f>
        <v>1500</v>
      </c>
      <c r="M25" s="47" t="s">
        <v>62</v>
      </c>
      <c r="N25" s="49">
        <f>P22</f>
        <v>156</v>
      </c>
    </row>
    <row r="26" spans="1:22">
      <c r="A26" s="47">
        <v>156</v>
      </c>
      <c r="B26" s="123" t="s">
        <v>2833</v>
      </c>
      <c r="C26" s="49"/>
      <c r="E26" s="783" t="s">
        <v>64</v>
      </c>
      <c r="F26" s="784"/>
      <c r="G26" s="49">
        <f>P22</f>
        <v>156</v>
      </c>
      <c r="J26" s="47" t="s">
        <v>65</v>
      </c>
      <c r="K26" s="49">
        <f>K22</f>
        <v>0</v>
      </c>
      <c r="M26" s="47" t="s">
        <v>66</v>
      </c>
      <c r="N26" s="49">
        <f>Q22</f>
        <v>790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1656</v>
      </c>
      <c r="J27" s="47" t="s">
        <v>37</v>
      </c>
      <c r="K27" s="49">
        <f>N22</f>
        <v>17719</v>
      </c>
      <c r="M27" s="47" t="s">
        <v>37</v>
      </c>
      <c r="N27" s="49">
        <f>U22</f>
        <v>539</v>
      </c>
    </row>
    <row r="28" spans="1:22">
      <c r="A28" s="47"/>
      <c r="B28" s="48"/>
      <c r="C28" s="49"/>
      <c r="J28" s="47" t="s">
        <v>68</v>
      </c>
      <c r="K28" s="49">
        <f>L22</f>
        <v>1600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20819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40</v>
      </c>
    </row>
    <row r="35" spans="1:14">
      <c r="A35" s="47"/>
      <c r="B35" s="23"/>
      <c r="C35" s="55"/>
      <c r="M35" s="573" t="s">
        <v>602</v>
      </c>
      <c r="N35" s="50">
        <v>20</v>
      </c>
    </row>
    <row r="36" spans="1:14">
      <c r="A36" s="58">
        <f>SUM(A25:A35)</f>
        <v>1656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1605</v>
      </c>
    </row>
    <row r="39" spans="1:14">
      <c r="M39" s="56" t="s">
        <v>71</v>
      </c>
      <c r="N39" s="57">
        <f>T22</f>
        <v>307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00E6-FDFD-45A2-ABE7-C5725D02B103}">
  <dimension ref="A1:V39"/>
  <sheetViews>
    <sheetView topLeftCell="A26" workbookViewId="0">
      <selection activeCell="O28" sqref="O28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46191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534"/>
      <c r="C3" s="582">
        <v>20</v>
      </c>
      <c r="D3" s="648" t="s">
        <v>3527</v>
      </c>
      <c r="E3" s="534" t="s">
        <v>26</v>
      </c>
      <c r="F3" s="636" t="s">
        <v>3497</v>
      </c>
      <c r="G3" s="92">
        <v>0.33333333333333331</v>
      </c>
      <c r="H3" s="636"/>
      <c r="I3" s="93" t="s">
        <v>3528</v>
      </c>
      <c r="J3" s="94"/>
      <c r="K3" s="90"/>
      <c r="L3" s="90"/>
      <c r="M3" s="99"/>
      <c r="N3" s="90"/>
      <c r="O3" s="97" t="s">
        <v>3529</v>
      </c>
      <c r="P3" s="98"/>
      <c r="Q3" s="90"/>
      <c r="R3" s="90"/>
      <c r="S3" s="95"/>
      <c r="T3" s="99">
        <v>673</v>
      </c>
      <c r="U3" s="90"/>
      <c r="V3" s="100"/>
    </row>
    <row r="4" spans="1:22" s="234" customFormat="1">
      <c r="A4" s="231">
        <v>2</v>
      </c>
      <c r="B4" s="90">
        <v>12065</v>
      </c>
      <c r="C4" s="534">
        <v>17</v>
      </c>
      <c r="D4" s="648" t="s">
        <v>3046</v>
      </c>
      <c r="E4" s="534" t="s">
        <v>26</v>
      </c>
      <c r="F4" s="636" t="s">
        <v>3514</v>
      </c>
      <c r="G4" s="92" t="s">
        <v>3111</v>
      </c>
      <c r="H4" s="90" t="s">
        <v>3514</v>
      </c>
      <c r="I4" s="93">
        <v>0.70833333333333337</v>
      </c>
      <c r="J4" s="94">
        <v>1000</v>
      </c>
      <c r="K4" s="90">
        <v>100</v>
      </c>
      <c r="L4" s="90"/>
      <c r="M4" s="99"/>
      <c r="N4" s="90"/>
      <c r="O4" s="97"/>
      <c r="P4" s="98"/>
      <c r="Q4" s="90"/>
      <c r="R4" s="90"/>
      <c r="S4" s="95"/>
      <c r="T4" s="99"/>
      <c r="U4" s="90"/>
      <c r="V4" s="100"/>
    </row>
    <row r="5" spans="1:22" s="234" customFormat="1">
      <c r="A5" s="231">
        <v>3</v>
      </c>
      <c r="B5" s="534">
        <v>12064</v>
      </c>
      <c r="C5" s="534">
        <v>16</v>
      </c>
      <c r="D5" s="648" t="s">
        <v>3530</v>
      </c>
      <c r="E5" s="534" t="s">
        <v>26</v>
      </c>
      <c r="F5" s="636" t="s">
        <v>3514</v>
      </c>
      <c r="G5" s="92" t="s">
        <v>2733</v>
      </c>
      <c r="H5" s="90" t="s">
        <v>3514</v>
      </c>
      <c r="I5" s="93" t="s">
        <v>2763</v>
      </c>
      <c r="J5" s="94"/>
      <c r="K5" s="90">
        <v>1000</v>
      </c>
      <c r="L5" s="90"/>
      <c r="M5" s="99"/>
      <c r="N5" s="90"/>
      <c r="O5" s="97"/>
      <c r="P5" s="98"/>
      <c r="Q5" s="90"/>
      <c r="R5" s="90"/>
      <c r="S5" s="95"/>
      <c r="T5" s="99"/>
      <c r="U5" s="90"/>
      <c r="V5" s="100"/>
    </row>
    <row r="6" spans="1:22" s="234" customFormat="1">
      <c r="A6" s="128">
        <v>4</v>
      </c>
      <c r="B6" s="535"/>
      <c r="C6" s="535">
        <v>3</v>
      </c>
      <c r="D6" s="631" t="s">
        <v>3531</v>
      </c>
      <c r="E6" s="535" t="s">
        <v>3532</v>
      </c>
      <c r="F6" s="621" t="s">
        <v>3514</v>
      </c>
      <c r="G6" s="86" t="s">
        <v>3533</v>
      </c>
      <c r="H6" s="75" t="s">
        <v>3534</v>
      </c>
      <c r="I6" s="106" t="s">
        <v>3528</v>
      </c>
      <c r="J6" s="107"/>
      <c r="K6" s="75"/>
      <c r="L6" s="75"/>
      <c r="M6" s="108" t="s">
        <v>1475</v>
      </c>
      <c r="N6" s="75">
        <v>4128</v>
      </c>
      <c r="O6" s="109">
        <v>16308</v>
      </c>
      <c r="P6" s="110"/>
      <c r="Q6" s="75"/>
      <c r="R6" s="75"/>
      <c r="S6" s="111">
        <v>140</v>
      </c>
      <c r="T6" s="108">
        <v>125</v>
      </c>
      <c r="U6" s="75"/>
      <c r="V6" s="112"/>
    </row>
    <row r="7" spans="1:22" s="234" customFormat="1">
      <c r="A7" s="231">
        <v>5</v>
      </c>
      <c r="B7" s="534">
        <v>12067</v>
      </c>
      <c r="C7" s="534">
        <v>7</v>
      </c>
      <c r="D7" s="648" t="s">
        <v>3535</v>
      </c>
      <c r="E7" s="534" t="s">
        <v>26</v>
      </c>
      <c r="F7" s="636" t="s">
        <v>3514</v>
      </c>
      <c r="G7" s="92" t="s">
        <v>2171</v>
      </c>
      <c r="H7" s="90" t="s">
        <v>3534</v>
      </c>
      <c r="I7" s="93" t="s">
        <v>813</v>
      </c>
      <c r="J7" s="94"/>
      <c r="K7" s="201">
        <v>1700</v>
      </c>
      <c r="L7" s="90"/>
      <c r="M7" s="99"/>
      <c r="N7" s="90"/>
      <c r="O7" s="200">
        <v>16309</v>
      </c>
      <c r="P7" s="98"/>
      <c r="Q7" s="90">
        <v>434</v>
      </c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12070</v>
      </c>
      <c r="C8" s="534">
        <v>2</v>
      </c>
      <c r="D8" s="648" t="s">
        <v>3536</v>
      </c>
      <c r="E8" s="534" t="s">
        <v>26</v>
      </c>
      <c r="F8" s="636" t="s">
        <v>3514</v>
      </c>
      <c r="G8" s="92" t="s">
        <v>3537</v>
      </c>
      <c r="H8" s="90" t="s">
        <v>3534</v>
      </c>
      <c r="I8" s="93" t="s">
        <v>3538</v>
      </c>
      <c r="J8" s="94">
        <v>1500</v>
      </c>
      <c r="K8" s="90"/>
      <c r="L8" s="90"/>
      <c r="M8" s="99"/>
      <c r="N8" s="90"/>
      <c r="O8" s="97" t="s">
        <v>3539</v>
      </c>
      <c r="P8" s="98"/>
      <c r="Q8" s="90">
        <v>705</v>
      </c>
      <c r="R8" s="90"/>
      <c r="S8" s="95"/>
      <c r="T8" s="99"/>
      <c r="U8" s="90"/>
      <c r="V8" s="100"/>
    </row>
    <row r="9" spans="1:22" s="234" customFormat="1">
      <c r="A9" s="128">
        <v>7</v>
      </c>
      <c r="B9" s="535">
        <v>329</v>
      </c>
      <c r="C9" s="551">
        <v>6</v>
      </c>
      <c r="D9" s="613" t="s">
        <v>730</v>
      </c>
      <c r="E9" s="535" t="s">
        <v>3532</v>
      </c>
      <c r="F9" s="621" t="s">
        <v>3514</v>
      </c>
      <c r="G9" s="76" t="s">
        <v>3540</v>
      </c>
      <c r="H9" s="75" t="s">
        <v>3534</v>
      </c>
      <c r="I9" s="106" t="s">
        <v>3541</v>
      </c>
      <c r="J9" s="78"/>
      <c r="K9" s="73"/>
      <c r="L9" s="73"/>
      <c r="M9" s="79" t="s">
        <v>1475</v>
      </c>
      <c r="N9" s="73">
        <v>2134</v>
      </c>
      <c r="O9" s="80" t="s">
        <v>3542</v>
      </c>
      <c r="P9" s="81"/>
      <c r="Q9" s="73"/>
      <c r="R9" s="73">
        <v>400</v>
      </c>
      <c r="S9" s="82"/>
      <c r="T9" s="79"/>
      <c r="U9" s="73">
        <v>238</v>
      </c>
      <c r="V9" s="83"/>
    </row>
    <row r="10" spans="1:22" s="234" customFormat="1">
      <c r="A10" s="128">
        <v>8</v>
      </c>
      <c r="B10" s="551">
        <v>330</v>
      </c>
      <c r="C10" s="589">
        <v>4</v>
      </c>
      <c r="D10" s="630" t="s">
        <v>3543</v>
      </c>
      <c r="E10" s="535" t="s">
        <v>3532</v>
      </c>
      <c r="F10" s="621" t="s">
        <v>3514</v>
      </c>
      <c r="G10" s="76" t="s">
        <v>3540</v>
      </c>
      <c r="H10" s="75" t="s">
        <v>3534</v>
      </c>
      <c r="I10" s="77" t="s">
        <v>3318</v>
      </c>
      <c r="J10" s="78"/>
      <c r="K10" s="73"/>
      <c r="L10" s="73"/>
      <c r="M10" s="79" t="s">
        <v>1475</v>
      </c>
      <c r="N10" s="73">
        <v>2048</v>
      </c>
      <c r="O10" s="80" t="s">
        <v>3544</v>
      </c>
      <c r="P10" s="81"/>
      <c r="Q10" s="73">
        <v>30</v>
      </c>
      <c r="R10" s="73"/>
      <c r="S10" s="82"/>
      <c r="T10" s="79"/>
      <c r="U10" s="73">
        <v>318</v>
      </c>
      <c r="V10" s="83"/>
    </row>
    <row r="11" spans="1:22" s="234" customFormat="1">
      <c r="A11" s="231">
        <v>9</v>
      </c>
      <c r="B11" s="312">
        <v>12066</v>
      </c>
      <c r="C11" s="534">
        <v>17</v>
      </c>
      <c r="D11" s="648" t="s">
        <v>3545</v>
      </c>
      <c r="E11" s="534" t="s">
        <v>26</v>
      </c>
      <c r="F11" s="636" t="s">
        <v>3514</v>
      </c>
      <c r="G11" s="203" t="s">
        <v>2453</v>
      </c>
      <c r="H11" s="636" t="s">
        <v>3534</v>
      </c>
      <c r="I11" s="93" t="s">
        <v>3546</v>
      </c>
      <c r="J11" s="94">
        <v>1000</v>
      </c>
      <c r="K11" s="90">
        <v>300</v>
      </c>
      <c r="L11" s="90"/>
      <c r="M11" s="99"/>
      <c r="N11" s="90"/>
      <c r="O11" s="97" t="s">
        <v>3547</v>
      </c>
      <c r="P11" s="98"/>
      <c r="Q11" s="90">
        <v>370</v>
      </c>
      <c r="R11" s="90"/>
      <c r="S11" s="95"/>
      <c r="T11" s="99"/>
      <c r="U11" s="90"/>
      <c r="V11" s="100"/>
    </row>
    <row r="12" spans="1:22" s="234" customFormat="1">
      <c r="A12" s="231">
        <v>10</v>
      </c>
      <c r="B12" s="534"/>
      <c r="C12" s="534"/>
      <c r="D12" s="648"/>
      <c r="E12" s="534"/>
      <c r="F12" s="636"/>
      <c r="G12" s="92"/>
      <c r="H12" s="90"/>
      <c r="I12" s="93"/>
      <c r="J12" s="94"/>
      <c r="K12" s="201"/>
      <c r="L12" s="90"/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 s="234" customFormat="1">
      <c r="A13" s="231">
        <v>11</v>
      </c>
      <c r="B13" s="312"/>
      <c r="C13" s="534"/>
      <c r="D13" s="648"/>
      <c r="E13" s="534"/>
      <c r="F13" s="636"/>
      <c r="G13" s="92"/>
      <c r="H13" s="90"/>
      <c r="I13" s="93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>
        <v>12</v>
      </c>
      <c r="B14" s="534"/>
      <c r="C14" s="534"/>
      <c r="D14" s="648"/>
      <c r="E14" s="534"/>
      <c r="F14" s="636"/>
      <c r="G14" s="92"/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>
        <v>13</v>
      </c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 t="s">
        <v>1551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16303</v>
      </c>
      <c r="P18" s="137"/>
      <c r="Q18" s="125"/>
      <c r="R18" s="125"/>
      <c r="S18" s="138"/>
      <c r="T18" s="135"/>
      <c r="U18" s="125"/>
      <c r="V18" s="126">
        <v>135</v>
      </c>
    </row>
    <row r="19" spans="1:22">
      <c r="A19" s="124"/>
      <c r="B19" s="125"/>
      <c r="C19" s="125"/>
      <c r="D19" s="607" t="s">
        <v>602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16304</v>
      </c>
      <c r="P19" s="137"/>
      <c r="Q19" s="125"/>
      <c r="R19" s="125"/>
      <c r="S19" s="138"/>
      <c r="T19" s="135"/>
      <c r="U19" s="125"/>
      <c r="V19" s="126">
        <v>40</v>
      </c>
    </row>
    <row r="20" spans="1:22">
      <c r="A20" s="124"/>
      <c r="B20" s="125"/>
      <c r="C20" s="125"/>
      <c r="D20" s="649" t="s">
        <v>53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16305</v>
      </c>
      <c r="P20" s="137"/>
      <c r="Q20" s="125"/>
      <c r="R20" s="125"/>
      <c r="S20" s="138"/>
      <c r="T20" s="135"/>
      <c r="U20" s="125"/>
      <c r="V20" s="126">
        <v>60</v>
      </c>
    </row>
    <row r="21" spans="1:22">
      <c r="A21" s="124"/>
      <c r="B21" s="125"/>
      <c r="C21" s="125"/>
      <c r="D21" s="607" t="s">
        <v>3548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>
        <v>40</v>
      </c>
      <c r="U21" s="125"/>
      <c r="V21" s="126"/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3500</v>
      </c>
      <c r="K22" s="42">
        <f>SUM(K3:K21)</f>
        <v>3100</v>
      </c>
      <c r="L22" s="42">
        <f>SUM(L3:L21)</f>
        <v>0</v>
      </c>
      <c r="M22" s="42">
        <f>SUM(M3:M21)</f>
        <v>0</v>
      </c>
      <c r="N22" s="42">
        <f>SUM(N3:N21)</f>
        <v>8310</v>
      </c>
      <c r="O22" s="42"/>
      <c r="P22" s="42">
        <f>SUM(P3:P21)</f>
        <v>0</v>
      </c>
      <c r="Q22" s="42">
        <f>SUM(Q3:Q21)</f>
        <v>1539</v>
      </c>
      <c r="R22" s="42">
        <f>SUM(R3:R21)</f>
        <v>400</v>
      </c>
      <c r="S22" s="42">
        <f>SUM(S3:S21)</f>
        <v>140</v>
      </c>
      <c r="T22" s="42">
        <f>SUM(T3:T21)</f>
        <v>838</v>
      </c>
      <c r="U22" s="42">
        <f>SUM(U3:U21)</f>
        <v>556</v>
      </c>
      <c r="V22" s="42">
        <f>SUM(V3:V21)</f>
        <v>235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1000</v>
      </c>
      <c r="B25" s="102" t="s">
        <v>2833</v>
      </c>
      <c r="C25" s="49"/>
      <c r="E25" s="781" t="s">
        <v>61</v>
      </c>
      <c r="F25" s="782"/>
      <c r="G25" s="50">
        <f>J22</f>
        <v>3500</v>
      </c>
      <c r="J25" s="47" t="s">
        <v>62</v>
      </c>
      <c r="K25" s="49">
        <f>J22</f>
        <v>3500</v>
      </c>
      <c r="M25" s="47" t="s">
        <v>62</v>
      </c>
      <c r="N25" s="49">
        <f>P22</f>
        <v>0</v>
      </c>
    </row>
    <row r="26" spans="1:22">
      <c r="A26" s="47">
        <v>1500</v>
      </c>
      <c r="B26" s="123" t="s">
        <v>2833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3100</v>
      </c>
      <c r="M26" s="47" t="s">
        <v>66</v>
      </c>
      <c r="N26" s="49">
        <f>Q22</f>
        <v>1539</v>
      </c>
    </row>
    <row r="27" spans="1:22">
      <c r="A27" s="47">
        <v>1000</v>
      </c>
      <c r="B27" s="123" t="s">
        <v>2833</v>
      </c>
      <c r="C27" s="49"/>
      <c r="E27" s="796" t="s">
        <v>67</v>
      </c>
      <c r="F27" s="797"/>
      <c r="G27" s="52">
        <f>SUM(G25:G26)</f>
        <v>3500</v>
      </c>
      <c r="J27" s="47" t="s">
        <v>37</v>
      </c>
      <c r="K27" s="49">
        <f>N22</f>
        <v>8310</v>
      </c>
      <c r="M27" s="47" t="s">
        <v>37</v>
      </c>
      <c r="N27" s="49">
        <f>U22</f>
        <v>556</v>
      </c>
    </row>
    <row r="28" spans="1:22">
      <c r="A28" s="47"/>
      <c r="B28" s="48"/>
      <c r="C28" s="49"/>
      <c r="J28" s="47" t="s">
        <v>68</v>
      </c>
      <c r="K28" s="49">
        <f>L22</f>
        <v>0</v>
      </c>
      <c r="M28" s="47" t="s">
        <v>68</v>
      </c>
      <c r="N28" s="49">
        <f>R22</f>
        <v>400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14910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135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40</v>
      </c>
    </row>
    <row r="36" spans="1:14">
      <c r="A36" s="58">
        <f>SUM(A25:A35)</f>
        <v>3500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2730</v>
      </c>
    </row>
    <row r="39" spans="1:14">
      <c r="M39" s="56" t="s">
        <v>71</v>
      </c>
      <c r="N39" s="57">
        <f>T22</f>
        <v>838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902C-1EEE-4031-80A9-1DCD82327988}">
  <dimension ref="A1:V39"/>
  <sheetViews>
    <sheetView topLeftCell="A20" workbookViewId="0">
      <selection activeCell="A14" sqref="A14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46192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534"/>
      <c r="C3" s="582">
        <v>20</v>
      </c>
      <c r="D3" s="648" t="s">
        <v>3527</v>
      </c>
      <c r="E3" s="534" t="s">
        <v>26</v>
      </c>
      <c r="F3" s="636" t="s">
        <v>3497</v>
      </c>
      <c r="G3" s="92">
        <v>0.33333333333333331</v>
      </c>
      <c r="H3" s="636"/>
      <c r="I3" s="93" t="s">
        <v>3528</v>
      </c>
      <c r="J3" s="94"/>
      <c r="K3" s="90"/>
      <c r="L3" s="90"/>
      <c r="M3" s="99"/>
      <c r="N3" s="90"/>
      <c r="O3" s="97" t="s">
        <v>3549</v>
      </c>
      <c r="P3" s="98"/>
      <c r="Q3" s="90"/>
      <c r="R3" s="90"/>
      <c r="S3" s="95"/>
      <c r="T3" s="99">
        <v>1133</v>
      </c>
      <c r="U3" s="90"/>
      <c r="V3" s="100"/>
    </row>
    <row r="4" spans="1:22" s="234" customFormat="1">
      <c r="A4" s="128">
        <v>2</v>
      </c>
      <c r="B4" s="535">
        <v>333</v>
      </c>
      <c r="C4" s="535">
        <v>3</v>
      </c>
      <c r="D4" s="631" t="s">
        <v>3531</v>
      </c>
      <c r="E4" s="535" t="s">
        <v>3532</v>
      </c>
      <c r="F4" s="621" t="s">
        <v>3514</v>
      </c>
      <c r="G4" s="86" t="s">
        <v>3533</v>
      </c>
      <c r="H4" s="75" t="s">
        <v>3534</v>
      </c>
      <c r="I4" s="106" t="s">
        <v>3550</v>
      </c>
      <c r="J4" s="107"/>
      <c r="K4" s="75"/>
      <c r="L4" s="75" t="s">
        <v>1475</v>
      </c>
      <c r="M4" s="108"/>
      <c r="N4" s="75"/>
      <c r="O4" s="109" t="s">
        <v>3551</v>
      </c>
      <c r="P4" s="110">
        <v>210</v>
      </c>
      <c r="Q4" s="75"/>
      <c r="R4" s="75"/>
      <c r="S4" s="111"/>
      <c r="T4" s="108"/>
      <c r="U4" s="75">
        <v>280</v>
      </c>
      <c r="V4" s="112"/>
    </row>
    <row r="5" spans="1:22" s="234" customFormat="1">
      <c r="A5" s="231">
        <v>3</v>
      </c>
      <c r="B5" s="90">
        <v>12071</v>
      </c>
      <c r="C5" s="534">
        <v>17</v>
      </c>
      <c r="D5" s="648" t="s">
        <v>3552</v>
      </c>
      <c r="E5" s="534" t="s">
        <v>26</v>
      </c>
      <c r="F5" s="636" t="s">
        <v>3534</v>
      </c>
      <c r="G5" s="92" t="s">
        <v>3553</v>
      </c>
      <c r="H5" s="90" t="s">
        <v>3534</v>
      </c>
      <c r="I5" s="93" t="s">
        <v>2570</v>
      </c>
      <c r="J5" s="94">
        <v>1100</v>
      </c>
      <c r="K5" s="90"/>
      <c r="L5" s="90"/>
      <c r="M5" s="99"/>
      <c r="N5" s="90"/>
      <c r="O5" s="97"/>
      <c r="P5" s="98"/>
      <c r="Q5" s="90"/>
      <c r="R5" s="90"/>
      <c r="S5" s="95"/>
      <c r="T5" s="99"/>
      <c r="U5" s="90"/>
      <c r="V5" s="100"/>
    </row>
    <row r="6" spans="1:22" s="234" customFormat="1">
      <c r="A6" s="231">
        <v>4</v>
      </c>
      <c r="B6" s="534">
        <v>12073</v>
      </c>
      <c r="C6" s="534">
        <v>16</v>
      </c>
      <c r="D6" s="648" t="s">
        <v>1174</v>
      </c>
      <c r="E6" s="534" t="s">
        <v>26</v>
      </c>
      <c r="F6" s="636" t="s">
        <v>3534</v>
      </c>
      <c r="G6" s="92" t="s">
        <v>3554</v>
      </c>
      <c r="H6" s="636" t="s">
        <v>3534</v>
      </c>
      <c r="I6" s="93" t="s">
        <v>2038</v>
      </c>
      <c r="J6" s="94">
        <v>1200</v>
      </c>
      <c r="K6" s="90"/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12072</v>
      </c>
      <c r="C7" s="534">
        <v>10</v>
      </c>
      <c r="D7" s="648" t="s">
        <v>180</v>
      </c>
      <c r="E7" s="534" t="s">
        <v>26</v>
      </c>
      <c r="F7" s="636" t="s">
        <v>3534</v>
      </c>
      <c r="G7" s="92" t="s">
        <v>3555</v>
      </c>
      <c r="H7" s="90" t="s">
        <v>3534</v>
      </c>
      <c r="I7" s="93" t="s">
        <v>3556</v>
      </c>
      <c r="J7" s="94">
        <v>1500</v>
      </c>
      <c r="K7" s="201"/>
      <c r="L7" s="90"/>
      <c r="M7" s="99"/>
      <c r="N7" s="90"/>
      <c r="O7" s="200"/>
      <c r="P7" s="98"/>
      <c r="Q7" s="90"/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12078</v>
      </c>
      <c r="C8" s="534">
        <v>4</v>
      </c>
      <c r="D8" s="648" t="s">
        <v>3557</v>
      </c>
      <c r="E8" s="534" t="s">
        <v>26</v>
      </c>
      <c r="F8" s="636" t="s">
        <v>3534</v>
      </c>
      <c r="G8" s="92" t="s">
        <v>3558</v>
      </c>
      <c r="H8" s="636" t="s">
        <v>3559</v>
      </c>
      <c r="I8" s="93" t="s">
        <v>2516</v>
      </c>
      <c r="J8" s="94">
        <v>1700</v>
      </c>
      <c r="K8" s="90"/>
      <c r="L8" s="90"/>
      <c r="M8" s="99"/>
      <c r="N8" s="90"/>
      <c r="O8" s="97">
        <v>16323</v>
      </c>
      <c r="P8" s="98">
        <v>80</v>
      </c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12080</v>
      </c>
      <c r="C9" s="312">
        <v>17</v>
      </c>
      <c r="D9" s="650" t="s">
        <v>3560</v>
      </c>
      <c r="E9" s="534" t="s">
        <v>26</v>
      </c>
      <c r="F9" s="636" t="s">
        <v>3534</v>
      </c>
      <c r="G9" s="203" t="s">
        <v>3561</v>
      </c>
      <c r="H9" s="636" t="s">
        <v>3559</v>
      </c>
      <c r="I9" s="93" t="s">
        <v>3562</v>
      </c>
      <c r="J9" s="142">
        <v>1000</v>
      </c>
      <c r="K9" s="89">
        <v>200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12085</v>
      </c>
      <c r="C10" s="587">
        <v>16</v>
      </c>
      <c r="D10" s="608" t="s">
        <v>245</v>
      </c>
      <c r="E10" s="534" t="s">
        <v>26</v>
      </c>
      <c r="F10" s="636" t="s">
        <v>3534</v>
      </c>
      <c r="G10" s="203" t="s">
        <v>3563</v>
      </c>
      <c r="H10" s="636" t="s">
        <v>3534</v>
      </c>
      <c r="I10" s="141" t="s">
        <v>3564</v>
      </c>
      <c r="J10" s="142">
        <v>700</v>
      </c>
      <c r="K10" s="89">
        <v>300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12083</v>
      </c>
      <c r="C11" s="534">
        <v>2</v>
      </c>
      <c r="D11" s="648" t="s">
        <v>3565</v>
      </c>
      <c r="E11" s="534" t="s">
        <v>26</v>
      </c>
      <c r="F11" s="636" t="s">
        <v>3534</v>
      </c>
      <c r="G11" s="203" t="s">
        <v>3563</v>
      </c>
      <c r="H11" s="636" t="s">
        <v>3559</v>
      </c>
      <c r="I11" s="93" t="s">
        <v>3566</v>
      </c>
      <c r="J11" s="94"/>
      <c r="K11" s="90">
        <v>1600</v>
      </c>
      <c r="L11" s="90"/>
      <c r="M11" s="99"/>
      <c r="N11" s="90"/>
      <c r="O11" s="97" t="s">
        <v>3567</v>
      </c>
      <c r="P11" s="98"/>
      <c r="Q11" s="90">
        <v>534</v>
      </c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12079</v>
      </c>
      <c r="C12" s="534">
        <v>10</v>
      </c>
      <c r="D12" s="648" t="s">
        <v>3568</v>
      </c>
      <c r="E12" s="534" t="s">
        <v>26</v>
      </c>
      <c r="F12" s="636" t="s">
        <v>3534</v>
      </c>
      <c r="G12" s="92" t="s">
        <v>3569</v>
      </c>
      <c r="H12" s="636" t="s">
        <v>3559</v>
      </c>
      <c r="I12" s="93" t="s">
        <v>3570</v>
      </c>
      <c r="J12" s="94">
        <v>1500</v>
      </c>
      <c r="K12" s="201">
        <v>100</v>
      </c>
      <c r="L12" s="90"/>
      <c r="M12" s="99"/>
      <c r="N12" s="90"/>
      <c r="O12" s="200">
        <v>16325</v>
      </c>
      <c r="P12" s="98">
        <v>500</v>
      </c>
      <c r="Q12" s="90">
        <v>193</v>
      </c>
      <c r="R12" s="90"/>
      <c r="S12" s="95"/>
      <c r="T12" s="99"/>
      <c r="U12" s="90"/>
      <c r="V12" s="100"/>
    </row>
    <row r="13" spans="1:22" s="234" customFormat="1">
      <c r="A13" s="231">
        <v>11</v>
      </c>
      <c r="B13" s="312">
        <v>12076</v>
      </c>
      <c r="C13" s="534">
        <v>6</v>
      </c>
      <c r="D13" s="648" t="s">
        <v>527</v>
      </c>
      <c r="E13" s="534" t="s">
        <v>26</v>
      </c>
      <c r="F13" s="636" t="s">
        <v>3534</v>
      </c>
      <c r="G13" s="92" t="s">
        <v>3571</v>
      </c>
      <c r="H13" s="636" t="s">
        <v>3559</v>
      </c>
      <c r="I13" s="93" t="s">
        <v>3572</v>
      </c>
      <c r="J13" s="142">
        <v>1600</v>
      </c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128">
        <v>12</v>
      </c>
      <c r="B14" s="535">
        <v>334</v>
      </c>
      <c r="C14" s="535">
        <v>11</v>
      </c>
      <c r="D14" s="631" t="s">
        <v>3573</v>
      </c>
      <c r="E14" s="535" t="s">
        <v>3532</v>
      </c>
      <c r="F14" s="621" t="s">
        <v>3534</v>
      </c>
      <c r="G14" s="86" t="s">
        <v>3571</v>
      </c>
      <c r="H14" s="621" t="s">
        <v>3559</v>
      </c>
      <c r="I14" s="106" t="s">
        <v>3422</v>
      </c>
      <c r="J14" s="107"/>
      <c r="K14" s="122">
        <v>895</v>
      </c>
      <c r="L14" s="75" t="s">
        <v>1475</v>
      </c>
      <c r="M14" s="108"/>
      <c r="N14" s="75">
        <v>895</v>
      </c>
      <c r="O14" s="139" t="s">
        <v>3574</v>
      </c>
      <c r="P14" s="110"/>
      <c r="Q14" s="75">
        <v>170</v>
      </c>
      <c r="R14" s="75"/>
      <c r="S14" s="111"/>
      <c r="T14" s="108"/>
      <c r="U14" s="75">
        <v>610</v>
      </c>
      <c r="V14" s="112"/>
    </row>
    <row r="15" spans="1:22" s="234" customFormat="1">
      <c r="A15" s="231">
        <v>13</v>
      </c>
      <c r="B15" s="312">
        <v>12077</v>
      </c>
      <c r="C15" s="312">
        <v>7</v>
      </c>
      <c r="D15" s="608" t="s">
        <v>3575</v>
      </c>
      <c r="E15" s="312" t="s">
        <v>26</v>
      </c>
      <c r="F15" s="636" t="s">
        <v>3534</v>
      </c>
      <c r="G15" s="203" t="s">
        <v>2537</v>
      </c>
      <c r="H15" s="636" t="s">
        <v>3559</v>
      </c>
      <c r="I15" s="141">
        <v>0.39305555555555555</v>
      </c>
      <c r="J15" s="142"/>
      <c r="K15" s="89">
        <v>2200</v>
      </c>
      <c r="L15" s="89"/>
      <c r="M15" s="143"/>
      <c r="N15" s="89"/>
      <c r="O15" s="144">
        <v>16324</v>
      </c>
      <c r="P15" s="145"/>
      <c r="Q15" s="89">
        <v>1291</v>
      </c>
      <c r="R15" s="89"/>
      <c r="S15" s="146"/>
      <c r="T15" s="143"/>
      <c r="U15" s="89"/>
      <c r="V15" s="147"/>
    </row>
    <row r="16" spans="1:22" s="234" customFormat="1">
      <c r="A16" s="128">
        <v>14</v>
      </c>
      <c r="B16" s="551">
        <v>335</v>
      </c>
      <c r="C16" s="551">
        <v>12</v>
      </c>
      <c r="D16" s="630" t="s">
        <v>3576</v>
      </c>
      <c r="E16" s="551" t="s">
        <v>3532</v>
      </c>
      <c r="F16" s="621" t="s">
        <v>3534</v>
      </c>
      <c r="G16" s="76" t="s">
        <v>3577</v>
      </c>
      <c r="H16" s="621" t="s">
        <v>3559</v>
      </c>
      <c r="I16" s="77" t="s">
        <v>3578</v>
      </c>
      <c r="J16" s="78"/>
      <c r="K16" s="73"/>
      <c r="L16" s="73" t="s">
        <v>1475</v>
      </c>
      <c r="M16" s="79"/>
      <c r="N16" s="73">
        <v>1778</v>
      </c>
      <c r="O16" s="80" t="s">
        <v>3579</v>
      </c>
      <c r="P16" s="81"/>
      <c r="Q16" s="73">
        <v>70</v>
      </c>
      <c r="R16" s="73"/>
      <c r="S16" s="82"/>
      <c r="T16" s="79"/>
      <c r="U16" s="73">
        <v>200</v>
      </c>
      <c r="V16" s="83"/>
    </row>
    <row r="17" spans="1:22">
      <c r="A17" s="124">
        <v>15</v>
      </c>
      <c r="B17" s="125">
        <v>12074</v>
      </c>
      <c r="C17" s="125">
        <v>19</v>
      </c>
      <c r="D17" s="607" t="s">
        <v>3580</v>
      </c>
      <c r="E17" s="131" t="s">
        <v>26</v>
      </c>
      <c r="F17" s="636" t="s">
        <v>3534</v>
      </c>
      <c r="G17" s="132" t="s">
        <v>3581</v>
      </c>
      <c r="H17" s="636" t="s">
        <v>3559</v>
      </c>
      <c r="I17" s="133">
        <v>0.16666666666666666</v>
      </c>
      <c r="J17" s="134">
        <v>1400</v>
      </c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72">
        <v>16</v>
      </c>
      <c r="B18" s="118">
        <v>332</v>
      </c>
      <c r="C18" s="73">
        <v>8</v>
      </c>
      <c r="D18" s="630" t="s">
        <v>3582</v>
      </c>
      <c r="E18" s="74" t="s">
        <v>3532</v>
      </c>
      <c r="F18" s="621" t="s">
        <v>3534</v>
      </c>
      <c r="G18" s="76">
        <v>0.95833333333333337</v>
      </c>
      <c r="H18" s="621" t="s">
        <v>3559</v>
      </c>
      <c r="I18" s="77" t="s">
        <v>3572</v>
      </c>
      <c r="J18" s="78"/>
      <c r="K18" s="73"/>
      <c r="L18" s="73" t="s">
        <v>1475</v>
      </c>
      <c r="M18" s="79"/>
      <c r="N18" s="73">
        <v>1859</v>
      </c>
      <c r="O18" s="80">
        <v>16330</v>
      </c>
      <c r="P18" s="81"/>
      <c r="Q18" s="73"/>
      <c r="R18" s="73"/>
      <c r="S18" s="82"/>
      <c r="T18" s="79"/>
      <c r="U18" s="73">
        <v>178</v>
      </c>
      <c r="V18" s="83"/>
    </row>
    <row r="19" spans="1:22">
      <c r="A19" s="124"/>
      <c r="B19" s="125"/>
      <c r="C19" s="125"/>
      <c r="D19" s="607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1551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1631918</v>
      </c>
      <c r="P20" s="137"/>
      <c r="Q20" s="125"/>
      <c r="R20" s="125"/>
      <c r="S20" s="138"/>
      <c r="T20" s="135"/>
      <c r="U20" s="125"/>
      <c r="V20" s="126">
        <v>240</v>
      </c>
    </row>
    <row r="21" spans="1:22">
      <c r="A21" s="124"/>
      <c r="B21" s="125"/>
      <c r="C21" s="125"/>
      <c r="D21" s="607" t="s">
        <v>3583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16320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11700</v>
      </c>
      <c r="K22" s="42">
        <f>SUM(K3:K21)</f>
        <v>5295</v>
      </c>
      <c r="L22" s="42">
        <f>SUM(L3:L21)</f>
        <v>0</v>
      </c>
      <c r="M22" s="42">
        <f>SUM(M3:M21)</f>
        <v>0</v>
      </c>
      <c r="N22" s="42">
        <f>SUM(N3:N21)</f>
        <v>4532</v>
      </c>
      <c r="O22" s="42"/>
      <c r="P22" s="42">
        <f>SUM(P3:P21)</f>
        <v>790</v>
      </c>
      <c r="Q22" s="42">
        <f>SUM(Q3:Q21)</f>
        <v>2258</v>
      </c>
      <c r="R22" s="42">
        <f>SUM(R3:R21)</f>
        <v>0</v>
      </c>
      <c r="S22" s="42">
        <f>SUM(S3:S21)</f>
        <v>0</v>
      </c>
      <c r="T22" s="42">
        <f>SUM(T3:T21)</f>
        <v>1133</v>
      </c>
      <c r="U22" s="42">
        <f>SUM(U3:U21)</f>
        <v>1268</v>
      </c>
      <c r="V22" s="42">
        <f>SUM(V3:V21)</f>
        <v>300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2300</v>
      </c>
      <c r="B25" s="102" t="s">
        <v>2833</v>
      </c>
      <c r="C25" s="49"/>
      <c r="E25" s="781" t="s">
        <v>61</v>
      </c>
      <c r="F25" s="782"/>
      <c r="G25" s="50">
        <f>J22</f>
        <v>11700</v>
      </c>
      <c r="J25" s="47" t="s">
        <v>62</v>
      </c>
      <c r="K25" s="49">
        <f>J22</f>
        <v>11700</v>
      </c>
      <c r="M25" s="47" t="s">
        <v>62</v>
      </c>
      <c r="N25" s="49">
        <f>P22</f>
        <v>790</v>
      </c>
    </row>
    <row r="26" spans="1:22">
      <c r="A26" s="47">
        <v>3500</v>
      </c>
      <c r="B26" s="123" t="s">
        <v>2833</v>
      </c>
      <c r="C26" s="49"/>
      <c r="E26" s="783" t="s">
        <v>64</v>
      </c>
      <c r="F26" s="784"/>
      <c r="G26" s="49">
        <f>P22</f>
        <v>790</v>
      </c>
      <c r="J26" s="47" t="s">
        <v>65</v>
      </c>
      <c r="K26" s="49">
        <f>K22</f>
        <v>5295</v>
      </c>
      <c r="M26" s="47" t="s">
        <v>66</v>
      </c>
      <c r="N26" s="49">
        <f>Q22</f>
        <v>2258</v>
      </c>
    </row>
    <row r="27" spans="1:22">
      <c r="A27" s="47">
        <v>1000</v>
      </c>
      <c r="B27" s="123" t="s">
        <v>2833</v>
      </c>
      <c r="C27" s="49"/>
      <c r="E27" s="796" t="s">
        <v>67</v>
      </c>
      <c r="F27" s="797"/>
      <c r="G27" s="52">
        <f>SUM(G25:G26)</f>
        <v>12490</v>
      </c>
      <c r="J27" s="47" t="s">
        <v>37</v>
      </c>
      <c r="K27" s="49">
        <f>N22</f>
        <v>4532</v>
      </c>
      <c r="M27" s="47" t="s">
        <v>37</v>
      </c>
      <c r="N27" s="49">
        <f>U22</f>
        <v>1268</v>
      </c>
    </row>
    <row r="28" spans="1:22">
      <c r="A28" s="47">
        <v>700</v>
      </c>
      <c r="B28" s="123" t="s">
        <v>2833</v>
      </c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>
        <v>4500</v>
      </c>
      <c r="B29" s="123" t="s">
        <v>3584</v>
      </c>
      <c r="C29" s="49"/>
      <c r="E29" s="798" t="s">
        <v>69</v>
      </c>
      <c r="F29" s="799"/>
      <c r="G29" s="799"/>
      <c r="H29" s="53">
        <f>G27-A36</f>
        <v>-10</v>
      </c>
      <c r="J29" s="54" t="s">
        <v>55</v>
      </c>
      <c r="K29" s="55">
        <f>SUM(K25:K28)</f>
        <v>21527</v>
      </c>
      <c r="M29" s="61" t="s">
        <v>70</v>
      </c>
      <c r="N29" s="49">
        <v>0</v>
      </c>
    </row>
    <row r="30" spans="1:22">
      <c r="A30" s="47">
        <v>500</v>
      </c>
      <c r="B30" s="123" t="s">
        <v>2833</v>
      </c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664" t="s">
        <v>3585</v>
      </c>
      <c r="E31" s="643"/>
      <c r="F31" s="642"/>
      <c r="M31" s="61" t="s">
        <v>72</v>
      </c>
      <c r="N31" s="49">
        <v>240</v>
      </c>
    </row>
    <row r="32" spans="1:22">
      <c r="A32" s="47"/>
      <c r="B32" s="23"/>
      <c r="C32" s="55"/>
      <c r="E32" s="642"/>
      <c r="M32" s="47" t="s">
        <v>2194</v>
      </c>
      <c r="N32" s="49"/>
    </row>
    <row r="33" spans="1:14">
      <c r="A33" s="47"/>
      <c r="B33" s="23"/>
      <c r="C33" s="55"/>
      <c r="D33" s="46"/>
      <c r="M33" s="47" t="s">
        <v>94</v>
      </c>
      <c r="N33" s="49"/>
    </row>
    <row r="34" spans="1:14">
      <c r="A34" s="47"/>
      <c r="B34" s="23"/>
      <c r="C34" s="55"/>
      <c r="D34" s="46"/>
      <c r="E34" s="46"/>
      <c r="M34" s="47" t="s">
        <v>73</v>
      </c>
      <c r="N34" s="49"/>
    </row>
    <row r="35" spans="1:14">
      <c r="A35" s="47"/>
      <c r="B35" s="23"/>
      <c r="C35" s="55"/>
      <c r="M35" s="573" t="s">
        <v>602</v>
      </c>
      <c r="N35" s="50"/>
    </row>
    <row r="36" spans="1:14">
      <c r="A36" s="58">
        <f>SUM(A25:A35)</f>
        <v>12500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4616</v>
      </c>
    </row>
    <row r="39" spans="1:14">
      <c r="M39" s="56" t="s">
        <v>71</v>
      </c>
      <c r="N39" s="57">
        <f>T22</f>
        <v>1133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C7E6-F27F-466C-B504-49951A3D8836}">
  <dimension ref="A1:V39"/>
  <sheetViews>
    <sheetView topLeftCell="A20" workbookViewId="0">
      <selection activeCell="D21" sqref="D21"/>
    </sheetView>
  </sheetViews>
  <sheetFormatPr defaultRowHeight="15"/>
  <cols>
    <col min="1" max="1" width="10.42578125" customWidth="1"/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9.5703125" customWidth="1"/>
    <col min="13" max="13" width="10.140625" customWidth="1"/>
    <col min="15" max="15" width="44.85546875" customWidth="1"/>
  </cols>
  <sheetData>
    <row r="1" spans="1:22" ht="15.75">
      <c r="A1" s="809">
        <v>46193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12088</v>
      </c>
      <c r="C3" s="534" t="s">
        <v>1921</v>
      </c>
      <c r="D3" s="648" t="s">
        <v>3586</v>
      </c>
      <c r="E3" s="534" t="s">
        <v>3587</v>
      </c>
      <c r="F3" s="636" t="s">
        <v>3559</v>
      </c>
      <c r="G3" s="92">
        <v>0.375</v>
      </c>
      <c r="H3" s="90" t="s">
        <v>3588</v>
      </c>
      <c r="I3" s="93">
        <v>0.375</v>
      </c>
      <c r="J3" s="94">
        <v>5500</v>
      </c>
      <c r="K3" s="201"/>
      <c r="L3" s="90"/>
      <c r="M3" s="99"/>
      <c r="N3" s="90"/>
      <c r="O3" s="200" t="s">
        <v>3589</v>
      </c>
      <c r="P3" s="98">
        <v>1490</v>
      </c>
      <c r="Q3" s="90"/>
      <c r="R3" s="90"/>
      <c r="S3" s="95"/>
      <c r="T3" s="99"/>
      <c r="U3" s="90"/>
      <c r="V3" s="100"/>
    </row>
    <row r="4" spans="1:22" s="234" customFormat="1">
      <c r="A4" s="231">
        <v>1</v>
      </c>
      <c r="B4" s="534"/>
      <c r="C4" s="582">
        <v>20</v>
      </c>
      <c r="D4" s="648" t="s">
        <v>3527</v>
      </c>
      <c r="E4" s="534" t="s">
        <v>26</v>
      </c>
      <c r="F4" s="636" t="s">
        <v>3497</v>
      </c>
      <c r="G4" s="92">
        <v>0.33333333333333331</v>
      </c>
      <c r="H4" s="636"/>
      <c r="I4" s="93" t="s">
        <v>3528</v>
      </c>
      <c r="J4" s="94"/>
      <c r="K4" s="90"/>
      <c r="L4" s="90"/>
      <c r="M4" s="99"/>
      <c r="N4" s="90"/>
      <c r="O4" s="97" t="s">
        <v>3590</v>
      </c>
      <c r="P4" s="98"/>
      <c r="Q4" s="90"/>
      <c r="R4" s="90"/>
      <c r="S4" s="95"/>
      <c r="T4" s="99">
        <v>1561</v>
      </c>
      <c r="U4" s="90"/>
      <c r="V4" s="100"/>
    </row>
    <row r="5" spans="1:22" s="234" customFormat="1">
      <c r="A5" s="231">
        <v>3</v>
      </c>
      <c r="B5" s="90">
        <v>12086</v>
      </c>
      <c r="C5" s="534">
        <v>8</v>
      </c>
      <c r="D5" s="648" t="s">
        <v>136</v>
      </c>
      <c r="E5" s="534" t="s">
        <v>3587</v>
      </c>
      <c r="F5" s="636" t="s">
        <v>3559</v>
      </c>
      <c r="G5" s="92">
        <v>0.40972222222222221</v>
      </c>
      <c r="H5" s="90" t="s">
        <v>3559</v>
      </c>
      <c r="I5" s="93" t="s">
        <v>2535</v>
      </c>
      <c r="J5" s="94">
        <v>1500</v>
      </c>
      <c r="K5" s="90"/>
      <c r="L5" s="90"/>
      <c r="M5" s="99"/>
      <c r="N5" s="90"/>
      <c r="O5" s="97">
        <v>16339</v>
      </c>
      <c r="P5" s="98">
        <v>400</v>
      </c>
      <c r="Q5" s="90"/>
      <c r="R5" s="90"/>
      <c r="S5" s="95"/>
      <c r="T5" s="99"/>
      <c r="U5" s="90"/>
      <c r="V5" s="100"/>
    </row>
    <row r="6" spans="1:22" s="234" customFormat="1">
      <c r="A6" s="231">
        <v>4</v>
      </c>
      <c r="B6" s="534">
        <v>12087</v>
      </c>
      <c r="C6" s="534">
        <v>6</v>
      </c>
      <c r="D6" s="648" t="s">
        <v>3591</v>
      </c>
      <c r="E6" s="534" t="s">
        <v>26</v>
      </c>
      <c r="F6" s="636" t="s">
        <v>3559</v>
      </c>
      <c r="G6" s="92" t="s">
        <v>3239</v>
      </c>
      <c r="H6" s="90" t="s">
        <v>3559</v>
      </c>
      <c r="I6" s="93" t="s">
        <v>3592</v>
      </c>
      <c r="J6" s="94"/>
      <c r="K6" s="90">
        <v>1400</v>
      </c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 s="234" customFormat="1">
      <c r="A7" s="128">
        <v>5</v>
      </c>
      <c r="B7" s="535">
        <v>337</v>
      </c>
      <c r="C7" s="535">
        <v>10</v>
      </c>
      <c r="D7" s="631" t="s">
        <v>3593</v>
      </c>
      <c r="E7" s="535" t="s">
        <v>37</v>
      </c>
      <c r="F7" s="621" t="s">
        <v>3559</v>
      </c>
      <c r="G7" s="86" t="s">
        <v>3594</v>
      </c>
      <c r="H7" s="75" t="s">
        <v>3588</v>
      </c>
      <c r="I7" s="106" t="s">
        <v>2516</v>
      </c>
      <c r="J7" s="107"/>
      <c r="K7" s="122"/>
      <c r="L7" s="75"/>
      <c r="M7" s="108" t="s">
        <v>3595</v>
      </c>
      <c r="N7" s="75">
        <v>2044</v>
      </c>
      <c r="O7" s="139">
        <v>16349</v>
      </c>
      <c r="P7" s="110"/>
      <c r="Q7" s="75"/>
      <c r="R7" s="75"/>
      <c r="S7" s="111"/>
      <c r="T7" s="108"/>
      <c r="U7" s="75">
        <v>450</v>
      </c>
      <c r="V7" s="112"/>
    </row>
    <row r="8" spans="1:22" s="234" customFormat="1">
      <c r="A8" s="128">
        <v>6</v>
      </c>
      <c r="B8" s="535">
        <v>336</v>
      </c>
      <c r="C8" s="535">
        <v>11</v>
      </c>
      <c r="D8" s="631" t="s">
        <v>3596</v>
      </c>
      <c r="E8" s="535" t="s">
        <v>37</v>
      </c>
      <c r="F8" s="621" t="s">
        <v>3559</v>
      </c>
      <c r="G8" s="86" t="s">
        <v>3594</v>
      </c>
      <c r="H8" s="75" t="s">
        <v>3588</v>
      </c>
      <c r="I8" s="106">
        <v>0.375</v>
      </c>
      <c r="J8" s="107"/>
      <c r="K8" s="75"/>
      <c r="L8" s="75"/>
      <c r="M8" s="108" t="s">
        <v>3595</v>
      </c>
      <c r="N8" s="75">
        <v>1797</v>
      </c>
      <c r="O8" s="109">
        <v>16347</v>
      </c>
      <c r="P8" s="110"/>
      <c r="Q8" s="75"/>
      <c r="R8" s="75"/>
      <c r="S8" s="111"/>
      <c r="T8" s="108"/>
      <c r="U8" s="75">
        <v>208</v>
      </c>
      <c r="V8" s="112"/>
    </row>
    <row r="9" spans="1:22" s="234" customFormat="1">
      <c r="A9" s="128">
        <v>7</v>
      </c>
      <c r="B9" s="535">
        <v>338</v>
      </c>
      <c r="C9" s="665" t="s">
        <v>3597</v>
      </c>
      <c r="D9" s="613" t="s">
        <v>3598</v>
      </c>
      <c r="E9" s="535" t="s">
        <v>37</v>
      </c>
      <c r="F9" s="621" t="s">
        <v>3559</v>
      </c>
      <c r="G9" s="86" t="s">
        <v>3599</v>
      </c>
      <c r="H9" s="75" t="s">
        <v>3588</v>
      </c>
      <c r="I9" s="106" t="s">
        <v>2529</v>
      </c>
      <c r="J9" s="78"/>
      <c r="K9" s="73"/>
      <c r="L9" s="73"/>
      <c r="M9" s="79" t="s">
        <v>3383</v>
      </c>
      <c r="N9" s="666">
        <v>4936</v>
      </c>
      <c r="O9" s="80">
        <v>16348</v>
      </c>
      <c r="P9" s="81"/>
      <c r="Q9" s="73">
        <v>310</v>
      </c>
      <c r="R9" s="73"/>
      <c r="S9" s="82"/>
      <c r="T9" s="79"/>
      <c r="U9" s="73"/>
      <c r="V9" s="83"/>
    </row>
    <row r="10" spans="1:22" s="234" customFormat="1">
      <c r="A10" s="231">
        <v>8</v>
      </c>
      <c r="B10" s="312">
        <v>12090</v>
      </c>
      <c r="C10" s="587">
        <v>16</v>
      </c>
      <c r="D10" s="608" t="s">
        <v>3600</v>
      </c>
      <c r="E10" s="534" t="s">
        <v>26</v>
      </c>
      <c r="F10" s="636" t="s">
        <v>3559</v>
      </c>
      <c r="G10" s="203" t="s">
        <v>3601</v>
      </c>
      <c r="H10" s="90" t="s">
        <v>3588</v>
      </c>
      <c r="I10" s="141" t="s">
        <v>3602</v>
      </c>
      <c r="J10" s="142">
        <v>1800</v>
      </c>
      <c r="K10" s="89"/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12092</v>
      </c>
      <c r="C11" s="534">
        <v>19</v>
      </c>
      <c r="D11" s="648" t="s">
        <v>1081</v>
      </c>
      <c r="E11" s="534" t="s">
        <v>26</v>
      </c>
      <c r="F11" s="636" t="s">
        <v>3559</v>
      </c>
      <c r="G11" s="203" t="s">
        <v>3603</v>
      </c>
      <c r="H11" s="90" t="s">
        <v>3588</v>
      </c>
      <c r="I11" s="93" t="s">
        <v>3604</v>
      </c>
      <c r="J11" s="94">
        <v>1200</v>
      </c>
      <c r="K11" s="90"/>
      <c r="L11" s="90"/>
      <c r="M11" s="99"/>
      <c r="N11" s="90"/>
      <c r="O11" s="97">
        <v>16340</v>
      </c>
      <c r="P11" s="98"/>
      <c r="Q11" s="90"/>
      <c r="R11" s="90">
        <v>210</v>
      </c>
      <c r="S11" s="95"/>
      <c r="T11" s="99"/>
      <c r="U11" s="90"/>
      <c r="V11" s="100"/>
    </row>
    <row r="12" spans="1:22" s="234" customFormat="1">
      <c r="A12" s="231">
        <v>10</v>
      </c>
      <c r="B12" s="534">
        <v>12096</v>
      </c>
      <c r="C12" s="534">
        <v>8</v>
      </c>
      <c r="D12" s="648" t="s">
        <v>3605</v>
      </c>
      <c r="E12" s="534" t="s">
        <v>26</v>
      </c>
      <c r="F12" s="636" t="s">
        <v>3559</v>
      </c>
      <c r="G12" s="92" t="s">
        <v>3606</v>
      </c>
      <c r="H12" s="90" t="s">
        <v>3588</v>
      </c>
      <c r="I12" s="93" t="s">
        <v>3269</v>
      </c>
      <c r="J12" s="94">
        <v>1200</v>
      </c>
      <c r="K12" s="201">
        <v>500</v>
      </c>
      <c r="L12" s="90"/>
      <c r="M12" s="99"/>
      <c r="N12" s="90"/>
      <c r="O12" s="200"/>
      <c r="P12" s="98"/>
      <c r="Q12" s="90">
        <v>160</v>
      </c>
      <c r="R12" s="90"/>
      <c r="S12" s="95"/>
      <c r="T12" s="99"/>
      <c r="U12" s="90"/>
      <c r="V12" s="100"/>
    </row>
    <row r="13" spans="1:22" s="234" customFormat="1">
      <c r="A13" s="231">
        <v>11</v>
      </c>
      <c r="B13" s="312">
        <v>12097</v>
      </c>
      <c r="C13" s="534" t="s">
        <v>3607</v>
      </c>
      <c r="D13" s="648" t="s">
        <v>3608</v>
      </c>
      <c r="E13" s="534" t="s">
        <v>26</v>
      </c>
      <c r="F13" s="636" t="s">
        <v>3559</v>
      </c>
      <c r="G13" s="92">
        <v>0.95833333333333337</v>
      </c>
      <c r="H13" s="90" t="s">
        <v>3588</v>
      </c>
      <c r="I13" s="93" t="s">
        <v>2622</v>
      </c>
      <c r="J13" s="142"/>
      <c r="K13" s="89"/>
      <c r="L13" s="89">
        <v>3000</v>
      </c>
      <c r="M13" s="143"/>
      <c r="N13" s="89"/>
      <c r="O13" s="144" t="s">
        <v>3609</v>
      </c>
      <c r="P13" s="145">
        <v>40</v>
      </c>
      <c r="Q13" s="89">
        <v>210</v>
      </c>
      <c r="R13" s="89"/>
      <c r="S13" s="146"/>
      <c r="T13" s="143"/>
      <c r="U13" s="89"/>
      <c r="V13" s="147"/>
    </row>
    <row r="14" spans="1:22" s="234" customFormat="1">
      <c r="A14" s="128">
        <v>12</v>
      </c>
      <c r="B14" s="535">
        <v>339</v>
      </c>
      <c r="C14" s="535">
        <v>14</v>
      </c>
      <c r="D14" s="667" t="s">
        <v>3610</v>
      </c>
      <c r="E14" s="535" t="s">
        <v>37</v>
      </c>
      <c r="F14" s="621" t="s">
        <v>3559</v>
      </c>
      <c r="G14" s="86" t="s">
        <v>3611</v>
      </c>
      <c r="H14" s="75" t="s">
        <v>3588</v>
      </c>
      <c r="I14" s="106" t="s">
        <v>3612</v>
      </c>
      <c r="J14" s="107"/>
      <c r="K14" s="122">
        <v>2832</v>
      </c>
      <c r="L14" s="75"/>
      <c r="M14" s="108" t="s">
        <v>1475</v>
      </c>
      <c r="N14" s="75"/>
      <c r="O14" s="139">
        <v>16350</v>
      </c>
      <c r="P14" s="110"/>
      <c r="Q14" s="75"/>
      <c r="R14" s="75"/>
      <c r="S14" s="111"/>
      <c r="T14" s="108"/>
      <c r="U14" s="75">
        <v>800</v>
      </c>
      <c r="V14" s="112"/>
    </row>
    <row r="15" spans="1:22" s="234" customFormat="1">
      <c r="A15" s="231"/>
      <c r="B15" s="312"/>
      <c r="C15" s="312"/>
      <c r="D15" s="608"/>
      <c r="E15" s="312"/>
      <c r="F15" s="90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/>
      <c r="B16" s="312"/>
      <c r="C16" s="312"/>
      <c r="D16" s="608"/>
      <c r="E16" s="312"/>
      <c r="F16" s="90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602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16343</v>
      </c>
      <c r="P19" s="137"/>
      <c r="Q19" s="125"/>
      <c r="R19" s="125"/>
      <c r="S19" s="138"/>
      <c r="T19" s="135"/>
      <c r="U19" s="125"/>
      <c r="V19" s="126">
        <v>40</v>
      </c>
    </row>
    <row r="20" spans="1:22">
      <c r="A20" s="124"/>
      <c r="B20" s="125"/>
      <c r="C20" s="125"/>
      <c r="D20" s="649" t="s">
        <v>53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16342</v>
      </c>
      <c r="P20" s="137"/>
      <c r="Q20" s="125"/>
      <c r="R20" s="125"/>
      <c r="S20" s="138"/>
      <c r="T20" s="135"/>
      <c r="U20" s="125"/>
      <c r="V20" s="126">
        <v>60</v>
      </c>
    </row>
    <row r="21" spans="1:22">
      <c r="A21" s="124"/>
      <c r="B21" s="125"/>
      <c r="C21" s="125"/>
      <c r="D21" s="607"/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11200</v>
      </c>
      <c r="K22" s="42">
        <f>SUM(K3:K21)</f>
        <v>4732</v>
      </c>
      <c r="L22" s="42">
        <f>SUM(L3:L21)</f>
        <v>3000</v>
      </c>
      <c r="M22" s="42">
        <f>SUM(M3:M21)</f>
        <v>0</v>
      </c>
      <c r="N22" s="42">
        <f>SUM(N3:N21)</f>
        <v>8777</v>
      </c>
      <c r="O22" s="42"/>
      <c r="P22" s="42">
        <f>SUM(P3:P21)</f>
        <v>1930</v>
      </c>
      <c r="Q22" s="42">
        <f>SUM(Q3:Q21)</f>
        <v>680</v>
      </c>
      <c r="R22" s="42">
        <f>SUM(R3:R21)</f>
        <v>210</v>
      </c>
      <c r="S22" s="42">
        <f>SUM(S3:S21)</f>
        <v>0</v>
      </c>
      <c r="T22" s="42">
        <f>SUM(T3:T21)</f>
        <v>1561</v>
      </c>
      <c r="U22" s="42">
        <f>SUM(U3:U21)</f>
        <v>1458</v>
      </c>
      <c r="V22" s="42">
        <f>SUM(V3:V21)</f>
        <v>100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10</v>
      </c>
      <c r="B25" s="102" t="s">
        <v>2833</v>
      </c>
      <c r="C25" s="49"/>
      <c r="E25" s="781" t="s">
        <v>61</v>
      </c>
      <c r="F25" s="782"/>
      <c r="G25" s="50">
        <f>J22</f>
        <v>11200</v>
      </c>
      <c r="J25" s="47" t="s">
        <v>62</v>
      </c>
      <c r="K25" s="49">
        <f>J22</f>
        <v>11200</v>
      </c>
      <c r="M25" s="47" t="s">
        <v>62</v>
      </c>
      <c r="N25" s="49">
        <f>P22</f>
        <v>1930</v>
      </c>
    </row>
    <row r="26" spans="1:22">
      <c r="A26" s="47">
        <v>2000</v>
      </c>
      <c r="B26" s="123" t="s">
        <v>2833</v>
      </c>
      <c r="C26" s="49"/>
      <c r="E26" s="783" t="s">
        <v>64</v>
      </c>
      <c r="F26" s="784"/>
      <c r="G26" s="49">
        <f>P22</f>
        <v>1930</v>
      </c>
      <c r="J26" s="47" t="s">
        <v>65</v>
      </c>
      <c r="K26" s="49">
        <f>K22</f>
        <v>4732</v>
      </c>
      <c r="M26" s="47" t="s">
        <v>66</v>
      </c>
      <c r="N26" s="49">
        <f>Q22</f>
        <v>680</v>
      </c>
    </row>
    <row r="27" spans="1:22">
      <c r="A27" s="47">
        <v>9800</v>
      </c>
      <c r="B27" s="123" t="s">
        <v>2833</v>
      </c>
      <c r="C27" s="49"/>
      <c r="E27" s="796" t="s">
        <v>67</v>
      </c>
      <c r="F27" s="797"/>
      <c r="G27" s="52">
        <f>SUM(G25:G26)</f>
        <v>13130</v>
      </c>
      <c r="J27" s="47" t="s">
        <v>37</v>
      </c>
      <c r="K27" s="49">
        <f>N22</f>
        <v>8777</v>
      </c>
      <c r="M27" s="47" t="s">
        <v>37</v>
      </c>
      <c r="N27" s="49">
        <f>U22</f>
        <v>1458</v>
      </c>
    </row>
    <row r="28" spans="1:22">
      <c r="A28" s="47">
        <v>1320</v>
      </c>
      <c r="B28" s="123" t="s">
        <v>2833</v>
      </c>
      <c r="C28" s="49"/>
      <c r="J28" s="47" t="s">
        <v>68</v>
      </c>
      <c r="K28" s="49">
        <f>L22</f>
        <v>3000</v>
      </c>
      <c r="M28" s="47" t="s">
        <v>68</v>
      </c>
      <c r="N28" s="49">
        <f>R22</f>
        <v>210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27709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68"/>
      <c r="F31" s="669"/>
      <c r="M31" s="61" t="s">
        <v>72</v>
      </c>
      <c r="N31" s="49">
        <v>0</v>
      </c>
    </row>
    <row r="32" spans="1:22">
      <c r="A32" s="47"/>
      <c r="B32" s="23"/>
      <c r="C32" s="55"/>
      <c r="E32" s="669"/>
      <c r="F32" s="23"/>
      <c r="M32" s="47" t="s">
        <v>2194</v>
      </c>
      <c r="N32" s="49">
        <v>0</v>
      </c>
    </row>
    <row r="33" spans="1:14">
      <c r="A33" s="47"/>
      <c r="B33" s="23"/>
      <c r="C33" s="55"/>
      <c r="D33" s="46"/>
      <c r="E33" s="23"/>
      <c r="F33" s="23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40</v>
      </c>
    </row>
    <row r="36" spans="1:14">
      <c r="A36" s="58">
        <f>SUM(A25:A35)</f>
        <v>13130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4378</v>
      </c>
    </row>
    <row r="39" spans="1:14">
      <c r="M39" s="56" t="s">
        <v>71</v>
      </c>
      <c r="N39" s="57">
        <f>T22</f>
        <v>1561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F051-5E1E-457A-BF7F-C7701911C858}">
  <dimension ref="A1:V39"/>
  <sheetViews>
    <sheetView topLeftCell="A19" workbookViewId="0">
      <selection activeCell="O28" sqref="O28"/>
    </sheetView>
  </sheetViews>
  <sheetFormatPr defaultRowHeight="15"/>
  <cols>
    <col min="2" max="2" width="9.140625" customWidth="1"/>
    <col min="3" max="3" width="11.140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 t="s">
        <v>3588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/>
      <c r="B3" s="534">
        <v>12098</v>
      </c>
      <c r="C3" s="534">
        <v>3</v>
      </c>
      <c r="D3" s="648" t="s">
        <v>191</v>
      </c>
      <c r="E3" s="534" t="s">
        <v>26</v>
      </c>
      <c r="F3" s="90" t="s">
        <v>3588</v>
      </c>
      <c r="G3" s="92" t="s">
        <v>2671</v>
      </c>
      <c r="H3" s="90" t="s">
        <v>3588</v>
      </c>
      <c r="I3" s="93" t="s">
        <v>3613</v>
      </c>
      <c r="J3" s="94">
        <v>1500</v>
      </c>
      <c r="K3" s="90"/>
      <c r="L3" s="90"/>
      <c r="M3" s="99"/>
      <c r="N3" s="90"/>
      <c r="O3" s="97">
        <v>16351</v>
      </c>
      <c r="P3" s="98">
        <v>120</v>
      </c>
      <c r="Q3" s="90"/>
      <c r="R3" s="90"/>
      <c r="S3" s="95"/>
      <c r="T3" s="99"/>
      <c r="U3" s="90"/>
      <c r="V3" s="100"/>
    </row>
    <row r="4" spans="1:22" s="234" customFormat="1">
      <c r="A4" s="128"/>
      <c r="B4" s="535">
        <v>344</v>
      </c>
      <c r="C4" s="535">
        <v>11</v>
      </c>
      <c r="D4" s="631" t="s">
        <v>3614</v>
      </c>
      <c r="E4" s="535" t="s">
        <v>37</v>
      </c>
      <c r="F4" s="75" t="s">
        <v>3588</v>
      </c>
      <c r="G4" s="86" t="s">
        <v>2164</v>
      </c>
      <c r="H4" s="75" t="s">
        <v>3615</v>
      </c>
      <c r="I4" s="106">
        <v>0.45833333333333331</v>
      </c>
      <c r="J4" s="107"/>
      <c r="K4" s="75"/>
      <c r="L4" s="75"/>
      <c r="M4" s="108"/>
      <c r="N4" s="75">
        <v>2368</v>
      </c>
      <c r="O4" s="109" t="s">
        <v>3616</v>
      </c>
      <c r="P4" s="110"/>
      <c r="Q4" s="75">
        <v>400</v>
      </c>
      <c r="R4" s="75"/>
      <c r="S4" s="111"/>
      <c r="T4" s="108"/>
      <c r="U4" s="75">
        <v>240</v>
      </c>
      <c r="V4" s="112"/>
    </row>
    <row r="5" spans="1:22" s="234" customFormat="1">
      <c r="A5" s="231">
        <v>1</v>
      </c>
      <c r="B5" s="534"/>
      <c r="C5" s="582">
        <v>20</v>
      </c>
      <c r="D5" s="648" t="s">
        <v>3527</v>
      </c>
      <c r="E5" s="534" t="s">
        <v>26</v>
      </c>
      <c r="F5" s="636" t="s">
        <v>3497</v>
      </c>
      <c r="G5" s="92">
        <v>0.33333333333333331</v>
      </c>
      <c r="H5" s="636"/>
      <c r="I5" s="93" t="s">
        <v>28</v>
      </c>
      <c r="J5" s="94"/>
      <c r="K5" s="90"/>
      <c r="L5" s="90"/>
      <c r="M5" s="99"/>
      <c r="N5" s="90"/>
      <c r="O5" s="97" t="s">
        <v>3590</v>
      </c>
      <c r="P5" s="98"/>
      <c r="Q5" s="90"/>
      <c r="R5" s="90"/>
      <c r="S5" s="95"/>
      <c r="T5" s="99">
        <v>1561</v>
      </c>
      <c r="U5" s="90"/>
      <c r="V5" s="100"/>
    </row>
    <row r="6" spans="1:22" s="234" customFormat="1">
      <c r="A6" s="231">
        <v>4</v>
      </c>
      <c r="B6" s="534">
        <v>12106</v>
      </c>
      <c r="C6" s="534">
        <v>16</v>
      </c>
      <c r="D6" s="648" t="s">
        <v>3617</v>
      </c>
      <c r="E6" s="534" t="s">
        <v>26</v>
      </c>
      <c r="F6" s="636" t="s">
        <v>3588</v>
      </c>
      <c r="G6" s="92" t="s">
        <v>3618</v>
      </c>
      <c r="H6" s="636" t="s">
        <v>3615</v>
      </c>
      <c r="I6" s="93">
        <v>0.45833333333333331</v>
      </c>
      <c r="J6" s="94">
        <v>1200</v>
      </c>
      <c r="K6" s="90"/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12100</v>
      </c>
      <c r="C7" s="534">
        <v>4</v>
      </c>
      <c r="D7" s="648" t="s">
        <v>42</v>
      </c>
      <c r="E7" s="534" t="s">
        <v>26</v>
      </c>
      <c r="F7" s="636" t="s">
        <v>3588</v>
      </c>
      <c r="G7" s="92" t="s">
        <v>3619</v>
      </c>
      <c r="H7" s="636" t="s">
        <v>3615</v>
      </c>
      <c r="I7" s="93" t="s">
        <v>3620</v>
      </c>
      <c r="J7" s="94">
        <v>500</v>
      </c>
      <c r="K7" s="201">
        <v>1100</v>
      </c>
      <c r="L7" s="90"/>
      <c r="M7" s="99"/>
      <c r="N7" s="90"/>
      <c r="O7" s="200"/>
      <c r="P7" s="98"/>
      <c r="Q7" s="90"/>
      <c r="R7" s="90"/>
      <c r="S7" s="95"/>
      <c r="T7" s="99"/>
      <c r="U7" s="90"/>
      <c r="V7" s="100"/>
    </row>
    <row r="8" spans="1:22" s="234" customFormat="1">
      <c r="A8" s="231">
        <v>6</v>
      </c>
      <c r="B8" s="534"/>
      <c r="C8" s="534">
        <v>3</v>
      </c>
      <c r="D8" s="648" t="s">
        <v>3621</v>
      </c>
      <c r="E8" s="534" t="s">
        <v>26</v>
      </c>
      <c r="F8" s="636" t="s">
        <v>3588</v>
      </c>
      <c r="G8" s="92" t="s">
        <v>3622</v>
      </c>
      <c r="H8" s="636" t="s">
        <v>3615</v>
      </c>
      <c r="I8" s="93" t="s">
        <v>28</v>
      </c>
      <c r="J8" s="94"/>
      <c r="K8" s="90">
        <v>1800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12102</v>
      </c>
      <c r="C9" s="312">
        <v>1</v>
      </c>
      <c r="D9" s="650" t="s">
        <v>3623</v>
      </c>
      <c r="E9" s="534" t="s">
        <v>26</v>
      </c>
      <c r="F9" s="636" t="s">
        <v>3588</v>
      </c>
      <c r="G9" s="92" t="s">
        <v>3622</v>
      </c>
      <c r="H9" s="636" t="s">
        <v>3615</v>
      </c>
      <c r="I9" s="93">
        <v>0.40208333333333335</v>
      </c>
      <c r="J9" s="142"/>
      <c r="K9" s="89">
        <v>2500</v>
      </c>
      <c r="L9" s="89"/>
      <c r="M9" s="143"/>
      <c r="N9" s="89"/>
      <c r="O9" s="144" t="s">
        <v>3624</v>
      </c>
      <c r="P9" s="145">
        <v>150</v>
      </c>
      <c r="Q9" s="89"/>
      <c r="R9" s="89"/>
      <c r="S9" s="146"/>
      <c r="T9" s="143"/>
      <c r="U9" s="89"/>
      <c r="V9" s="147"/>
    </row>
    <row r="10" spans="1:22" s="234" customFormat="1">
      <c r="A10" s="231">
        <v>8</v>
      </c>
      <c r="B10" s="312" t="s">
        <v>3625</v>
      </c>
      <c r="C10" s="312" t="s">
        <v>3626</v>
      </c>
      <c r="D10" s="608" t="s">
        <v>3519</v>
      </c>
      <c r="E10" s="534" t="s">
        <v>26</v>
      </c>
      <c r="F10" s="636" t="s">
        <v>3588</v>
      </c>
      <c r="G10" s="203">
        <v>0.95833333333333337</v>
      </c>
      <c r="H10" s="636" t="s">
        <v>3615</v>
      </c>
      <c r="I10" s="141">
        <v>0.45833333333333331</v>
      </c>
      <c r="J10" s="142"/>
      <c r="K10" s="89">
        <v>6600</v>
      </c>
      <c r="L10" s="89"/>
      <c r="M10" s="143"/>
      <c r="N10" s="89"/>
      <c r="O10" s="144" t="s">
        <v>3627</v>
      </c>
      <c r="P10" s="145"/>
      <c r="Q10" s="89">
        <v>240</v>
      </c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12101</v>
      </c>
      <c r="C11" s="534" t="s">
        <v>3628</v>
      </c>
      <c r="D11" s="648" t="s">
        <v>33</v>
      </c>
      <c r="E11" s="534" t="s">
        <v>26</v>
      </c>
      <c r="F11" s="636" t="s">
        <v>3588</v>
      </c>
      <c r="G11" s="203">
        <v>0.95833333333333337</v>
      </c>
      <c r="H11" s="636" t="s">
        <v>3615</v>
      </c>
      <c r="I11" s="93">
        <v>0.40833333333333333</v>
      </c>
      <c r="J11" s="94">
        <v>3700</v>
      </c>
      <c r="K11" s="90"/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12099</v>
      </c>
      <c r="C12" s="534" t="s">
        <v>3629</v>
      </c>
      <c r="D12" s="648" t="s">
        <v>3630</v>
      </c>
      <c r="E12" s="534" t="s">
        <v>26</v>
      </c>
      <c r="F12" s="636" t="s">
        <v>3588</v>
      </c>
      <c r="G12" s="92" t="s">
        <v>825</v>
      </c>
      <c r="H12" s="636" t="s">
        <v>3615</v>
      </c>
      <c r="I12" s="93" t="s">
        <v>3631</v>
      </c>
      <c r="J12" s="94">
        <v>1800</v>
      </c>
      <c r="K12" s="201">
        <v>1800</v>
      </c>
      <c r="L12" s="90"/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 s="234" customFormat="1">
      <c r="A13" s="231"/>
      <c r="B13" s="312"/>
      <c r="C13" s="534"/>
      <c r="D13" s="648"/>
      <c r="E13" s="534"/>
      <c r="F13" s="636"/>
      <c r="G13" s="92"/>
      <c r="H13" s="90"/>
      <c r="I13" s="93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/>
      <c r="B14" s="534"/>
      <c r="C14" s="534"/>
      <c r="D14" s="648"/>
      <c r="E14" s="534"/>
      <c r="F14" s="636"/>
      <c r="G14" s="92"/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/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>
        <v>1061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16356</v>
      </c>
      <c r="P18" s="137"/>
      <c r="Q18" s="125">
        <v>25</v>
      </c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163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16353</v>
      </c>
      <c r="P19" s="137"/>
      <c r="Q19" s="125"/>
      <c r="R19" s="125"/>
      <c r="S19" s="138"/>
      <c r="T19" s="135"/>
      <c r="U19" s="125"/>
      <c r="V19" s="126">
        <v>20</v>
      </c>
    </row>
    <row r="20" spans="1:22">
      <c r="A20" s="124"/>
      <c r="B20" s="125"/>
      <c r="C20" s="125"/>
      <c r="D20" s="649" t="s">
        <v>53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16354</v>
      </c>
      <c r="P20" s="137"/>
      <c r="Q20" s="125"/>
      <c r="R20" s="125"/>
      <c r="S20" s="138"/>
      <c r="T20" s="135"/>
      <c r="U20" s="125"/>
      <c r="V20" s="126">
        <v>60</v>
      </c>
    </row>
    <row r="21" spans="1:22">
      <c r="A21" s="124"/>
      <c r="B21" s="125"/>
      <c r="C21" s="125"/>
      <c r="D21" s="607"/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8700</v>
      </c>
      <c r="K22" s="42">
        <f>SUM(K3:K21)</f>
        <v>13800</v>
      </c>
      <c r="L22" s="42">
        <f>SUM(L3:L21)</f>
        <v>0</v>
      </c>
      <c r="M22" s="42">
        <f>SUM(M3:M21)</f>
        <v>0</v>
      </c>
      <c r="N22" s="42">
        <f>SUM(N3:N21)</f>
        <v>2368</v>
      </c>
      <c r="O22" s="42"/>
      <c r="P22" s="42">
        <f>SUM(P3:P21)</f>
        <v>270</v>
      </c>
      <c r="Q22" s="42">
        <f>SUM(Q3:Q21)</f>
        <v>665</v>
      </c>
      <c r="R22" s="42">
        <f>SUM(R3:R21)</f>
        <v>0</v>
      </c>
      <c r="S22" s="42">
        <f>SUM(S3:S21)</f>
        <v>0</v>
      </c>
      <c r="T22" s="42">
        <f>SUM(T3:T21)</f>
        <v>1561</v>
      </c>
      <c r="U22" s="42">
        <f>SUM(U3:U21)</f>
        <v>240</v>
      </c>
      <c r="V22" s="42">
        <f>SUM(V3:V21)</f>
        <v>80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1620</v>
      </c>
      <c r="B25" s="102" t="s">
        <v>2833</v>
      </c>
      <c r="C25" s="49"/>
      <c r="E25" s="781" t="s">
        <v>61</v>
      </c>
      <c r="F25" s="782"/>
      <c r="G25" s="50">
        <f>J22</f>
        <v>8700</v>
      </c>
      <c r="J25" s="47" t="s">
        <v>62</v>
      </c>
      <c r="K25" s="49">
        <f>J22</f>
        <v>8700</v>
      </c>
      <c r="M25" s="47" t="s">
        <v>62</v>
      </c>
      <c r="N25" s="49">
        <f>P22</f>
        <v>270</v>
      </c>
    </row>
    <row r="26" spans="1:22">
      <c r="A26" s="47">
        <v>1200</v>
      </c>
      <c r="B26" s="123" t="s">
        <v>2833</v>
      </c>
      <c r="C26" s="49"/>
      <c r="E26" s="783" t="s">
        <v>64</v>
      </c>
      <c r="F26" s="784"/>
      <c r="G26" s="49">
        <f>P22</f>
        <v>270</v>
      </c>
      <c r="J26" s="47" t="s">
        <v>65</v>
      </c>
      <c r="K26" s="49">
        <f>K22</f>
        <v>13800</v>
      </c>
      <c r="M26" s="47" t="s">
        <v>66</v>
      </c>
      <c r="N26" s="49">
        <f>Q22</f>
        <v>665</v>
      </c>
    </row>
    <row r="27" spans="1:22">
      <c r="A27" s="47">
        <v>500</v>
      </c>
      <c r="B27" s="123" t="s">
        <v>2833</v>
      </c>
      <c r="C27" s="49"/>
      <c r="E27" s="796" t="s">
        <v>67</v>
      </c>
      <c r="F27" s="797"/>
      <c r="G27" s="52">
        <f>SUM(G25:G26)</f>
        <v>8970</v>
      </c>
      <c r="J27" s="47" t="s">
        <v>37</v>
      </c>
      <c r="K27" s="49">
        <f>N22</f>
        <v>2368</v>
      </c>
      <c r="M27" s="47" t="s">
        <v>37</v>
      </c>
      <c r="N27" s="49">
        <f>U22</f>
        <v>240</v>
      </c>
    </row>
    <row r="28" spans="1:22">
      <c r="A28" s="47">
        <v>5500</v>
      </c>
      <c r="B28" s="123" t="s">
        <v>2833</v>
      </c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150</v>
      </c>
      <c r="J29" s="54" t="s">
        <v>55</v>
      </c>
      <c r="K29" s="55">
        <f>SUM(K25:K28)</f>
        <v>24868</v>
      </c>
      <c r="M29" s="61" t="s">
        <v>70</v>
      </c>
      <c r="N29" s="49">
        <v>20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63"/>
      <c r="D31" s="318"/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0</v>
      </c>
    </row>
    <row r="36" spans="1:14">
      <c r="A36" s="58">
        <f>SUM(A25:A35)</f>
        <v>8820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1255</v>
      </c>
    </row>
    <row r="39" spans="1:14">
      <c r="M39" s="56" t="s">
        <v>71</v>
      </c>
      <c r="N39" s="57">
        <f>T22</f>
        <v>1561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AF14-76D1-46E2-AE0F-EEB53D308687}">
  <dimension ref="A1:V39"/>
  <sheetViews>
    <sheetView workbookViewId="0">
      <selection activeCell="U4" sqref="U4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46195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534"/>
      <c r="C3" s="582">
        <v>20</v>
      </c>
      <c r="D3" s="648" t="s">
        <v>3527</v>
      </c>
      <c r="E3" s="534" t="s">
        <v>26</v>
      </c>
      <c r="F3" s="636" t="s">
        <v>3497</v>
      </c>
      <c r="G3" s="92">
        <v>0.33333333333333331</v>
      </c>
      <c r="H3" s="636"/>
      <c r="I3" s="93" t="s">
        <v>28</v>
      </c>
      <c r="J3" s="94"/>
      <c r="K3" s="90"/>
      <c r="L3" s="90"/>
      <c r="M3" s="99"/>
      <c r="N3" s="90"/>
      <c r="O3" s="97" t="s">
        <v>3590</v>
      </c>
      <c r="P3" s="98"/>
      <c r="Q3" s="90"/>
      <c r="R3" s="90"/>
      <c r="S3" s="95"/>
      <c r="T3" s="99">
        <v>1561</v>
      </c>
      <c r="U3" s="90"/>
      <c r="V3" s="100"/>
    </row>
    <row r="4" spans="1:22" s="234" customFormat="1">
      <c r="A4" s="128">
        <v>2</v>
      </c>
      <c r="B4" s="535"/>
      <c r="C4" s="535">
        <v>2</v>
      </c>
      <c r="D4" s="631" t="s">
        <v>3632</v>
      </c>
      <c r="E4" s="535" t="s">
        <v>37</v>
      </c>
      <c r="F4" s="86" t="s">
        <v>3615</v>
      </c>
      <c r="G4" s="86">
        <v>0.44305555555555554</v>
      </c>
      <c r="H4" s="75" t="s">
        <v>3633</v>
      </c>
      <c r="I4" s="106" t="s">
        <v>28</v>
      </c>
      <c r="J4" s="107"/>
      <c r="K4" s="122"/>
      <c r="L4" s="75"/>
      <c r="M4" s="108">
        <v>2834</v>
      </c>
      <c r="N4" s="75">
        <v>2834</v>
      </c>
      <c r="O4" s="139" t="s">
        <v>3634</v>
      </c>
      <c r="P4" s="110"/>
      <c r="Q4" s="75"/>
      <c r="R4" s="75"/>
      <c r="S4" s="111">
        <v>340</v>
      </c>
      <c r="T4" s="108"/>
      <c r="U4" s="75"/>
      <c r="V4" s="112"/>
    </row>
    <row r="5" spans="1:22" s="234" customFormat="1">
      <c r="A5" s="231">
        <v>6</v>
      </c>
      <c r="B5" s="534">
        <v>12108</v>
      </c>
      <c r="C5" s="534">
        <v>3</v>
      </c>
      <c r="D5" s="648" t="s">
        <v>3621</v>
      </c>
      <c r="E5" s="534" t="s">
        <v>26</v>
      </c>
      <c r="F5" s="636" t="s">
        <v>3588</v>
      </c>
      <c r="G5" s="92" t="s">
        <v>3622</v>
      </c>
      <c r="H5" s="636" t="s">
        <v>3615</v>
      </c>
      <c r="I5" s="93">
        <v>0.83958333333333335</v>
      </c>
      <c r="J5" s="94"/>
      <c r="K5" s="90">
        <v>1800</v>
      </c>
      <c r="L5" s="90"/>
      <c r="M5" s="99"/>
      <c r="N5" s="90"/>
      <c r="O5" s="97"/>
      <c r="P5" s="98"/>
      <c r="Q5" s="90"/>
      <c r="R5" s="90"/>
      <c r="S5" s="95"/>
      <c r="T5" s="99"/>
      <c r="U5" s="90"/>
      <c r="V5" s="100"/>
    </row>
    <row r="6" spans="1:22" s="234" customFormat="1">
      <c r="A6" s="231">
        <v>4</v>
      </c>
      <c r="B6" s="534">
        <v>12107</v>
      </c>
      <c r="C6" s="534">
        <v>4</v>
      </c>
      <c r="D6" s="648" t="s">
        <v>2782</v>
      </c>
      <c r="E6" s="534" t="s">
        <v>2783</v>
      </c>
      <c r="F6" s="636" t="s">
        <v>3615</v>
      </c>
      <c r="G6" s="92" t="s">
        <v>2961</v>
      </c>
      <c r="H6" s="636" t="s">
        <v>3615</v>
      </c>
      <c r="I6" s="670">
        <v>0.36875000000000002</v>
      </c>
      <c r="J6" s="94"/>
      <c r="K6" s="90">
        <v>1600</v>
      </c>
      <c r="L6" s="90"/>
      <c r="M6" s="99"/>
      <c r="N6" s="90"/>
      <c r="O6" s="97" t="s">
        <v>3635</v>
      </c>
      <c r="P6" s="98"/>
      <c r="Q6" s="90">
        <v>209</v>
      </c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12110</v>
      </c>
      <c r="C7" s="534">
        <v>8</v>
      </c>
      <c r="D7" s="648" t="s">
        <v>3636</v>
      </c>
      <c r="E7" s="534" t="s">
        <v>2783</v>
      </c>
      <c r="F7" s="636" t="s">
        <v>3615</v>
      </c>
      <c r="G7" s="92">
        <v>0.61111111111111116</v>
      </c>
      <c r="H7" s="90" t="s">
        <v>1857</v>
      </c>
      <c r="I7" s="670">
        <v>0.33680555555555558</v>
      </c>
      <c r="J7" s="94">
        <v>1700</v>
      </c>
      <c r="K7" s="201"/>
      <c r="L7" s="90"/>
      <c r="M7" s="99"/>
      <c r="N7" s="90"/>
      <c r="O7" s="200"/>
      <c r="P7" s="98"/>
      <c r="Q7" s="90"/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12109</v>
      </c>
      <c r="C8" s="534">
        <v>10</v>
      </c>
      <c r="D8" s="648" t="s">
        <v>3637</v>
      </c>
      <c r="E8" s="534" t="s">
        <v>2783</v>
      </c>
      <c r="F8" s="636" t="s">
        <v>3615</v>
      </c>
      <c r="G8" s="92">
        <v>0.65972222222222221</v>
      </c>
      <c r="H8" s="636" t="s">
        <v>1857</v>
      </c>
      <c r="I8" s="670">
        <v>0.33333333333333331</v>
      </c>
      <c r="J8" s="94">
        <v>300</v>
      </c>
      <c r="K8" s="90">
        <v>1200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12113</v>
      </c>
      <c r="C9" s="312">
        <v>11</v>
      </c>
      <c r="D9" s="650" t="s">
        <v>3638</v>
      </c>
      <c r="E9" s="534" t="s">
        <v>26</v>
      </c>
      <c r="F9" s="636" t="s">
        <v>3615</v>
      </c>
      <c r="G9" s="203">
        <v>0.70833333333333337</v>
      </c>
      <c r="H9" s="636" t="s">
        <v>1857</v>
      </c>
      <c r="I9" s="670">
        <v>0.45833333333333331</v>
      </c>
      <c r="J9" s="142"/>
      <c r="K9" s="89">
        <v>1600</v>
      </c>
      <c r="L9" s="89"/>
      <c r="M9" s="143"/>
      <c r="N9" s="89"/>
      <c r="O9" s="144" t="s">
        <v>3639</v>
      </c>
      <c r="P9" s="145"/>
      <c r="Q9" s="89">
        <v>387</v>
      </c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12112</v>
      </c>
      <c r="C10" s="587">
        <v>4</v>
      </c>
      <c r="D10" s="608" t="s">
        <v>3640</v>
      </c>
      <c r="E10" s="534" t="s">
        <v>26</v>
      </c>
      <c r="F10" s="636" t="s">
        <v>3615</v>
      </c>
      <c r="G10" s="203">
        <v>0.70833333333333337</v>
      </c>
      <c r="H10" s="636" t="s">
        <v>1857</v>
      </c>
      <c r="I10" s="671">
        <v>0.46319444444444446</v>
      </c>
      <c r="J10" s="142"/>
      <c r="K10" s="89">
        <v>1600</v>
      </c>
      <c r="L10" s="89"/>
      <c r="M10" s="143"/>
      <c r="N10" s="89"/>
      <c r="O10" s="144" t="s">
        <v>3641</v>
      </c>
      <c r="P10" s="145"/>
      <c r="Q10" s="89">
        <v>150</v>
      </c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12115</v>
      </c>
      <c r="C11" s="534">
        <v>12</v>
      </c>
      <c r="D11" s="648" t="s">
        <v>3642</v>
      </c>
      <c r="E11" s="534" t="s">
        <v>26</v>
      </c>
      <c r="F11" s="636" t="s">
        <v>3615</v>
      </c>
      <c r="G11" s="203" t="s">
        <v>3643</v>
      </c>
      <c r="H11" s="636" t="s">
        <v>1857</v>
      </c>
      <c r="I11" s="93">
        <v>0.47638888888888886</v>
      </c>
      <c r="J11" s="94"/>
      <c r="K11" s="90">
        <v>1700</v>
      </c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128">
        <v>10</v>
      </c>
      <c r="B12" s="535">
        <v>345</v>
      </c>
      <c r="C12" s="535">
        <v>6</v>
      </c>
      <c r="D12" s="631" t="s">
        <v>3644</v>
      </c>
      <c r="E12" s="535" t="s">
        <v>37</v>
      </c>
      <c r="F12" s="621" t="s">
        <v>3615</v>
      </c>
      <c r="G12" s="86" t="s">
        <v>3645</v>
      </c>
      <c r="H12" s="621" t="s">
        <v>1857</v>
      </c>
      <c r="I12" s="106" t="s">
        <v>28</v>
      </c>
      <c r="J12" s="107"/>
      <c r="K12" s="122"/>
      <c r="L12" s="75"/>
      <c r="M12" s="108"/>
      <c r="N12" s="75">
        <v>1903</v>
      </c>
      <c r="O12" s="139">
        <v>16368</v>
      </c>
      <c r="P12" s="110"/>
      <c r="Q12" s="75"/>
      <c r="R12" s="75"/>
      <c r="S12" s="111"/>
      <c r="T12" s="108"/>
      <c r="U12" s="75">
        <v>170</v>
      </c>
      <c r="V12" s="112"/>
    </row>
    <row r="13" spans="1:22" s="234" customFormat="1">
      <c r="A13" s="231">
        <v>11</v>
      </c>
      <c r="B13" s="312">
        <v>12114</v>
      </c>
      <c r="C13" s="534">
        <v>16</v>
      </c>
      <c r="D13" s="648" t="s">
        <v>3646</v>
      </c>
      <c r="E13" s="534" t="s">
        <v>2783</v>
      </c>
      <c r="F13" s="636" t="s">
        <v>3615</v>
      </c>
      <c r="G13" s="92" t="s">
        <v>2412</v>
      </c>
      <c r="H13" s="90" t="s">
        <v>1857</v>
      </c>
      <c r="I13" s="670">
        <v>0.46875</v>
      </c>
      <c r="J13" s="142"/>
      <c r="K13" s="89">
        <v>1200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128">
        <v>12</v>
      </c>
      <c r="B14" s="535"/>
      <c r="C14" s="535">
        <v>3</v>
      </c>
      <c r="D14" s="631" t="s">
        <v>3647</v>
      </c>
      <c r="E14" s="535" t="s">
        <v>37</v>
      </c>
      <c r="F14" s="621" t="s">
        <v>1857</v>
      </c>
      <c r="G14" s="86">
        <v>4.1666666666666664E-2</v>
      </c>
      <c r="H14" s="75" t="s">
        <v>3648</v>
      </c>
      <c r="I14" s="106" t="s">
        <v>28</v>
      </c>
      <c r="J14" s="107"/>
      <c r="K14" s="122"/>
      <c r="L14" s="75"/>
      <c r="M14" s="108"/>
      <c r="N14" s="75">
        <v>3807</v>
      </c>
      <c r="O14" s="139" t="s">
        <v>3649</v>
      </c>
      <c r="P14" s="110"/>
      <c r="Q14" s="75"/>
      <c r="R14" s="75"/>
      <c r="S14" s="111">
        <v>138</v>
      </c>
      <c r="T14" s="108"/>
      <c r="U14" s="75"/>
      <c r="V14" s="112"/>
    </row>
    <row r="15" spans="1:22" s="234" customFormat="1">
      <c r="A15" s="231">
        <v>13</v>
      </c>
      <c r="B15" s="312">
        <v>12116</v>
      </c>
      <c r="C15" s="312" t="s">
        <v>3650</v>
      </c>
      <c r="D15" s="608" t="s">
        <v>3651</v>
      </c>
      <c r="E15" s="312" t="s">
        <v>26</v>
      </c>
      <c r="F15" s="636" t="s">
        <v>1857</v>
      </c>
      <c r="G15" s="203">
        <v>4.1666666666666664E-2</v>
      </c>
      <c r="H15" s="89" t="s">
        <v>1857</v>
      </c>
      <c r="I15" s="141">
        <v>0.5</v>
      </c>
      <c r="J15" s="142"/>
      <c r="K15" s="89">
        <v>6500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>
        <v>12111</v>
      </c>
      <c r="C16" s="312">
        <v>17</v>
      </c>
      <c r="D16" s="608" t="s">
        <v>3642</v>
      </c>
      <c r="E16" s="312" t="s">
        <v>2783</v>
      </c>
      <c r="F16" s="89" t="s">
        <v>3615</v>
      </c>
      <c r="G16" s="203">
        <v>0.18194444444444444</v>
      </c>
      <c r="H16" s="89" t="s">
        <v>1857</v>
      </c>
      <c r="I16" s="671">
        <v>0.44444444444444442</v>
      </c>
      <c r="J16" s="142"/>
      <c r="K16" s="89">
        <v>1000</v>
      </c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 t="s">
        <v>26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16363</v>
      </c>
      <c r="P18" s="137"/>
      <c r="Q18" s="125">
        <v>80</v>
      </c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93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16364</v>
      </c>
      <c r="P19" s="137"/>
      <c r="Q19" s="125"/>
      <c r="R19" s="125"/>
      <c r="S19" s="138"/>
      <c r="T19" s="135"/>
      <c r="U19" s="125"/>
      <c r="V19" s="126">
        <v>30</v>
      </c>
    </row>
    <row r="20" spans="1:22">
      <c r="A20" s="124"/>
      <c r="B20" s="125"/>
      <c r="C20" s="125"/>
      <c r="D20" s="649" t="s">
        <v>53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16365</v>
      </c>
      <c r="P20" s="137"/>
      <c r="Q20" s="125"/>
      <c r="R20" s="125"/>
      <c r="S20" s="138"/>
      <c r="T20" s="135"/>
      <c r="U20" s="125"/>
      <c r="V20" s="126">
        <v>20</v>
      </c>
    </row>
    <row r="21" spans="1:22">
      <c r="A21" s="124"/>
      <c r="B21" s="125"/>
      <c r="C21" s="125"/>
      <c r="D21" s="607"/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2000</v>
      </c>
      <c r="K22" s="42">
        <f>SUM(K3:K21)</f>
        <v>18200</v>
      </c>
      <c r="L22" s="42">
        <f>SUM(L3:L21)</f>
        <v>0</v>
      </c>
      <c r="M22" s="42">
        <f>SUM(M3:M21)</f>
        <v>2834</v>
      </c>
      <c r="N22" s="42">
        <f>SUM(N3:N21)</f>
        <v>8544</v>
      </c>
      <c r="O22" s="42"/>
      <c r="P22" s="42">
        <f>SUM(P3:P21)</f>
        <v>0</v>
      </c>
      <c r="Q22" s="42">
        <f>SUM(Q3:Q21)</f>
        <v>826</v>
      </c>
      <c r="R22" s="42">
        <f>SUM(R3:R21)</f>
        <v>0</v>
      </c>
      <c r="S22" s="42">
        <f>SUM(S3:S21)</f>
        <v>478</v>
      </c>
      <c r="T22" s="42">
        <f>SUM(T3:T21)</f>
        <v>1561</v>
      </c>
      <c r="U22" s="42">
        <f>SUM(U3:U21)</f>
        <v>170</v>
      </c>
      <c r="V22" s="42">
        <f>SUM(V3:V21)</f>
        <v>50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1700</v>
      </c>
      <c r="B25" s="102" t="s">
        <v>2833</v>
      </c>
      <c r="C25" s="49"/>
      <c r="E25" s="781" t="s">
        <v>61</v>
      </c>
      <c r="F25" s="782"/>
      <c r="G25" s="50">
        <f>J22</f>
        <v>2000</v>
      </c>
      <c r="J25" s="47" t="s">
        <v>62</v>
      </c>
      <c r="K25" s="49">
        <f>J22</f>
        <v>2000</v>
      </c>
      <c r="M25" s="47" t="s">
        <v>62</v>
      </c>
      <c r="N25" s="49">
        <f>P22</f>
        <v>0</v>
      </c>
    </row>
    <row r="26" spans="1:22">
      <c r="A26" s="47">
        <v>300</v>
      </c>
      <c r="B26" s="123" t="s">
        <v>2833</v>
      </c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18200</v>
      </c>
      <c r="M26" s="47" t="s">
        <v>66</v>
      </c>
      <c r="N26" s="49">
        <f>Q22</f>
        <v>826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2000</v>
      </c>
      <c r="J27" s="47" t="s">
        <v>37</v>
      </c>
      <c r="K27" s="49">
        <f>N22</f>
        <v>8544</v>
      </c>
      <c r="M27" s="47" t="s">
        <v>37</v>
      </c>
      <c r="N27" s="49">
        <f>U22</f>
        <v>170</v>
      </c>
    </row>
    <row r="28" spans="1:22">
      <c r="A28" s="47"/>
      <c r="B28" s="48"/>
      <c r="C28" s="49"/>
      <c r="J28" s="47" t="s">
        <v>68</v>
      </c>
      <c r="K28" s="49">
        <f>L22</f>
        <v>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28744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2834</v>
      </c>
      <c r="M30" s="61" t="s">
        <v>51</v>
      </c>
      <c r="N30" s="49">
        <v>0</v>
      </c>
    </row>
    <row r="31" spans="1:22" ht="14.25" customHeight="1">
      <c r="A31" s="47"/>
      <c r="B31" s="23"/>
      <c r="C31" s="663"/>
      <c r="D31" s="318"/>
      <c r="E31" s="643"/>
      <c r="F31" s="642"/>
      <c r="M31" s="61" t="s">
        <v>72</v>
      </c>
      <c r="N31" s="115">
        <v>0</v>
      </c>
    </row>
    <row r="32" spans="1:22">
      <c r="A32" s="47"/>
      <c r="B32" s="23"/>
      <c r="C32" s="55"/>
      <c r="E32" s="642"/>
      <c r="F32" s="250"/>
      <c r="M32" s="47" t="s">
        <v>2194</v>
      </c>
      <c r="N32" s="115">
        <v>0</v>
      </c>
    </row>
    <row r="33" spans="1:14">
      <c r="A33" s="47"/>
      <c r="B33" s="23"/>
      <c r="C33" s="55"/>
      <c r="D33" s="46"/>
      <c r="M33" s="47" t="s">
        <v>94</v>
      </c>
      <c r="N33" s="115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115">
        <v>30</v>
      </c>
    </row>
    <row r="35" spans="1:14">
      <c r="A35" s="47"/>
      <c r="B35" s="23"/>
      <c r="C35" s="55"/>
      <c r="M35" s="573" t="s">
        <v>602</v>
      </c>
      <c r="N35" s="115">
        <v>0</v>
      </c>
    </row>
    <row r="36" spans="1:14">
      <c r="A36" s="58">
        <f>SUM(A25:A35)</f>
        <v>2000</v>
      </c>
      <c r="B36" s="59"/>
      <c r="C36" s="52" t="s">
        <v>55</v>
      </c>
      <c r="M36" s="61" t="s">
        <v>53</v>
      </c>
      <c r="N36" s="115">
        <v>20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1046</v>
      </c>
    </row>
    <row r="39" spans="1:14">
      <c r="M39" s="56" t="s">
        <v>71</v>
      </c>
      <c r="N39" s="57">
        <f>T22</f>
        <v>1561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A3D6-C0CA-48B0-8C69-09AB87C215D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300F-8693-412E-A019-510F0419A586}">
  <dimension ref="A1:V39"/>
  <sheetViews>
    <sheetView topLeftCell="A12" workbookViewId="0">
      <selection activeCell="B4" sqref="B4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46196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534"/>
      <c r="C3" s="582">
        <v>20</v>
      </c>
      <c r="D3" s="648" t="s">
        <v>3527</v>
      </c>
      <c r="E3" s="534" t="s">
        <v>26</v>
      </c>
      <c r="F3" s="636" t="s">
        <v>3497</v>
      </c>
      <c r="G3" s="92">
        <v>0.33333333333333331</v>
      </c>
      <c r="H3" s="636"/>
      <c r="I3" s="93" t="s">
        <v>28</v>
      </c>
      <c r="J3" s="94"/>
      <c r="K3" s="90"/>
      <c r="L3" s="90"/>
      <c r="M3" s="99"/>
      <c r="N3" s="90"/>
      <c r="O3" s="97" t="s">
        <v>3652</v>
      </c>
      <c r="P3" s="98"/>
      <c r="Q3" s="90"/>
      <c r="R3" s="90"/>
      <c r="S3" s="95"/>
      <c r="T3" s="99">
        <v>2578</v>
      </c>
      <c r="U3" s="90"/>
      <c r="V3" s="100"/>
    </row>
    <row r="4" spans="1:22" s="234" customFormat="1">
      <c r="A4" s="128">
        <v>2</v>
      </c>
      <c r="B4" s="535"/>
      <c r="C4" s="535">
        <v>4</v>
      </c>
      <c r="D4" s="631" t="s">
        <v>3632</v>
      </c>
      <c r="E4" s="535" t="s">
        <v>37</v>
      </c>
      <c r="F4" s="86" t="s">
        <v>3615</v>
      </c>
      <c r="G4" s="86">
        <v>0.44305555555555554</v>
      </c>
      <c r="H4" s="75" t="s">
        <v>3633</v>
      </c>
      <c r="I4" s="106" t="s">
        <v>28</v>
      </c>
      <c r="J4" s="107"/>
      <c r="K4" s="122"/>
      <c r="L4" s="75"/>
      <c r="M4" s="108">
        <v>2834</v>
      </c>
      <c r="N4" s="75"/>
      <c r="O4" s="139" t="s">
        <v>3653</v>
      </c>
      <c r="P4" s="110"/>
      <c r="Q4" s="75"/>
      <c r="R4" s="75"/>
      <c r="S4" s="111">
        <v>719</v>
      </c>
      <c r="T4" s="108"/>
      <c r="U4" s="75"/>
      <c r="V4" s="112"/>
    </row>
    <row r="5" spans="1:22" s="234" customFormat="1">
      <c r="A5" s="128">
        <v>12</v>
      </c>
      <c r="B5" s="535">
        <v>347</v>
      </c>
      <c r="C5" s="535">
        <v>3</v>
      </c>
      <c r="D5" s="631" t="s">
        <v>3647</v>
      </c>
      <c r="E5" s="535" t="s">
        <v>37</v>
      </c>
      <c r="F5" s="621" t="s">
        <v>1857</v>
      </c>
      <c r="G5" s="86">
        <v>4.1666666666666664E-2</v>
      </c>
      <c r="H5" s="75" t="s">
        <v>3648</v>
      </c>
      <c r="I5" s="106" t="s">
        <v>2516</v>
      </c>
      <c r="J5" s="107"/>
      <c r="K5" s="122"/>
      <c r="L5" s="75"/>
      <c r="M5" s="108"/>
      <c r="N5" s="75"/>
      <c r="O5" s="139" t="s">
        <v>3654</v>
      </c>
      <c r="P5" s="110"/>
      <c r="Q5" s="75"/>
      <c r="R5" s="75"/>
      <c r="S5" s="111"/>
      <c r="T5" s="108"/>
      <c r="U5" s="75">
        <v>276</v>
      </c>
      <c r="V5" s="112"/>
    </row>
    <row r="6" spans="1:22" s="234" customFormat="1">
      <c r="A6" s="128">
        <v>10</v>
      </c>
      <c r="B6" s="535">
        <v>346</v>
      </c>
      <c r="C6" s="535">
        <v>6</v>
      </c>
      <c r="D6" s="631" t="s">
        <v>3644</v>
      </c>
      <c r="E6" s="535" t="s">
        <v>37</v>
      </c>
      <c r="F6" s="621" t="s">
        <v>3615</v>
      </c>
      <c r="G6" s="86" t="s">
        <v>3645</v>
      </c>
      <c r="H6" s="621" t="s">
        <v>3648</v>
      </c>
      <c r="I6" s="106">
        <v>0.375</v>
      </c>
      <c r="J6" s="107"/>
      <c r="K6" s="122"/>
      <c r="L6" s="75"/>
      <c r="M6" s="108"/>
      <c r="N6" s="75">
        <v>1903</v>
      </c>
      <c r="O6" s="139">
        <v>16383</v>
      </c>
      <c r="P6" s="110"/>
      <c r="Q6" s="75"/>
      <c r="R6" s="75"/>
      <c r="S6" s="111"/>
      <c r="T6" s="108"/>
      <c r="U6" s="75">
        <v>170</v>
      </c>
      <c r="V6" s="112"/>
    </row>
    <row r="7" spans="1:22" s="234" customFormat="1">
      <c r="A7" s="231">
        <v>5</v>
      </c>
      <c r="B7" s="534"/>
      <c r="C7" s="534">
        <v>10</v>
      </c>
      <c r="D7" s="648" t="s">
        <v>3205</v>
      </c>
      <c r="E7" s="534" t="s">
        <v>26</v>
      </c>
      <c r="F7" s="636" t="s">
        <v>1857</v>
      </c>
      <c r="G7" s="92">
        <v>0.44444444444444442</v>
      </c>
      <c r="H7" s="90"/>
      <c r="I7" s="93" t="s">
        <v>28</v>
      </c>
      <c r="J7" s="94"/>
      <c r="K7" s="201"/>
      <c r="L7" s="90">
        <v>1300</v>
      </c>
      <c r="M7" s="99"/>
      <c r="N7" s="90"/>
      <c r="O7" s="200"/>
      <c r="P7" s="98"/>
      <c r="Q7" s="90"/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12120</v>
      </c>
      <c r="C8" s="534">
        <v>17</v>
      </c>
      <c r="D8" s="648" t="s">
        <v>305</v>
      </c>
      <c r="E8" s="534" t="s">
        <v>26</v>
      </c>
      <c r="F8" s="636" t="s">
        <v>1857</v>
      </c>
      <c r="G8" s="92">
        <v>0.45833333333333331</v>
      </c>
      <c r="H8" s="636" t="s">
        <v>1857</v>
      </c>
      <c r="I8" s="93" t="s">
        <v>3655</v>
      </c>
      <c r="J8" s="94">
        <v>1000</v>
      </c>
      <c r="K8" s="90">
        <v>200</v>
      </c>
      <c r="L8" s="90"/>
      <c r="M8" s="99"/>
      <c r="N8" s="90"/>
      <c r="O8" s="97"/>
      <c r="P8" s="98"/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12117</v>
      </c>
      <c r="C9" s="312">
        <v>16</v>
      </c>
      <c r="D9" s="650" t="s">
        <v>3656</v>
      </c>
      <c r="E9" s="534" t="s">
        <v>26</v>
      </c>
      <c r="F9" s="636" t="s">
        <v>1857</v>
      </c>
      <c r="G9" s="203">
        <v>0.47916666666666669</v>
      </c>
      <c r="H9" s="636" t="s">
        <v>1857</v>
      </c>
      <c r="I9" s="93">
        <v>0.5</v>
      </c>
      <c r="J9" s="142">
        <v>1100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12118</v>
      </c>
      <c r="C10" s="587">
        <v>8</v>
      </c>
      <c r="D10" s="608" t="s">
        <v>1624</v>
      </c>
      <c r="E10" s="534" t="s">
        <v>26</v>
      </c>
      <c r="F10" s="636" t="s">
        <v>1857</v>
      </c>
      <c r="G10" s="203">
        <v>0.5</v>
      </c>
      <c r="H10" s="636" t="s">
        <v>1857</v>
      </c>
      <c r="I10" s="141">
        <v>0.65069444444444446</v>
      </c>
      <c r="J10" s="142"/>
      <c r="K10" s="89"/>
      <c r="L10" s="89">
        <v>1800</v>
      </c>
      <c r="M10" s="143"/>
      <c r="N10" s="89"/>
      <c r="O10" s="144" t="s">
        <v>3657</v>
      </c>
      <c r="P10" s="145"/>
      <c r="Q10" s="89"/>
      <c r="R10" s="89">
        <v>260</v>
      </c>
      <c r="S10" s="146"/>
      <c r="T10" s="143"/>
      <c r="U10" s="89"/>
      <c r="V10" s="147"/>
    </row>
    <row r="11" spans="1:22" s="234" customFormat="1">
      <c r="A11" s="231">
        <v>9</v>
      </c>
      <c r="B11" s="312">
        <v>12121</v>
      </c>
      <c r="C11" s="534">
        <v>11</v>
      </c>
      <c r="D11" s="648" t="s">
        <v>3658</v>
      </c>
      <c r="E11" s="534" t="s">
        <v>26</v>
      </c>
      <c r="F11" s="636" t="s">
        <v>1857</v>
      </c>
      <c r="G11" s="203">
        <v>0.51041666666666663</v>
      </c>
      <c r="H11" s="636" t="s">
        <v>3648</v>
      </c>
      <c r="I11" s="93">
        <v>0.25</v>
      </c>
      <c r="J11" s="94"/>
      <c r="K11" s="90">
        <v>2000</v>
      </c>
      <c r="L11" s="90"/>
      <c r="M11" s="99"/>
      <c r="N11" s="90"/>
      <c r="O11" s="97">
        <v>16379</v>
      </c>
      <c r="P11" s="98">
        <v>450</v>
      </c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12119</v>
      </c>
      <c r="C12" s="534">
        <v>7</v>
      </c>
      <c r="D12" s="648" t="s">
        <v>795</v>
      </c>
      <c r="E12" s="534" t="s">
        <v>26</v>
      </c>
      <c r="F12" s="636" t="s">
        <v>1857</v>
      </c>
      <c r="G12" s="92">
        <v>0.52083333333333337</v>
      </c>
      <c r="H12" s="90" t="s">
        <v>1857</v>
      </c>
      <c r="I12" s="93" t="s">
        <v>3659</v>
      </c>
      <c r="J12" s="94"/>
      <c r="K12" s="201">
        <v>1600</v>
      </c>
      <c r="L12" s="90"/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 s="234" customFormat="1">
      <c r="A13" s="231">
        <v>11</v>
      </c>
      <c r="B13" s="312">
        <v>12126</v>
      </c>
      <c r="C13" s="534">
        <v>16</v>
      </c>
      <c r="D13" s="648" t="s">
        <v>2971</v>
      </c>
      <c r="E13" s="534" t="s">
        <v>26</v>
      </c>
      <c r="F13" s="636" t="s">
        <v>1857</v>
      </c>
      <c r="G13" s="92" t="s">
        <v>3603</v>
      </c>
      <c r="H13" s="90" t="s">
        <v>3648</v>
      </c>
      <c r="I13" s="93">
        <v>10</v>
      </c>
      <c r="J13" s="142"/>
      <c r="K13" s="89">
        <v>1500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128">
        <v>12</v>
      </c>
      <c r="B14" s="535">
        <v>348</v>
      </c>
      <c r="C14" s="535">
        <v>2</v>
      </c>
      <c r="D14" s="631" t="s">
        <v>3660</v>
      </c>
      <c r="E14" s="535" t="s">
        <v>37</v>
      </c>
      <c r="F14" s="621" t="s">
        <v>1857</v>
      </c>
      <c r="G14" s="86" t="s">
        <v>3603</v>
      </c>
      <c r="H14" s="75" t="s">
        <v>3648</v>
      </c>
      <c r="I14" s="106">
        <v>0.375</v>
      </c>
      <c r="J14" s="107"/>
      <c r="K14" s="122"/>
      <c r="L14" s="75"/>
      <c r="M14" s="108"/>
      <c r="N14" s="75">
        <v>1763</v>
      </c>
      <c r="O14" s="139"/>
      <c r="P14" s="110"/>
      <c r="Q14" s="75"/>
      <c r="R14" s="75"/>
      <c r="S14" s="111"/>
      <c r="T14" s="108"/>
      <c r="U14" s="75"/>
      <c r="V14" s="112"/>
    </row>
    <row r="15" spans="1:22" s="234" customFormat="1">
      <c r="A15" s="231">
        <v>13</v>
      </c>
      <c r="B15" s="312">
        <v>12122</v>
      </c>
      <c r="C15" s="312">
        <v>12</v>
      </c>
      <c r="D15" s="608" t="s">
        <v>3661</v>
      </c>
      <c r="E15" s="312" t="s">
        <v>26</v>
      </c>
      <c r="F15" s="758" t="s">
        <v>1857</v>
      </c>
      <c r="G15" s="203" t="s">
        <v>3662</v>
      </c>
      <c r="H15" s="90" t="s">
        <v>3648</v>
      </c>
      <c r="I15" s="141" t="s">
        <v>3663</v>
      </c>
      <c r="J15" s="142"/>
      <c r="K15" s="89">
        <v>2000</v>
      </c>
      <c r="L15" s="89"/>
      <c r="M15" s="143"/>
      <c r="N15" s="89"/>
      <c r="O15" s="144" t="s">
        <v>3664</v>
      </c>
      <c r="P15" s="145"/>
      <c r="Q15" s="89">
        <v>530</v>
      </c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>
        <v>12123</v>
      </c>
      <c r="C16" s="312">
        <v>17</v>
      </c>
      <c r="D16" s="608" t="s">
        <v>3665</v>
      </c>
      <c r="E16" s="312" t="s">
        <v>26</v>
      </c>
      <c r="F16" s="89" t="s">
        <v>3648</v>
      </c>
      <c r="G16" s="203" t="s">
        <v>3666</v>
      </c>
      <c r="H16" s="90" t="s">
        <v>3648</v>
      </c>
      <c r="I16" s="141">
        <v>0.29166666666666669</v>
      </c>
      <c r="J16" s="142">
        <v>1000</v>
      </c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 t="s">
        <v>796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 t="s">
        <v>3667</v>
      </c>
      <c r="P18" s="137"/>
      <c r="Q18" s="125">
        <v>216</v>
      </c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>
        <v>1061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 t="s">
        <v>3668</v>
      </c>
      <c r="P19" s="137"/>
      <c r="Q19" s="125">
        <v>230</v>
      </c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2194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 t="s">
        <v>3669</v>
      </c>
      <c r="P20" s="137"/>
      <c r="Q20" s="125"/>
      <c r="R20" s="125"/>
      <c r="S20" s="138"/>
      <c r="T20" s="135"/>
      <c r="U20" s="125"/>
      <c r="V20" s="126">
        <v>72</v>
      </c>
    </row>
    <row r="21" spans="1:22">
      <c r="A21" s="124"/>
      <c r="B21" s="125"/>
      <c r="C21" s="125"/>
      <c r="D21" s="607" t="s">
        <v>602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16378</v>
      </c>
      <c r="P21" s="137"/>
      <c r="Q21" s="125"/>
      <c r="R21" s="125"/>
      <c r="S21" s="138"/>
      <c r="T21" s="135"/>
      <c r="U21" s="125"/>
      <c r="V21" s="126">
        <v>535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3100</v>
      </c>
      <c r="K22" s="42">
        <f>SUM(K3:K21)</f>
        <v>7300</v>
      </c>
      <c r="L22" s="42">
        <f>SUM(L3:L21)</f>
        <v>3100</v>
      </c>
      <c r="M22" s="42">
        <f>SUM(M3:M21)</f>
        <v>2834</v>
      </c>
      <c r="N22" s="42">
        <f>SUM(N3:N21)</f>
        <v>3666</v>
      </c>
      <c r="O22" s="42"/>
      <c r="P22" s="42">
        <f>SUM(P3:P21)</f>
        <v>450</v>
      </c>
      <c r="Q22" s="42">
        <f>SUM(Q3:Q21)</f>
        <v>976</v>
      </c>
      <c r="R22" s="42">
        <f>SUM(R3:R21)</f>
        <v>260</v>
      </c>
      <c r="S22" s="42">
        <f>SUM(S3:S21)</f>
        <v>719</v>
      </c>
      <c r="T22" s="42">
        <f>SUM(T3:T21)</f>
        <v>2578</v>
      </c>
      <c r="U22" s="42">
        <f>SUM(U3:U21)</f>
        <v>446</v>
      </c>
      <c r="V22" s="42">
        <f>SUM(V3:V21)</f>
        <v>607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2100</v>
      </c>
      <c r="B25" s="102" t="s">
        <v>2833</v>
      </c>
      <c r="C25" s="49"/>
      <c r="E25" s="781" t="s">
        <v>61</v>
      </c>
      <c r="F25" s="782"/>
      <c r="G25" s="50">
        <f>J22</f>
        <v>3100</v>
      </c>
      <c r="J25" s="47" t="s">
        <v>62</v>
      </c>
      <c r="K25" s="49">
        <f>J22</f>
        <v>3100</v>
      </c>
      <c r="M25" s="47" t="s">
        <v>62</v>
      </c>
      <c r="N25" s="49">
        <f>P22</f>
        <v>450</v>
      </c>
    </row>
    <row r="26" spans="1:22">
      <c r="A26" s="47">
        <v>1000</v>
      </c>
      <c r="B26" s="123" t="s">
        <v>2833</v>
      </c>
      <c r="C26" s="49"/>
      <c r="E26" s="783" t="s">
        <v>64</v>
      </c>
      <c r="F26" s="784"/>
      <c r="G26" s="49">
        <f>P22</f>
        <v>450</v>
      </c>
      <c r="J26" s="47" t="s">
        <v>65</v>
      </c>
      <c r="K26" s="49">
        <f>K22</f>
        <v>7300</v>
      </c>
      <c r="M26" s="47" t="s">
        <v>66</v>
      </c>
      <c r="N26" s="49">
        <f>Q22</f>
        <v>976</v>
      </c>
    </row>
    <row r="27" spans="1:22">
      <c r="A27" s="47">
        <v>450</v>
      </c>
      <c r="B27" s="123" t="s">
        <v>2833</v>
      </c>
      <c r="C27" s="49"/>
      <c r="E27" s="796" t="s">
        <v>67</v>
      </c>
      <c r="F27" s="797"/>
      <c r="G27" s="52">
        <f>SUM(G25:G26)</f>
        <v>3550</v>
      </c>
      <c r="J27" s="47" t="s">
        <v>37</v>
      </c>
      <c r="K27" s="49">
        <f>N22</f>
        <v>3666</v>
      </c>
      <c r="M27" s="47" t="s">
        <v>37</v>
      </c>
      <c r="N27" s="49">
        <f>U22</f>
        <v>446</v>
      </c>
    </row>
    <row r="28" spans="1:22">
      <c r="A28" s="47"/>
      <c r="B28" s="48"/>
      <c r="C28" s="49"/>
      <c r="J28" s="47" t="s">
        <v>68</v>
      </c>
      <c r="K28" s="49">
        <f>L22</f>
        <v>3100</v>
      </c>
      <c r="M28" s="47" t="s">
        <v>68</v>
      </c>
      <c r="N28" s="49">
        <f>R22</f>
        <v>260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17166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2834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55"/>
      <c r="E32" s="642"/>
      <c r="M32" s="47" t="s">
        <v>2194</v>
      </c>
      <c r="N32" s="49">
        <v>72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535</v>
      </c>
    </row>
    <row r="36" spans="1:14">
      <c r="A36" s="58">
        <f>SUM(A25:A35)</f>
        <v>3550</v>
      </c>
      <c r="B36" s="59"/>
      <c r="C36" s="52" t="s">
        <v>55</v>
      </c>
      <c r="M36" s="61" t="s">
        <v>53</v>
      </c>
      <c r="N36" s="49">
        <v>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2739</v>
      </c>
    </row>
    <row r="39" spans="1:14">
      <c r="M39" s="56" t="s">
        <v>71</v>
      </c>
      <c r="N39" s="57">
        <f>T22</f>
        <v>2578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01BC-2742-42CF-A9DC-362024BDFDFF}">
  <dimension ref="A1:V39"/>
  <sheetViews>
    <sheetView topLeftCell="A23" workbookViewId="0">
      <selection activeCell="Q16" sqref="Q16"/>
    </sheetView>
  </sheetViews>
  <sheetFormatPr defaultRowHeight="15"/>
  <cols>
    <col min="1" max="1" width="10.5703125" bestFit="1" customWidth="1"/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8" max="8" width="10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46197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/>
      <c r="C3" s="582">
        <v>20</v>
      </c>
      <c r="D3" s="648" t="s">
        <v>3527</v>
      </c>
      <c r="E3" s="534" t="s">
        <v>26</v>
      </c>
      <c r="F3" s="636" t="s">
        <v>3497</v>
      </c>
      <c r="G3" s="92">
        <v>0.33333333333333331</v>
      </c>
      <c r="H3" s="636"/>
      <c r="I3" s="93" t="s">
        <v>28</v>
      </c>
      <c r="J3" s="94"/>
      <c r="K3" s="90"/>
      <c r="L3" s="90"/>
      <c r="M3" s="99"/>
      <c r="N3" s="90"/>
      <c r="O3" s="97" t="s">
        <v>3670</v>
      </c>
      <c r="P3" s="98"/>
      <c r="Q3" s="90"/>
      <c r="R3" s="90"/>
      <c r="S3" s="95"/>
      <c r="T3" s="99">
        <v>3129</v>
      </c>
      <c r="U3" s="90"/>
      <c r="V3" s="100"/>
    </row>
    <row r="4" spans="1:22" s="234" customFormat="1">
      <c r="A4" s="128">
        <v>2</v>
      </c>
      <c r="B4" s="535">
        <v>351</v>
      </c>
      <c r="C4" s="535">
        <v>4</v>
      </c>
      <c r="D4" s="631" t="s">
        <v>3632</v>
      </c>
      <c r="E4" s="535" t="s">
        <v>37</v>
      </c>
      <c r="F4" s="86" t="s">
        <v>3615</v>
      </c>
      <c r="G4" s="86">
        <v>0.44305555555555554</v>
      </c>
      <c r="H4" s="75" t="s">
        <v>3633</v>
      </c>
      <c r="I4" s="106" t="s">
        <v>2679</v>
      </c>
      <c r="J4" s="107"/>
      <c r="K4" s="122"/>
      <c r="L4" s="75"/>
      <c r="M4" s="108"/>
      <c r="N4" s="75">
        <v>2834</v>
      </c>
      <c r="O4" s="139" t="s">
        <v>3671</v>
      </c>
      <c r="P4" s="110"/>
      <c r="Q4" s="75"/>
      <c r="R4" s="75"/>
      <c r="S4" s="111"/>
      <c r="T4" s="108"/>
      <c r="U4" s="75">
        <v>1078</v>
      </c>
      <c r="V4" s="112"/>
    </row>
    <row r="5" spans="1:22" s="234" customFormat="1">
      <c r="A5" s="231">
        <v>3</v>
      </c>
      <c r="B5" s="90"/>
      <c r="C5" s="534">
        <v>10</v>
      </c>
      <c r="D5" s="648" t="s">
        <v>3205</v>
      </c>
      <c r="E5" s="534" t="s">
        <v>26</v>
      </c>
      <c r="F5" s="636" t="s">
        <v>1857</v>
      </c>
      <c r="G5" s="92">
        <v>0.44444444444444442</v>
      </c>
      <c r="H5" s="90"/>
      <c r="I5" s="93" t="s">
        <v>28</v>
      </c>
      <c r="J5" s="94"/>
      <c r="K5" s="201"/>
      <c r="L5" s="90">
        <v>1300</v>
      </c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 s="234" customFormat="1">
      <c r="A6" s="231">
        <v>4</v>
      </c>
      <c r="B6" s="534">
        <v>12129</v>
      </c>
      <c r="C6" s="534">
        <v>7</v>
      </c>
      <c r="D6" s="648" t="s">
        <v>3672</v>
      </c>
      <c r="E6" s="534" t="s">
        <v>26</v>
      </c>
      <c r="F6" s="636" t="s">
        <v>3648</v>
      </c>
      <c r="G6" s="92">
        <v>0.40625</v>
      </c>
      <c r="H6" s="636" t="s">
        <v>3648</v>
      </c>
      <c r="I6" s="93" t="s">
        <v>3673</v>
      </c>
      <c r="J6" s="94">
        <v>1600</v>
      </c>
      <c r="K6" s="90"/>
      <c r="L6" s="90"/>
      <c r="M6" s="99"/>
      <c r="N6" s="90"/>
      <c r="O6" s="97">
        <v>16391</v>
      </c>
      <c r="P6" s="98"/>
      <c r="Q6" s="90">
        <v>370</v>
      </c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12132</v>
      </c>
      <c r="C7" s="534">
        <v>8</v>
      </c>
      <c r="D7" s="648" t="s">
        <v>3674</v>
      </c>
      <c r="E7" s="534" t="s">
        <v>26</v>
      </c>
      <c r="F7" s="636" t="s">
        <v>3648</v>
      </c>
      <c r="G7" s="92" t="s">
        <v>2503</v>
      </c>
      <c r="H7" s="90" t="s">
        <v>3633</v>
      </c>
      <c r="I7" s="93">
        <v>0.41666666666666669</v>
      </c>
      <c r="J7" s="94"/>
      <c r="K7" s="201"/>
      <c r="L7" s="90">
        <v>1850</v>
      </c>
      <c r="M7" s="99"/>
      <c r="N7" s="90"/>
      <c r="O7" s="200" t="s">
        <v>3675</v>
      </c>
      <c r="P7" s="98"/>
      <c r="Q7" s="90"/>
      <c r="R7" s="90">
        <v>230</v>
      </c>
      <c r="S7" s="95"/>
      <c r="T7" s="99"/>
      <c r="U7" s="90"/>
      <c r="V7" s="100"/>
    </row>
    <row r="8" spans="1:22" s="234" customFormat="1">
      <c r="A8" s="231">
        <v>6</v>
      </c>
      <c r="B8" s="534">
        <v>12130</v>
      </c>
      <c r="C8" s="534">
        <v>17</v>
      </c>
      <c r="D8" s="648" t="s">
        <v>812</v>
      </c>
      <c r="E8" s="534" t="s">
        <v>26</v>
      </c>
      <c r="F8" s="636" t="s">
        <v>3648</v>
      </c>
      <c r="G8" s="92" t="s">
        <v>2763</v>
      </c>
      <c r="H8" s="636" t="s">
        <v>3648</v>
      </c>
      <c r="I8" s="93" t="s">
        <v>3563</v>
      </c>
      <c r="J8" s="94">
        <v>1500</v>
      </c>
      <c r="K8" s="90"/>
      <c r="L8" s="90"/>
      <c r="M8" s="99"/>
      <c r="N8" s="90"/>
      <c r="O8" s="97">
        <v>16390</v>
      </c>
      <c r="P8" s="98"/>
      <c r="Q8" s="90">
        <v>220</v>
      </c>
      <c r="R8" s="90"/>
      <c r="S8" s="95"/>
      <c r="T8" s="99"/>
      <c r="U8" s="90"/>
      <c r="V8" s="100"/>
    </row>
    <row r="9" spans="1:22" s="230" customFormat="1">
      <c r="A9" s="128">
        <v>7</v>
      </c>
      <c r="B9" s="535">
        <v>350</v>
      </c>
      <c r="C9" s="551">
        <v>6</v>
      </c>
      <c r="D9" s="613" t="s">
        <v>3676</v>
      </c>
      <c r="E9" s="535" t="s">
        <v>37</v>
      </c>
      <c r="F9" s="621" t="s">
        <v>3648</v>
      </c>
      <c r="G9" s="76" t="s">
        <v>3677</v>
      </c>
      <c r="H9" s="621" t="s">
        <v>3633</v>
      </c>
      <c r="I9" s="106" t="s">
        <v>2503</v>
      </c>
      <c r="J9" s="78"/>
      <c r="K9" s="73"/>
      <c r="L9" s="73"/>
      <c r="M9" s="79" t="s">
        <v>3383</v>
      </c>
      <c r="N9" s="73">
        <v>2101</v>
      </c>
      <c r="O9" s="80" t="s">
        <v>3678</v>
      </c>
      <c r="P9" s="81"/>
      <c r="Q9" s="73">
        <v>509</v>
      </c>
      <c r="R9" s="73"/>
      <c r="S9" s="82"/>
      <c r="T9" s="79"/>
      <c r="U9" s="73"/>
      <c r="V9" s="83"/>
    </row>
    <row r="10" spans="1:22" s="230" customFormat="1">
      <c r="A10" s="128">
        <v>8</v>
      </c>
      <c r="B10" s="551">
        <v>349</v>
      </c>
      <c r="C10" s="672" t="s">
        <v>3679</v>
      </c>
      <c r="D10" s="630" t="s">
        <v>3680</v>
      </c>
      <c r="E10" s="535" t="s">
        <v>37</v>
      </c>
      <c r="F10" s="621" t="s">
        <v>3648</v>
      </c>
      <c r="G10" s="76" t="s">
        <v>3681</v>
      </c>
      <c r="H10" s="621" t="s">
        <v>3633</v>
      </c>
      <c r="I10" s="77" t="s">
        <v>2679</v>
      </c>
      <c r="J10" s="78"/>
      <c r="K10" s="73">
        <v>4213</v>
      </c>
      <c r="L10" s="73"/>
      <c r="M10" s="79" t="s">
        <v>3383</v>
      </c>
      <c r="N10" s="73"/>
      <c r="O10" s="80" t="s">
        <v>3682</v>
      </c>
      <c r="P10" s="81">
        <v>1800</v>
      </c>
      <c r="Q10" s="73"/>
      <c r="R10" s="73"/>
      <c r="S10" s="82"/>
      <c r="T10" s="79"/>
      <c r="U10" s="73"/>
      <c r="V10" s="83"/>
    </row>
    <row r="11" spans="1:22" s="234" customFormat="1">
      <c r="A11" s="231">
        <v>9</v>
      </c>
      <c r="B11" s="312"/>
      <c r="C11" s="534"/>
      <c r="D11" s="648"/>
      <c r="E11" s="534"/>
      <c r="F11" s="636"/>
      <c r="G11" s="203"/>
      <c r="H11" s="636"/>
      <c r="I11" s="93"/>
      <c r="J11" s="94"/>
      <c r="K11" s="90"/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534"/>
      <c r="C12" s="534"/>
      <c r="D12" s="648"/>
      <c r="E12" s="534"/>
      <c r="F12" s="636"/>
      <c r="G12" s="92"/>
      <c r="H12" s="90"/>
      <c r="I12" s="93"/>
      <c r="J12" s="94"/>
      <c r="K12" s="201"/>
      <c r="L12" s="90"/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 s="234" customFormat="1">
      <c r="A13" s="231">
        <v>11</v>
      </c>
      <c r="B13" s="312"/>
      <c r="C13" s="534"/>
      <c r="D13" s="648"/>
      <c r="E13" s="534"/>
      <c r="F13" s="636"/>
      <c r="G13" s="92"/>
      <c r="H13" s="90"/>
      <c r="I13" s="93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>
        <v>12</v>
      </c>
      <c r="B14" s="534"/>
      <c r="C14" s="534"/>
      <c r="D14" s="648"/>
      <c r="E14" s="534"/>
      <c r="F14" s="636"/>
      <c r="G14" s="92"/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>
        <v>13</v>
      </c>
      <c r="B15" s="312"/>
      <c r="C15" s="312"/>
      <c r="D15" s="608" t="s">
        <v>3683</v>
      </c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>
        <v>16387</v>
      </c>
      <c r="P15" s="145"/>
      <c r="Q15" s="89">
        <v>112</v>
      </c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/>
      <c r="C16" s="312"/>
      <c r="D16" s="608" t="s">
        <v>992</v>
      </c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>
        <v>16386</v>
      </c>
      <c r="P16" s="145"/>
      <c r="Q16" s="89">
        <v>90</v>
      </c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 t="s">
        <v>163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16396</v>
      </c>
      <c r="P18" s="137"/>
      <c r="Q18" s="125"/>
      <c r="R18" s="125"/>
      <c r="S18" s="138"/>
      <c r="T18" s="135"/>
      <c r="U18" s="125"/>
      <c r="V18" s="126">
        <v>40</v>
      </c>
    </row>
    <row r="19" spans="1:22">
      <c r="A19" s="124"/>
      <c r="B19" s="125"/>
      <c r="C19" s="125"/>
      <c r="D19" s="607" t="s">
        <v>2194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16398</v>
      </c>
      <c r="P19" s="137"/>
      <c r="Q19" s="125"/>
      <c r="R19" s="125"/>
      <c r="S19" s="138"/>
      <c r="T19" s="135"/>
      <c r="U19" s="125"/>
      <c r="V19" s="126">
        <v>92</v>
      </c>
    </row>
    <row r="20" spans="1:22">
      <c r="A20" s="124"/>
      <c r="B20" s="125"/>
      <c r="C20" s="125"/>
      <c r="D20" s="649" t="s">
        <v>602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16397</v>
      </c>
      <c r="P20" s="137"/>
      <c r="Q20" s="125"/>
      <c r="R20" s="125"/>
      <c r="S20" s="138"/>
      <c r="T20" s="135"/>
      <c r="U20" s="125"/>
      <c r="V20" s="126">
        <v>610</v>
      </c>
    </row>
    <row r="21" spans="1:22">
      <c r="A21" s="124"/>
      <c r="B21" s="125"/>
      <c r="C21" s="125"/>
      <c r="D21" s="607" t="s">
        <v>53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16399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3100</v>
      </c>
      <c r="K22" s="42">
        <f>SUM(K3:K21)</f>
        <v>4213</v>
      </c>
      <c r="L22" s="42">
        <f>SUM(L3:L21)</f>
        <v>3150</v>
      </c>
      <c r="M22" s="42">
        <f>SUM(M3:M21)</f>
        <v>0</v>
      </c>
      <c r="N22" s="42">
        <f>SUM(N3:N21)</f>
        <v>4935</v>
      </c>
      <c r="O22" s="42"/>
      <c r="P22" s="42">
        <f>SUM(P3:P21)</f>
        <v>1800</v>
      </c>
      <c r="Q22" s="42">
        <f>SUM(Q3:Q21)</f>
        <v>1301</v>
      </c>
      <c r="R22" s="42">
        <f>SUM(R3:R21)</f>
        <v>230</v>
      </c>
      <c r="S22" s="42">
        <f>SUM(S3:S21)</f>
        <v>0</v>
      </c>
      <c r="T22" s="42">
        <f>SUM(T3:T21)</f>
        <v>3129</v>
      </c>
      <c r="U22" s="42">
        <f>SUM(U3:U21)</f>
        <v>1078</v>
      </c>
      <c r="V22" s="42">
        <f>SUM(V3:V21)</f>
        <v>802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1600</v>
      </c>
      <c r="B25" s="102" t="s">
        <v>2833</v>
      </c>
      <c r="C25" s="49"/>
      <c r="E25" s="781" t="s">
        <v>61</v>
      </c>
      <c r="F25" s="782"/>
      <c r="G25" s="50">
        <f>J22</f>
        <v>3100</v>
      </c>
      <c r="J25" s="47" t="s">
        <v>62</v>
      </c>
      <c r="K25" s="49">
        <f>J22</f>
        <v>3100</v>
      </c>
      <c r="M25" s="47" t="s">
        <v>62</v>
      </c>
      <c r="N25" s="49">
        <f>P22</f>
        <v>1800</v>
      </c>
    </row>
    <row r="26" spans="1:22">
      <c r="A26" s="47">
        <v>1500</v>
      </c>
      <c r="B26" s="123" t="s">
        <v>2833</v>
      </c>
      <c r="C26" s="49"/>
      <c r="E26" s="783" t="s">
        <v>64</v>
      </c>
      <c r="F26" s="784"/>
      <c r="G26" s="49">
        <f>P22</f>
        <v>1800</v>
      </c>
      <c r="J26" s="47" t="s">
        <v>65</v>
      </c>
      <c r="K26" s="49">
        <f>K22</f>
        <v>4213</v>
      </c>
      <c r="M26" s="47" t="s">
        <v>66</v>
      </c>
      <c r="N26" s="49">
        <f>Q22</f>
        <v>1301</v>
      </c>
    </row>
    <row r="27" spans="1:22">
      <c r="A27" s="47">
        <v>1600</v>
      </c>
      <c r="B27" s="123" t="s">
        <v>2833</v>
      </c>
      <c r="C27" s="49"/>
      <c r="E27" s="796" t="s">
        <v>67</v>
      </c>
      <c r="F27" s="797"/>
      <c r="G27" s="52">
        <f>SUM(G25:G26)</f>
        <v>4900</v>
      </c>
      <c r="J27" s="47" t="s">
        <v>37</v>
      </c>
      <c r="K27" s="49">
        <f>N22</f>
        <v>4935</v>
      </c>
      <c r="M27" s="47" t="s">
        <v>37</v>
      </c>
      <c r="N27" s="49">
        <f>U22</f>
        <v>1078</v>
      </c>
    </row>
    <row r="28" spans="1:22">
      <c r="A28" s="47">
        <v>200</v>
      </c>
      <c r="B28" s="123" t="s">
        <v>2833</v>
      </c>
      <c r="C28" s="49"/>
      <c r="J28" s="47" t="s">
        <v>68</v>
      </c>
      <c r="K28" s="49">
        <f>L22</f>
        <v>3150</v>
      </c>
      <c r="M28" s="47" t="s">
        <v>68</v>
      </c>
      <c r="N28" s="49">
        <f>R22</f>
        <v>230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15398</v>
      </c>
      <c r="M29" s="61" t="s">
        <v>70</v>
      </c>
      <c r="N29" s="49">
        <v>40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/>
    </row>
    <row r="32" spans="1:22">
      <c r="A32" s="47"/>
      <c r="B32" s="23"/>
      <c r="C32" s="55"/>
      <c r="E32" s="642"/>
      <c r="M32" s="47" t="s">
        <v>2194</v>
      </c>
      <c r="N32" s="49">
        <v>92</v>
      </c>
    </row>
    <row r="33" spans="1:14">
      <c r="A33" s="47"/>
      <c r="B33" s="23"/>
      <c r="C33" s="55"/>
      <c r="D33" s="46"/>
      <c r="M33" s="47" t="s">
        <v>94</v>
      </c>
      <c r="N33" s="49"/>
    </row>
    <row r="34" spans="1:14">
      <c r="A34" s="47"/>
      <c r="B34" s="23"/>
      <c r="C34" s="55"/>
      <c r="D34" s="46"/>
      <c r="E34" s="46"/>
      <c r="M34" s="47" t="s">
        <v>73</v>
      </c>
      <c r="N34" s="49"/>
    </row>
    <row r="35" spans="1:14">
      <c r="A35" s="47"/>
      <c r="B35" s="23"/>
      <c r="C35" s="55"/>
      <c r="M35" s="573" t="s">
        <v>602</v>
      </c>
      <c r="N35" s="50">
        <v>610</v>
      </c>
    </row>
    <row r="36" spans="1:14">
      <c r="A36" s="58">
        <f>SUM(A25:A35)</f>
        <v>4900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5211</v>
      </c>
    </row>
    <row r="39" spans="1:14">
      <c r="M39" s="56" t="s">
        <v>71</v>
      </c>
      <c r="N39" s="57">
        <f>T22</f>
        <v>3129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DD60-4A21-4D63-A4A4-C773E380ECC8}">
  <dimension ref="A1:V39"/>
  <sheetViews>
    <sheetView topLeftCell="A22" workbookViewId="0">
      <selection activeCell="B8" sqref="B8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46198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/>
      <c r="C3" s="534">
        <v>2</v>
      </c>
      <c r="D3" s="648" t="s">
        <v>3684</v>
      </c>
      <c r="E3" s="534" t="s">
        <v>26</v>
      </c>
      <c r="F3" s="636" t="s">
        <v>3633</v>
      </c>
      <c r="G3" s="92">
        <v>0.33333333333333331</v>
      </c>
      <c r="H3" s="90" t="s">
        <v>3685</v>
      </c>
      <c r="I3" s="93" t="s">
        <v>28</v>
      </c>
      <c r="J3" s="94"/>
      <c r="K3" s="201"/>
      <c r="L3" s="90"/>
      <c r="M3" s="99">
        <v>1800</v>
      </c>
      <c r="N3" s="90"/>
      <c r="O3" s="200">
        <v>16409</v>
      </c>
      <c r="P3" s="98"/>
      <c r="Q3" s="90"/>
      <c r="R3" s="90"/>
      <c r="S3" s="95"/>
      <c r="T3" s="99">
        <v>130</v>
      </c>
      <c r="U3" s="90"/>
      <c r="V3" s="100"/>
    </row>
    <row r="4" spans="1:22" s="234" customFormat="1">
      <c r="A4" s="231">
        <v>1</v>
      </c>
      <c r="B4" s="90"/>
      <c r="C4" s="582">
        <v>20</v>
      </c>
      <c r="D4" s="648" t="s">
        <v>3527</v>
      </c>
      <c r="E4" s="534" t="s">
        <v>26</v>
      </c>
      <c r="F4" s="636" t="s">
        <v>3497</v>
      </c>
      <c r="G4" s="92">
        <v>0.33333333333333331</v>
      </c>
      <c r="H4" s="636"/>
      <c r="I4" s="93" t="s">
        <v>28</v>
      </c>
      <c r="J4" s="94"/>
      <c r="K4" s="90"/>
      <c r="L4" s="90"/>
      <c r="M4" s="99"/>
      <c r="N4" s="90"/>
      <c r="O4" s="97" t="s">
        <v>3670</v>
      </c>
      <c r="P4" s="98"/>
      <c r="Q4" s="90"/>
      <c r="R4" s="90"/>
      <c r="S4" s="95"/>
      <c r="T4" s="99">
        <v>3129</v>
      </c>
      <c r="U4" s="90"/>
      <c r="V4" s="100"/>
    </row>
    <row r="5" spans="1:22" s="234" customFormat="1">
      <c r="A5" s="231">
        <v>3</v>
      </c>
      <c r="B5" s="90"/>
      <c r="C5" s="534">
        <v>10</v>
      </c>
      <c r="D5" s="648" t="s">
        <v>3205</v>
      </c>
      <c r="E5" s="534" t="s">
        <v>26</v>
      </c>
      <c r="F5" s="636" t="s">
        <v>1857</v>
      </c>
      <c r="G5" s="92">
        <v>0.44444444444444442</v>
      </c>
      <c r="H5" s="90"/>
      <c r="I5" s="93" t="s">
        <v>28</v>
      </c>
      <c r="J5" s="94"/>
      <c r="K5" s="201"/>
      <c r="L5" s="90">
        <v>1300</v>
      </c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 s="234" customFormat="1">
      <c r="A6" s="231">
        <v>4</v>
      </c>
      <c r="B6" s="534">
        <v>12139</v>
      </c>
      <c r="C6" s="534">
        <v>5</v>
      </c>
      <c r="D6" s="648" t="s">
        <v>2273</v>
      </c>
      <c r="E6" s="534" t="s">
        <v>26</v>
      </c>
      <c r="F6" s="636" t="s">
        <v>3633</v>
      </c>
      <c r="G6" s="92" t="s">
        <v>3686</v>
      </c>
      <c r="H6" s="636" t="s">
        <v>3685</v>
      </c>
      <c r="I6" s="93">
        <v>0.41666666666666669</v>
      </c>
      <c r="J6" s="94"/>
      <c r="K6" s="90">
        <v>2800</v>
      </c>
      <c r="L6" s="90"/>
      <c r="M6" s="99"/>
      <c r="N6" s="90"/>
      <c r="O6" s="97" t="s">
        <v>3687</v>
      </c>
      <c r="P6" s="98"/>
      <c r="Q6" s="90">
        <v>3183</v>
      </c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12135</v>
      </c>
      <c r="C7" s="534">
        <v>6</v>
      </c>
      <c r="D7" s="648" t="s">
        <v>3676</v>
      </c>
      <c r="E7" s="534" t="s">
        <v>26</v>
      </c>
      <c r="F7" s="636" t="s">
        <v>3633</v>
      </c>
      <c r="G7" s="92" t="s">
        <v>2763</v>
      </c>
      <c r="H7" s="90" t="s">
        <v>3633</v>
      </c>
      <c r="I7" s="93">
        <v>0.58333333333333337</v>
      </c>
      <c r="J7" s="94"/>
      <c r="K7" s="201">
        <v>1000</v>
      </c>
      <c r="L7" s="90"/>
      <c r="M7" s="99"/>
      <c r="N7" s="90"/>
      <c r="O7" s="200">
        <v>16405</v>
      </c>
      <c r="P7" s="98"/>
      <c r="Q7" s="90">
        <v>30</v>
      </c>
      <c r="R7" s="90"/>
      <c r="S7" s="95"/>
      <c r="T7" s="99"/>
      <c r="U7" s="90"/>
      <c r="V7" s="100"/>
    </row>
    <row r="8" spans="1:22" s="234" customFormat="1">
      <c r="A8" s="128">
        <v>6</v>
      </c>
      <c r="B8" s="535">
        <v>352</v>
      </c>
      <c r="C8" s="535">
        <v>7</v>
      </c>
      <c r="D8" s="631" t="s">
        <v>3688</v>
      </c>
      <c r="E8" s="535" t="s">
        <v>37</v>
      </c>
      <c r="F8" s="621" t="s">
        <v>3633</v>
      </c>
      <c r="G8" s="86" t="s">
        <v>3444</v>
      </c>
      <c r="H8" s="621" t="s">
        <v>3685</v>
      </c>
      <c r="I8" s="106" t="s">
        <v>28</v>
      </c>
      <c r="J8" s="107"/>
      <c r="K8" s="75"/>
      <c r="L8" s="75"/>
      <c r="M8" s="108" t="s">
        <v>1475</v>
      </c>
      <c r="N8" s="75">
        <v>2133</v>
      </c>
      <c r="O8" s="109">
        <v>16412</v>
      </c>
      <c r="P8" s="110"/>
      <c r="Q8" s="75"/>
      <c r="R8" s="75"/>
      <c r="S8" s="111"/>
      <c r="T8" s="108">
        <v>130</v>
      </c>
      <c r="U8" s="75"/>
      <c r="V8" s="112"/>
    </row>
    <row r="9" spans="1:22" s="234" customFormat="1">
      <c r="A9" s="231">
        <v>7</v>
      </c>
      <c r="B9" s="534">
        <v>12136</v>
      </c>
      <c r="C9" s="312">
        <v>19</v>
      </c>
      <c r="D9" s="650" t="s">
        <v>3689</v>
      </c>
      <c r="E9" s="534" t="s">
        <v>26</v>
      </c>
      <c r="F9" s="636" t="s">
        <v>3633</v>
      </c>
      <c r="G9" s="92" t="s">
        <v>3444</v>
      </c>
      <c r="H9" s="636" t="s">
        <v>3633</v>
      </c>
      <c r="I9" s="93">
        <v>0.66666666666666663</v>
      </c>
      <c r="J9" s="142"/>
      <c r="K9" s="89">
        <v>1200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12141</v>
      </c>
      <c r="C10" s="587">
        <v>17</v>
      </c>
      <c r="D10" s="608" t="s">
        <v>3046</v>
      </c>
      <c r="E10" s="534" t="s">
        <v>26</v>
      </c>
      <c r="F10" s="636" t="s">
        <v>3633</v>
      </c>
      <c r="G10" s="203" t="s">
        <v>2171</v>
      </c>
      <c r="H10" s="636" t="s">
        <v>3685</v>
      </c>
      <c r="I10" s="141" t="s">
        <v>2503</v>
      </c>
      <c r="J10" s="142"/>
      <c r="K10" s="89">
        <v>1100</v>
      </c>
      <c r="L10" s="89"/>
      <c r="M10" s="143"/>
      <c r="N10" s="89"/>
      <c r="O10" s="144">
        <v>16413</v>
      </c>
      <c r="P10" s="145"/>
      <c r="Q10" s="89">
        <v>90</v>
      </c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12137</v>
      </c>
      <c r="C11" s="534">
        <v>6</v>
      </c>
      <c r="D11" s="648" t="s">
        <v>844</v>
      </c>
      <c r="E11" s="534" t="s">
        <v>26</v>
      </c>
      <c r="F11" s="636" t="s">
        <v>3633</v>
      </c>
      <c r="G11" s="203" t="s">
        <v>3690</v>
      </c>
      <c r="H11" s="636" t="s">
        <v>3685</v>
      </c>
      <c r="I11" s="93" t="s">
        <v>2663</v>
      </c>
      <c r="J11" s="94">
        <v>1500</v>
      </c>
      <c r="K11" s="90">
        <v>300</v>
      </c>
      <c r="L11" s="90"/>
      <c r="M11" s="99"/>
      <c r="N11" s="90"/>
      <c r="O11" s="97" t="s">
        <v>3691</v>
      </c>
      <c r="P11" s="98"/>
      <c r="Q11" s="90">
        <v>390</v>
      </c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12140</v>
      </c>
      <c r="C12" s="534">
        <v>4</v>
      </c>
      <c r="D12" s="648" t="s">
        <v>336</v>
      </c>
      <c r="E12" s="534" t="s">
        <v>26</v>
      </c>
      <c r="F12" s="636" t="s">
        <v>3685</v>
      </c>
      <c r="G12" s="92" t="s">
        <v>3692</v>
      </c>
      <c r="H12" s="636" t="s">
        <v>3685</v>
      </c>
      <c r="I12" s="93" t="s">
        <v>3193</v>
      </c>
      <c r="J12" s="94"/>
      <c r="K12" s="201">
        <v>1000</v>
      </c>
      <c r="L12" s="90">
        <v>500</v>
      </c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 s="234" customFormat="1">
      <c r="A13" s="231">
        <v>11</v>
      </c>
      <c r="B13" s="312">
        <v>12142</v>
      </c>
      <c r="C13" s="534">
        <v>3</v>
      </c>
      <c r="D13" s="648" t="s">
        <v>574</v>
      </c>
      <c r="E13" s="534" t="s">
        <v>26</v>
      </c>
      <c r="F13" s="636" t="s">
        <v>3685</v>
      </c>
      <c r="G13" s="92">
        <v>4.1666666666666664E-2</v>
      </c>
      <c r="H13" s="636" t="s">
        <v>3685</v>
      </c>
      <c r="I13" s="93" t="s">
        <v>2763</v>
      </c>
      <c r="J13" s="142"/>
      <c r="K13" s="89">
        <v>1800</v>
      </c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>
        <v>12</v>
      </c>
      <c r="B14" s="534">
        <v>12138</v>
      </c>
      <c r="C14" s="534">
        <v>12</v>
      </c>
      <c r="D14" s="648" t="s">
        <v>2607</v>
      </c>
      <c r="E14" s="534" t="s">
        <v>26</v>
      </c>
      <c r="F14" s="636" t="s">
        <v>3685</v>
      </c>
      <c r="G14" s="92" t="s">
        <v>3693</v>
      </c>
      <c r="H14" s="636" t="s">
        <v>3685</v>
      </c>
      <c r="I14" s="93">
        <v>0.33333333333333331</v>
      </c>
      <c r="J14" s="94"/>
      <c r="K14" s="201">
        <v>1500</v>
      </c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/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>
        <v>1061</v>
      </c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>
        <v>16415</v>
      </c>
      <c r="P18" s="137"/>
      <c r="Q18" s="125">
        <v>390</v>
      </c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163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16406</v>
      </c>
      <c r="P19" s="137"/>
      <c r="Q19" s="125"/>
      <c r="R19" s="125"/>
      <c r="S19" s="138"/>
      <c r="T19" s="135"/>
      <c r="U19" s="125"/>
      <c r="V19" s="126">
        <v>135</v>
      </c>
    </row>
    <row r="20" spans="1:22">
      <c r="A20" s="124"/>
      <c r="B20" s="125"/>
      <c r="C20" s="125"/>
      <c r="D20" s="649" t="s">
        <v>602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16407</v>
      </c>
      <c r="P20" s="137"/>
      <c r="Q20" s="125"/>
      <c r="R20" s="125"/>
      <c r="S20" s="138"/>
      <c r="T20" s="135"/>
      <c r="U20" s="125"/>
      <c r="V20" s="126">
        <v>470</v>
      </c>
    </row>
    <row r="21" spans="1:22">
      <c r="A21" s="124"/>
      <c r="B21" s="125"/>
      <c r="C21" s="125"/>
      <c r="D21" s="607" t="s">
        <v>53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16408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1500</v>
      </c>
      <c r="K22" s="42">
        <f>SUM(K3:K21)</f>
        <v>10700</v>
      </c>
      <c r="L22" s="42">
        <f>SUM(L3:L21)</f>
        <v>1800</v>
      </c>
      <c r="M22" s="42">
        <f>SUM(M3:M21)</f>
        <v>1800</v>
      </c>
      <c r="N22" s="42">
        <f>SUM(N3:N21)</f>
        <v>2133</v>
      </c>
      <c r="O22" s="42"/>
      <c r="P22" s="42">
        <f>SUM(P3:P21)</f>
        <v>0</v>
      </c>
      <c r="Q22" s="42">
        <f>SUM(Q3:Q21)</f>
        <v>4083</v>
      </c>
      <c r="R22" s="42">
        <f>SUM(R3:R21)</f>
        <v>0</v>
      </c>
      <c r="S22" s="42">
        <f>SUM(S3:S21)</f>
        <v>0</v>
      </c>
      <c r="T22" s="42">
        <f>SUM(T3:T21)</f>
        <v>3389</v>
      </c>
      <c r="U22" s="42">
        <f>SUM(U3:U21)</f>
        <v>0</v>
      </c>
      <c r="V22" s="42">
        <f>SUM(V3:V21)</f>
        <v>665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1500</v>
      </c>
      <c r="B25" s="102" t="s">
        <v>2833</v>
      </c>
      <c r="C25" s="49"/>
      <c r="E25" s="781" t="s">
        <v>61</v>
      </c>
      <c r="F25" s="782"/>
      <c r="G25" s="50">
        <f>J22</f>
        <v>1500</v>
      </c>
      <c r="J25" s="47" t="s">
        <v>62</v>
      </c>
      <c r="K25" s="49">
        <f>J22</f>
        <v>1500</v>
      </c>
      <c r="M25" s="47" t="s">
        <v>62</v>
      </c>
      <c r="N25" s="49">
        <f>P22</f>
        <v>0</v>
      </c>
    </row>
    <row r="26" spans="1:22">
      <c r="A26" s="47"/>
      <c r="B26" s="123"/>
      <c r="C26" s="49"/>
      <c r="E26" s="783" t="s">
        <v>64</v>
      </c>
      <c r="F26" s="784"/>
      <c r="G26" s="49">
        <f>P22</f>
        <v>0</v>
      </c>
      <c r="J26" s="47" t="s">
        <v>65</v>
      </c>
      <c r="K26" s="49">
        <f>K22</f>
        <v>10700</v>
      </c>
      <c r="M26" s="47" t="s">
        <v>66</v>
      </c>
      <c r="N26" s="49">
        <f>Q22</f>
        <v>4083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1500</v>
      </c>
      <c r="J27" s="47" t="s">
        <v>37</v>
      </c>
      <c r="K27" s="49">
        <f>N22</f>
        <v>2133</v>
      </c>
      <c r="M27" s="47" t="s">
        <v>37</v>
      </c>
      <c r="N27" s="49">
        <f>U22</f>
        <v>0</v>
      </c>
    </row>
    <row r="28" spans="1:22">
      <c r="A28" s="47"/>
      <c r="B28" s="48"/>
      <c r="C28" s="49"/>
      <c r="J28" s="47" t="s">
        <v>68</v>
      </c>
      <c r="K28" s="49">
        <f>L22</f>
        <v>1800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16133</v>
      </c>
      <c r="M29" s="61" t="s">
        <v>70</v>
      </c>
      <c r="N29" s="49">
        <v>135</v>
      </c>
    </row>
    <row r="30" spans="1:22">
      <c r="A30" s="47"/>
      <c r="B30" s="23"/>
      <c r="C30" s="49"/>
      <c r="E30" s="642"/>
      <c r="J30" s="56" t="s">
        <v>71</v>
      </c>
      <c r="K30" s="57">
        <f>M22</f>
        <v>1800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/>
    </row>
    <row r="32" spans="1:22">
      <c r="A32" s="47"/>
      <c r="B32" s="23"/>
      <c r="C32" s="55"/>
      <c r="E32" s="642"/>
      <c r="M32" s="47" t="s">
        <v>2194</v>
      </c>
      <c r="N32" s="49"/>
    </row>
    <row r="33" spans="1:14">
      <c r="A33" s="47"/>
      <c r="B33" s="23"/>
      <c r="C33" s="55"/>
      <c r="D33" s="46"/>
      <c r="M33" s="47" t="s">
        <v>94</v>
      </c>
      <c r="N33" s="49"/>
    </row>
    <row r="34" spans="1:14">
      <c r="A34" s="47"/>
      <c r="B34" s="23"/>
      <c r="C34" s="55"/>
      <c r="D34" s="46"/>
      <c r="E34" s="46"/>
      <c r="M34" s="47" t="s">
        <v>73</v>
      </c>
      <c r="N34" s="49"/>
    </row>
    <row r="35" spans="1:14">
      <c r="A35" s="47"/>
      <c r="B35" s="23"/>
      <c r="C35" s="55"/>
      <c r="M35" s="573" t="s">
        <v>602</v>
      </c>
      <c r="N35" s="50">
        <v>470</v>
      </c>
    </row>
    <row r="36" spans="1:14">
      <c r="A36" s="58">
        <f>SUM(A25:A35)</f>
        <v>1500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4748</v>
      </c>
    </row>
    <row r="39" spans="1:14">
      <c r="M39" s="56" t="s">
        <v>71</v>
      </c>
      <c r="N39" s="57">
        <f>T22</f>
        <v>3389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DBA5-88CF-4B63-A2B1-2A6A73D3FDDF}">
  <dimension ref="A1:W42"/>
  <sheetViews>
    <sheetView topLeftCell="B1" workbookViewId="0">
      <selection activeCell="D8" sqref="D8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6" max="16" width="44.85546875" customWidth="1"/>
  </cols>
  <sheetData>
    <row r="1" spans="1:23" ht="15.75">
      <c r="A1" s="809">
        <v>46199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73"/>
      <c r="P1" s="60"/>
      <c r="Q1" s="813" t="s">
        <v>2</v>
      </c>
      <c r="R1" s="814"/>
      <c r="S1" s="814"/>
      <c r="T1" s="814"/>
      <c r="U1" s="814"/>
      <c r="V1" s="814"/>
      <c r="W1" s="815"/>
    </row>
    <row r="2" spans="1:23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74" t="s">
        <v>3694</v>
      </c>
      <c r="P2" s="6" t="s">
        <v>17</v>
      </c>
      <c r="Q2" s="7" t="s">
        <v>18</v>
      </c>
      <c r="R2" s="8" t="s">
        <v>19</v>
      </c>
      <c r="S2" s="8" t="s">
        <v>20</v>
      </c>
      <c r="T2" s="8" t="s">
        <v>21</v>
      </c>
      <c r="U2" s="9" t="s">
        <v>22</v>
      </c>
      <c r="V2" s="8" t="s">
        <v>23</v>
      </c>
      <c r="W2" s="10" t="s">
        <v>24</v>
      </c>
    </row>
    <row r="3" spans="1:23" s="234" customFormat="1">
      <c r="A3" s="128">
        <v>1</v>
      </c>
      <c r="B3" s="535">
        <v>356</v>
      </c>
      <c r="C3" s="535">
        <v>7</v>
      </c>
      <c r="D3" s="631" t="s">
        <v>3688</v>
      </c>
      <c r="E3" s="535" t="s">
        <v>37</v>
      </c>
      <c r="F3" s="621" t="s">
        <v>3633</v>
      </c>
      <c r="G3" s="86" t="s">
        <v>3444</v>
      </c>
      <c r="H3" s="621" t="s">
        <v>3695</v>
      </c>
      <c r="I3" s="106">
        <v>0.45833333333333331</v>
      </c>
      <c r="J3" s="107"/>
      <c r="K3" s="75"/>
      <c r="L3" s="75"/>
      <c r="M3" s="108"/>
      <c r="N3" s="75">
        <v>1842</v>
      </c>
      <c r="O3" s="112" t="s">
        <v>3383</v>
      </c>
      <c r="P3" s="109" t="s">
        <v>3696</v>
      </c>
      <c r="Q3" s="110"/>
      <c r="R3" s="75">
        <v>280</v>
      </c>
      <c r="S3" s="75"/>
      <c r="T3" s="111"/>
      <c r="U3" s="108"/>
      <c r="V3" s="75"/>
      <c r="W3" s="112"/>
    </row>
    <row r="4" spans="1:23" s="234" customFormat="1">
      <c r="A4" s="231">
        <v>2</v>
      </c>
      <c r="B4" s="90"/>
      <c r="C4" s="582">
        <v>20</v>
      </c>
      <c r="D4" s="648" t="s">
        <v>3527</v>
      </c>
      <c r="E4" s="534" t="s">
        <v>26</v>
      </c>
      <c r="F4" s="636" t="s">
        <v>3497</v>
      </c>
      <c r="G4" s="92">
        <v>0.33333333333333331</v>
      </c>
      <c r="H4" s="636"/>
      <c r="I4" s="93" t="s">
        <v>28</v>
      </c>
      <c r="J4" s="94"/>
      <c r="K4" s="90"/>
      <c r="L4" s="90"/>
      <c r="M4" s="99"/>
      <c r="N4" s="90"/>
      <c r="O4" s="100"/>
      <c r="P4" s="97" t="s">
        <v>3670</v>
      </c>
      <c r="Q4" s="98"/>
      <c r="R4" s="90"/>
      <c r="S4" s="90"/>
      <c r="T4" s="95"/>
      <c r="U4" s="99">
        <v>3129</v>
      </c>
      <c r="V4" s="90"/>
      <c r="W4" s="100"/>
    </row>
    <row r="5" spans="1:23" s="234" customFormat="1">
      <c r="A5" s="231">
        <v>3</v>
      </c>
      <c r="B5" s="90"/>
      <c r="C5" s="534">
        <v>10</v>
      </c>
      <c r="D5" s="648" t="s">
        <v>3205</v>
      </c>
      <c r="E5" s="534" t="s">
        <v>26</v>
      </c>
      <c r="F5" s="636" t="s">
        <v>1857</v>
      </c>
      <c r="G5" s="92">
        <v>0.44444444444444442</v>
      </c>
      <c r="H5" s="90"/>
      <c r="I5" s="93" t="s">
        <v>28</v>
      </c>
      <c r="J5" s="94"/>
      <c r="K5" s="201"/>
      <c r="L5" s="90">
        <v>1300</v>
      </c>
      <c r="M5" s="99"/>
      <c r="N5" s="90"/>
      <c r="O5" s="100"/>
      <c r="P5" s="200"/>
      <c r="Q5" s="98"/>
      <c r="R5" s="90"/>
      <c r="S5" s="90"/>
      <c r="T5" s="95"/>
      <c r="U5" s="99"/>
      <c r="V5" s="90"/>
      <c r="W5" s="100"/>
    </row>
    <row r="6" spans="1:23" s="234" customFormat="1">
      <c r="A6" s="231">
        <v>1</v>
      </c>
      <c r="B6" s="90"/>
      <c r="C6" s="534">
        <v>2</v>
      </c>
      <c r="D6" s="648" t="s">
        <v>3684</v>
      </c>
      <c r="E6" s="534" t="s">
        <v>26</v>
      </c>
      <c r="F6" s="636" t="s">
        <v>3633</v>
      </c>
      <c r="G6" s="92">
        <v>0.33333333333333331</v>
      </c>
      <c r="H6" s="90" t="s">
        <v>3685</v>
      </c>
      <c r="I6" s="93" t="s">
        <v>28</v>
      </c>
      <c r="J6" s="94"/>
      <c r="K6" s="201"/>
      <c r="L6" s="90"/>
      <c r="M6" s="99">
        <v>3600</v>
      </c>
      <c r="N6" s="90"/>
      <c r="O6" s="100"/>
      <c r="P6" s="200" t="s">
        <v>3697</v>
      </c>
      <c r="Q6" s="98"/>
      <c r="R6" s="90"/>
      <c r="S6" s="90"/>
      <c r="T6" s="95"/>
      <c r="U6" s="99">
        <v>540</v>
      </c>
      <c r="V6" s="90"/>
      <c r="W6" s="100"/>
    </row>
    <row r="7" spans="1:23" s="234" customFormat="1">
      <c r="A7" s="231">
        <v>5</v>
      </c>
      <c r="B7" s="534">
        <v>12143</v>
      </c>
      <c r="C7" s="534">
        <v>16</v>
      </c>
      <c r="D7" s="648" t="s">
        <v>3698</v>
      </c>
      <c r="E7" s="534" t="s">
        <v>26</v>
      </c>
      <c r="F7" s="636" t="s">
        <v>3685</v>
      </c>
      <c r="G7" s="92" t="s">
        <v>3444</v>
      </c>
      <c r="H7" s="90" t="s">
        <v>3685</v>
      </c>
      <c r="I7" s="90" t="s">
        <v>2233</v>
      </c>
      <c r="J7" s="94">
        <v>1400</v>
      </c>
      <c r="K7" s="201"/>
      <c r="L7" s="90"/>
      <c r="M7" s="99"/>
      <c r="N7" s="90"/>
      <c r="O7" s="100"/>
      <c r="P7" s="200">
        <v>16418</v>
      </c>
      <c r="Q7" s="98"/>
      <c r="R7" s="90">
        <v>130</v>
      </c>
      <c r="S7" s="90"/>
      <c r="T7" s="95"/>
      <c r="U7" s="99"/>
      <c r="V7" s="90"/>
      <c r="W7" s="100"/>
    </row>
    <row r="8" spans="1:23" s="234" customFormat="1">
      <c r="A8" s="128">
        <v>6</v>
      </c>
      <c r="B8" s="535"/>
      <c r="C8" s="535">
        <v>11</v>
      </c>
      <c r="D8" s="631" t="s">
        <v>735</v>
      </c>
      <c r="E8" s="535" t="s">
        <v>37</v>
      </c>
      <c r="F8" s="621" t="s">
        <v>3685</v>
      </c>
      <c r="G8" s="86" t="s">
        <v>2503</v>
      </c>
      <c r="H8" s="621" t="s">
        <v>3699</v>
      </c>
      <c r="I8" s="106" t="s">
        <v>28</v>
      </c>
      <c r="J8" s="107"/>
      <c r="K8" s="75"/>
      <c r="L8" s="75"/>
      <c r="M8" s="108">
        <v>6007</v>
      </c>
      <c r="N8" s="75"/>
      <c r="O8" s="112" t="s">
        <v>3383</v>
      </c>
      <c r="P8" s="109">
        <v>16424</v>
      </c>
      <c r="Q8" s="110"/>
      <c r="R8" s="75"/>
      <c r="S8" s="75"/>
      <c r="T8" s="111"/>
      <c r="U8" s="108">
        <v>490</v>
      </c>
      <c r="V8" s="75"/>
      <c r="W8" s="112"/>
    </row>
    <row r="9" spans="1:23" s="234" customFormat="1">
      <c r="A9" s="231">
        <v>7</v>
      </c>
      <c r="B9" s="534">
        <v>12144</v>
      </c>
      <c r="C9" s="312">
        <v>19</v>
      </c>
      <c r="D9" s="650" t="s">
        <v>1112</v>
      </c>
      <c r="E9" s="534" t="s">
        <v>26</v>
      </c>
      <c r="F9" s="636" t="s">
        <v>3685</v>
      </c>
      <c r="G9" s="203" t="s">
        <v>3501</v>
      </c>
      <c r="H9" s="636" t="s">
        <v>3685</v>
      </c>
      <c r="I9" s="93" t="s">
        <v>3700</v>
      </c>
      <c r="J9" s="142">
        <v>1000</v>
      </c>
      <c r="K9" s="89"/>
      <c r="L9" s="89"/>
      <c r="M9" s="143"/>
      <c r="N9" s="89"/>
      <c r="O9" s="147"/>
      <c r="P9" s="144"/>
      <c r="Q9" s="145"/>
      <c r="R9" s="89"/>
      <c r="S9" s="89"/>
      <c r="T9" s="146"/>
      <c r="U9" s="143"/>
      <c r="V9" s="89"/>
      <c r="W9" s="147"/>
    </row>
    <row r="10" spans="1:23" s="234" customFormat="1">
      <c r="A10" s="128">
        <v>8</v>
      </c>
      <c r="B10" s="551">
        <v>357</v>
      </c>
      <c r="C10" s="589">
        <v>12</v>
      </c>
      <c r="D10" s="630" t="s">
        <v>3701</v>
      </c>
      <c r="E10" s="535" t="s">
        <v>37</v>
      </c>
      <c r="F10" s="621" t="s">
        <v>3685</v>
      </c>
      <c r="G10" s="76" t="s">
        <v>3702</v>
      </c>
      <c r="H10" s="621" t="s">
        <v>3695</v>
      </c>
      <c r="I10" s="77" t="s">
        <v>2503</v>
      </c>
      <c r="J10" s="78"/>
      <c r="K10" s="73">
        <v>1550</v>
      </c>
      <c r="L10" s="73"/>
      <c r="M10" s="79"/>
      <c r="N10" s="73">
        <v>213</v>
      </c>
      <c r="O10" s="83" t="s">
        <v>1475</v>
      </c>
      <c r="P10" s="80" t="s">
        <v>3703</v>
      </c>
      <c r="Q10" s="81"/>
      <c r="R10" s="73">
        <v>380</v>
      </c>
      <c r="S10" s="73"/>
      <c r="T10" s="82"/>
      <c r="U10" s="79"/>
      <c r="V10" s="73">
        <v>329</v>
      </c>
      <c r="W10" s="83"/>
    </row>
    <row r="11" spans="1:23" s="148" customFormat="1">
      <c r="A11" s="231">
        <v>9</v>
      </c>
      <c r="B11" s="312">
        <v>12147</v>
      </c>
      <c r="C11" s="534" t="s">
        <v>3704</v>
      </c>
      <c r="D11" s="648" t="s">
        <v>3705</v>
      </c>
      <c r="E11" s="534" t="s">
        <v>26</v>
      </c>
      <c r="F11" s="636" t="s">
        <v>3685</v>
      </c>
      <c r="G11" s="92" t="s">
        <v>3702</v>
      </c>
      <c r="H11" s="636" t="s">
        <v>3695</v>
      </c>
      <c r="I11" s="93">
        <v>0.42638888888888887</v>
      </c>
      <c r="J11" s="94"/>
      <c r="K11" s="90">
        <v>3900</v>
      </c>
      <c r="L11" s="90"/>
      <c r="M11" s="99"/>
      <c r="N11" s="90"/>
      <c r="O11" s="100"/>
      <c r="P11" s="97" t="s">
        <v>3706</v>
      </c>
      <c r="Q11" s="98"/>
      <c r="R11" s="90"/>
      <c r="S11" s="90">
        <v>1682</v>
      </c>
      <c r="T11" s="95"/>
      <c r="U11" s="99"/>
      <c r="V11" s="90"/>
      <c r="W11" s="100"/>
    </row>
    <row r="12" spans="1:23" s="234" customFormat="1">
      <c r="A12" s="128">
        <v>10</v>
      </c>
      <c r="B12" s="535">
        <v>359</v>
      </c>
      <c r="C12" s="535">
        <v>8</v>
      </c>
      <c r="D12" s="631" t="s">
        <v>757</v>
      </c>
      <c r="E12" s="535" t="s">
        <v>37</v>
      </c>
      <c r="F12" s="621" t="s">
        <v>3685</v>
      </c>
      <c r="G12" s="86" t="s">
        <v>3702</v>
      </c>
      <c r="H12" s="75" t="s">
        <v>3695</v>
      </c>
      <c r="I12" s="106" t="s">
        <v>2503</v>
      </c>
      <c r="J12" s="107"/>
      <c r="K12" s="122"/>
      <c r="L12" s="75"/>
      <c r="M12" s="108"/>
      <c r="N12" s="75">
        <v>1835</v>
      </c>
      <c r="O12" s="112" t="s">
        <v>1475</v>
      </c>
      <c r="P12" s="139" t="s">
        <v>3707</v>
      </c>
      <c r="Q12" s="110">
        <v>60</v>
      </c>
      <c r="R12" s="75"/>
      <c r="S12" s="75"/>
      <c r="T12" s="111"/>
      <c r="U12" s="108"/>
      <c r="V12" s="75">
        <v>391</v>
      </c>
      <c r="W12" s="112"/>
    </row>
    <row r="13" spans="1:23" s="234" customFormat="1">
      <c r="A13" s="128">
        <v>11</v>
      </c>
      <c r="B13" s="551"/>
      <c r="C13" s="535">
        <v>6</v>
      </c>
      <c r="D13" s="631" t="s">
        <v>3708</v>
      </c>
      <c r="E13" s="535" t="s">
        <v>37</v>
      </c>
      <c r="F13" s="621" t="s">
        <v>3685</v>
      </c>
      <c r="G13" s="86" t="s">
        <v>3709</v>
      </c>
      <c r="H13" s="75"/>
      <c r="I13" s="106" t="s">
        <v>28</v>
      </c>
      <c r="J13" s="78"/>
      <c r="K13" s="73"/>
      <c r="L13" s="73"/>
      <c r="M13" s="79"/>
      <c r="N13" s="73">
        <v>5851</v>
      </c>
      <c r="O13" s="83" t="s">
        <v>3383</v>
      </c>
      <c r="P13" s="80"/>
      <c r="Q13" s="81"/>
      <c r="R13" s="73"/>
      <c r="S13" s="73"/>
      <c r="T13" s="82"/>
      <c r="U13" s="79"/>
      <c r="V13" s="73"/>
      <c r="W13" s="83"/>
    </row>
    <row r="14" spans="1:23" s="234" customFormat="1">
      <c r="A14" s="231">
        <v>12</v>
      </c>
      <c r="B14" s="534">
        <v>12148</v>
      </c>
      <c r="C14" s="534">
        <v>17</v>
      </c>
      <c r="D14" s="648" t="s">
        <v>3710</v>
      </c>
      <c r="E14" s="534" t="s">
        <v>26</v>
      </c>
      <c r="F14" s="636" t="s">
        <v>3685</v>
      </c>
      <c r="G14" s="92" t="s">
        <v>3709</v>
      </c>
      <c r="H14" s="90" t="s">
        <v>3695</v>
      </c>
      <c r="I14" s="93" t="s">
        <v>3285</v>
      </c>
      <c r="J14" s="94">
        <v>1600</v>
      </c>
      <c r="K14" s="201"/>
      <c r="L14" s="90"/>
      <c r="M14" s="99"/>
      <c r="N14" s="90"/>
      <c r="O14" s="100"/>
      <c r="P14" s="200" t="s">
        <v>3711</v>
      </c>
      <c r="Q14" s="98">
        <v>100</v>
      </c>
      <c r="R14" s="90">
        <v>535</v>
      </c>
      <c r="S14" s="90"/>
      <c r="T14" s="95"/>
      <c r="U14" s="99"/>
      <c r="V14" s="90"/>
      <c r="W14" s="100"/>
    </row>
    <row r="15" spans="1:23" s="234" customFormat="1">
      <c r="A15" s="231">
        <v>13</v>
      </c>
      <c r="B15" s="312">
        <v>12146</v>
      </c>
      <c r="C15" s="312">
        <v>5</v>
      </c>
      <c r="D15" s="608" t="s">
        <v>3712</v>
      </c>
      <c r="E15" s="534" t="s">
        <v>26</v>
      </c>
      <c r="F15" s="636" t="s">
        <v>3685</v>
      </c>
      <c r="G15" s="203" t="s">
        <v>3713</v>
      </c>
      <c r="H15" s="203" t="s">
        <v>3695</v>
      </c>
      <c r="I15" s="92">
        <v>0.375</v>
      </c>
      <c r="J15" s="142"/>
      <c r="K15" s="89">
        <v>2800</v>
      </c>
      <c r="L15" s="89"/>
      <c r="M15" s="143"/>
      <c r="N15" s="89"/>
      <c r="O15" s="147"/>
      <c r="P15" s="144">
        <v>16422</v>
      </c>
      <c r="Q15" s="145"/>
      <c r="R15" s="89">
        <v>630</v>
      </c>
      <c r="S15" s="89"/>
      <c r="T15" s="146"/>
      <c r="U15" s="143"/>
      <c r="V15" s="89"/>
      <c r="W15" s="147"/>
    </row>
    <row r="16" spans="1:23" s="234" customFormat="1">
      <c r="A16" s="231">
        <v>14</v>
      </c>
      <c r="B16" s="312">
        <v>12145</v>
      </c>
      <c r="C16" s="312">
        <v>1</v>
      </c>
      <c r="D16" s="608" t="s">
        <v>3714</v>
      </c>
      <c r="E16" s="534" t="s">
        <v>26</v>
      </c>
      <c r="F16" s="636" t="s">
        <v>3685</v>
      </c>
      <c r="G16" s="203" t="s">
        <v>3606</v>
      </c>
      <c r="H16" s="92" t="s">
        <v>3695</v>
      </c>
      <c r="I16" s="90" t="s">
        <v>813</v>
      </c>
      <c r="J16" s="142"/>
      <c r="K16" s="89">
        <v>2800</v>
      </c>
      <c r="L16" s="89"/>
      <c r="M16" s="143"/>
      <c r="N16" s="89"/>
      <c r="O16" s="147"/>
      <c r="P16" s="144">
        <v>16419</v>
      </c>
      <c r="Q16" s="145"/>
      <c r="R16" s="89">
        <v>85</v>
      </c>
      <c r="S16" s="89"/>
      <c r="T16" s="146"/>
      <c r="U16" s="143"/>
      <c r="V16" s="89"/>
      <c r="W16" s="147"/>
    </row>
    <row r="17" spans="1:23">
      <c r="A17" s="124">
        <v>15</v>
      </c>
      <c r="B17" s="125">
        <v>12152</v>
      </c>
      <c r="C17" s="125">
        <v>16</v>
      </c>
      <c r="D17" s="607" t="s">
        <v>852</v>
      </c>
      <c r="E17" s="131" t="s">
        <v>26</v>
      </c>
      <c r="F17" s="636" t="s">
        <v>3685</v>
      </c>
      <c r="G17" s="132">
        <v>0.95833333333333337</v>
      </c>
      <c r="H17" s="125" t="s">
        <v>3695</v>
      </c>
      <c r="I17" s="133" t="s">
        <v>2503</v>
      </c>
      <c r="J17" s="134">
        <v>1200</v>
      </c>
      <c r="K17" s="125"/>
      <c r="L17" s="125"/>
      <c r="M17" s="135"/>
      <c r="N17" s="125"/>
      <c r="O17" s="126"/>
      <c r="P17" s="136">
        <v>16436</v>
      </c>
      <c r="Q17" s="137"/>
      <c r="R17" s="125">
        <v>200</v>
      </c>
      <c r="S17" s="125"/>
      <c r="T17" s="138"/>
      <c r="U17" s="135"/>
      <c r="V17" s="125"/>
      <c r="W17" s="126"/>
    </row>
    <row r="18" spans="1:23">
      <c r="A18" s="124">
        <v>16</v>
      </c>
      <c r="B18" s="125">
        <v>12149</v>
      </c>
      <c r="C18" s="125">
        <v>19</v>
      </c>
      <c r="D18" s="607" t="s">
        <v>3715</v>
      </c>
      <c r="E18" s="131" t="s">
        <v>26</v>
      </c>
      <c r="F18" s="636" t="s">
        <v>3695</v>
      </c>
      <c r="G18" s="132">
        <v>0.33333333333333331</v>
      </c>
      <c r="H18" s="125" t="s">
        <v>3695</v>
      </c>
      <c r="I18" s="133">
        <v>0.45833333333333331</v>
      </c>
      <c r="J18" s="134"/>
      <c r="K18" s="125">
        <v>1200</v>
      </c>
      <c r="L18" s="125"/>
      <c r="M18" s="135"/>
      <c r="N18" s="125"/>
      <c r="O18" s="126"/>
      <c r="P18" s="136">
        <v>16437</v>
      </c>
      <c r="Q18" s="137">
        <v>60</v>
      </c>
      <c r="R18" s="125"/>
      <c r="S18" s="125"/>
      <c r="T18" s="138"/>
      <c r="U18" s="135"/>
      <c r="V18" s="125"/>
      <c r="W18" s="126"/>
    </row>
    <row r="19" spans="1:23">
      <c r="A19" s="124"/>
      <c r="B19" s="125"/>
      <c r="C19" s="125"/>
      <c r="D19" s="607"/>
      <c r="E19" s="131"/>
      <c r="F19" s="636"/>
      <c r="G19" s="132"/>
      <c r="H19" s="125"/>
      <c r="I19" s="133"/>
      <c r="J19" s="134"/>
      <c r="K19" s="125"/>
      <c r="L19" s="125"/>
      <c r="M19" s="135"/>
      <c r="N19" s="125"/>
      <c r="O19" s="126"/>
      <c r="P19" s="136"/>
      <c r="Q19" s="137"/>
      <c r="R19" s="125"/>
      <c r="S19" s="125"/>
      <c r="T19" s="138"/>
      <c r="U19" s="135"/>
      <c r="V19" s="125"/>
      <c r="W19" s="126"/>
    </row>
    <row r="20" spans="1:23">
      <c r="A20" s="124"/>
      <c r="B20" s="125"/>
      <c r="C20" s="125"/>
      <c r="D20" s="607"/>
      <c r="E20" s="131"/>
      <c r="F20" s="636"/>
      <c r="G20" s="132"/>
      <c r="H20" s="125"/>
      <c r="I20" s="133"/>
      <c r="J20" s="134"/>
      <c r="K20" s="125"/>
      <c r="L20" s="125"/>
      <c r="M20" s="135"/>
      <c r="N20" s="125"/>
      <c r="O20" s="126"/>
      <c r="P20" s="136"/>
      <c r="Q20" s="137"/>
      <c r="R20" s="125"/>
      <c r="S20" s="125"/>
      <c r="T20" s="138"/>
      <c r="U20" s="135"/>
      <c r="V20" s="125"/>
      <c r="W20" s="126"/>
    </row>
    <row r="21" spans="1:23">
      <c r="A21" s="124"/>
      <c r="B21" s="641"/>
      <c r="C21" s="125"/>
      <c r="D21" s="605" t="s">
        <v>3716</v>
      </c>
      <c r="E21" s="197"/>
      <c r="F21" s="615"/>
      <c r="G21" s="198"/>
      <c r="H21" s="87"/>
      <c r="I21" s="196"/>
      <c r="J21" s="221"/>
      <c r="K21" s="87"/>
      <c r="L21" s="87"/>
      <c r="M21" s="226"/>
      <c r="N21" s="87"/>
      <c r="O21" s="227"/>
      <c r="P21" s="223">
        <v>16417</v>
      </c>
      <c r="Q21" s="224"/>
      <c r="R21" s="87">
        <v>56</v>
      </c>
      <c r="S21" s="125"/>
      <c r="T21" s="138"/>
      <c r="U21" s="135"/>
      <c r="V21" s="125"/>
      <c r="W21" s="126"/>
    </row>
    <row r="22" spans="1:23">
      <c r="A22" s="124"/>
      <c r="B22" s="125"/>
      <c r="C22" s="125"/>
      <c r="D22" s="607" t="s">
        <v>602</v>
      </c>
      <c r="E22" s="131"/>
      <c r="F22" s="617"/>
      <c r="G22" s="132"/>
      <c r="H22" s="125"/>
      <c r="I22" s="133"/>
      <c r="J22" s="134"/>
      <c r="K22" s="125"/>
      <c r="L22" s="125"/>
      <c r="M22" s="135"/>
      <c r="N22" s="125"/>
      <c r="O22" s="126"/>
      <c r="P22" s="136">
        <v>16427</v>
      </c>
      <c r="Q22" s="137"/>
      <c r="R22" s="125"/>
      <c r="S22" s="125"/>
      <c r="T22" s="138"/>
      <c r="U22" s="135"/>
      <c r="V22" s="125"/>
      <c r="W22" s="126">
        <v>40</v>
      </c>
    </row>
    <row r="23" spans="1:23">
      <c r="A23" s="124"/>
      <c r="B23" s="125"/>
      <c r="C23" s="125"/>
      <c r="D23" s="649" t="s">
        <v>94</v>
      </c>
      <c r="E23" s="131"/>
      <c r="F23" s="617"/>
      <c r="G23" s="132"/>
      <c r="H23" s="125"/>
      <c r="I23" s="133"/>
      <c r="J23" s="134"/>
      <c r="K23" s="125"/>
      <c r="L23" s="125"/>
      <c r="M23" s="135"/>
      <c r="N23" s="125"/>
      <c r="O23" s="126"/>
      <c r="P23" s="136">
        <v>16429</v>
      </c>
      <c r="Q23" s="137"/>
      <c r="R23" s="125"/>
      <c r="S23" s="125"/>
      <c r="T23" s="138"/>
      <c r="U23" s="135"/>
      <c r="V23" s="125"/>
      <c r="W23" s="126">
        <v>30</v>
      </c>
    </row>
    <row r="24" spans="1:23">
      <c r="A24" s="124"/>
      <c r="B24" s="125"/>
      <c r="C24" s="125"/>
      <c r="D24" s="607" t="s">
        <v>1022</v>
      </c>
      <c r="E24" s="131"/>
      <c r="F24" s="617"/>
      <c r="G24" s="132"/>
      <c r="H24" s="125"/>
      <c r="I24" s="133"/>
      <c r="J24" s="134"/>
      <c r="K24" s="125"/>
      <c r="L24" s="125"/>
      <c r="M24" s="135"/>
      <c r="N24" s="125"/>
      <c r="O24" s="126"/>
      <c r="P24" s="136">
        <v>16428</v>
      </c>
      <c r="Q24" s="137"/>
      <c r="R24" s="125"/>
      <c r="S24" s="125"/>
      <c r="T24" s="138"/>
      <c r="U24" s="135"/>
      <c r="V24" s="125"/>
      <c r="W24" s="126">
        <v>60</v>
      </c>
    </row>
    <row r="25" spans="1:23">
      <c r="A25" s="36"/>
      <c r="B25" s="37"/>
      <c r="C25" s="37"/>
      <c r="D25" s="610"/>
      <c r="E25" s="39"/>
      <c r="F25" s="619"/>
      <c r="G25" s="40"/>
      <c r="H25" s="37"/>
      <c r="I25" s="41"/>
      <c r="J25" s="42">
        <f>SUM(J3:J24)</f>
        <v>5200</v>
      </c>
      <c r="K25" s="42">
        <f>SUM(K3:K24)</f>
        <v>12250</v>
      </c>
      <c r="L25" s="42">
        <f>SUM(L3:L24)</f>
        <v>1300</v>
      </c>
      <c r="M25" s="42">
        <f>SUM(M3:M24)</f>
        <v>9607</v>
      </c>
      <c r="N25" s="42">
        <f>SUM(N3:N24)</f>
        <v>9741</v>
      </c>
      <c r="O25" s="42"/>
      <c r="P25" s="42"/>
      <c r="Q25" s="42">
        <f>SUM(Q3:Q24)</f>
        <v>220</v>
      </c>
      <c r="R25" s="42">
        <f>SUM(R3:R24)</f>
        <v>2296</v>
      </c>
      <c r="S25" s="42">
        <f>SUM(S3:S24)</f>
        <v>1682</v>
      </c>
      <c r="T25" s="42">
        <f>SUM(T3:T24)</f>
        <v>0</v>
      </c>
      <c r="U25" s="42">
        <f>SUM(U3:U24)</f>
        <v>4159</v>
      </c>
      <c r="V25" s="42">
        <f>SUM(V3:V24)</f>
        <v>720</v>
      </c>
      <c r="W25" s="42">
        <f>SUM(W3:W24)</f>
        <v>130</v>
      </c>
    </row>
    <row r="27" spans="1:23">
      <c r="A27" s="791" t="s">
        <v>2847</v>
      </c>
      <c r="B27" s="792"/>
      <c r="C27" s="793"/>
      <c r="E27" s="43" t="s">
        <v>57</v>
      </c>
      <c r="F27" s="44"/>
      <c r="G27" s="45"/>
      <c r="J27" s="794" t="s">
        <v>58</v>
      </c>
      <c r="K27" s="795"/>
      <c r="M27" s="811" t="s">
        <v>59</v>
      </c>
      <c r="N27" s="812"/>
      <c r="O27" s="321"/>
      <c r="P27" s="46"/>
      <c r="Q27" s="46"/>
      <c r="R27" s="46"/>
      <c r="S27" s="46"/>
      <c r="T27" s="46"/>
      <c r="U27" s="46"/>
      <c r="V27" s="46"/>
      <c r="W27" s="46"/>
    </row>
    <row r="28" spans="1:23">
      <c r="A28" s="47">
        <v>2400</v>
      </c>
      <c r="B28" s="102" t="s">
        <v>2833</v>
      </c>
      <c r="C28" s="49"/>
      <c r="E28" s="781" t="s">
        <v>61</v>
      </c>
      <c r="F28" s="782"/>
      <c r="G28" s="50">
        <f>J25</f>
        <v>5200</v>
      </c>
      <c r="J28" s="47" t="s">
        <v>62</v>
      </c>
      <c r="K28" s="49">
        <f>J25</f>
        <v>5200</v>
      </c>
      <c r="M28" s="47" t="s">
        <v>62</v>
      </c>
      <c r="N28" s="49">
        <f>Q25</f>
        <v>220</v>
      </c>
      <c r="O28" s="250"/>
    </row>
    <row r="29" spans="1:23">
      <c r="A29" s="47">
        <v>1700</v>
      </c>
      <c r="B29" s="102" t="s">
        <v>2833</v>
      </c>
      <c r="C29" s="49"/>
      <c r="E29" s="783" t="s">
        <v>64</v>
      </c>
      <c r="F29" s="784"/>
      <c r="G29" s="49">
        <f>Q25</f>
        <v>220</v>
      </c>
      <c r="J29" s="47" t="s">
        <v>65</v>
      </c>
      <c r="K29" s="49">
        <f>K25</f>
        <v>12250</v>
      </c>
      <c r="M29" s="47" t="s">
        <v>66</v>
      </c>
      <c r="N29" s="49">
        <f>R25</f>
        <v>2296</v>
      </c>
      <c r="O29" s="250"/>
    </row>
    <row r="30" spans="1:23">
      <c r="A30" s="47">
        <v>1200</v>
      </c>
      <c r="B30" s="123" t="s">
        <v>2833</v>
      </c>
      <c r="C30" s="49"/>
      <c r="E30" s="796" t="s">
        <v>67</v>
      </c>
      <c r="F30" s="797"/>
      <c r="G30" s="52">
        <f>SUM(G28:G29)</f>
        <v>5420</v>
      </c>
      <c r="J30" s="47" t="s">
        <v>37</v>
      </c>
      <c r="K30" s="49">
        <f>N25</f>
        <v>9741</v>
      </c>
      <c r="M30" s="47" t="s">
        <v>37</v>
      </c>
      <c r="N30" s="49">
        <f>V25</f>
        <v>720</v>
      </c>
      <c r="O30" s="250"/>
    </row>
    <row r="31" spans="1:23">
      <c r="A31" s="47">
        <v>60</v>
      </c>
      <c r="B31" s="123" t="s">
        <v>2833</v>
      </c>
      <c r="C31" s="49"/>
      <c r="J31" s="47" t="s">
        <v>68</v>
      </c>
      <c r="K31" s="49">
        <f>L25</f>
        <v>1300</v>
      </c>
      <c r="M31" s="47" t="s">
        <v>68</v>
      </c>
      <c r="N31" s="49">
        <f>S25</f>
        <v>1682</v>
      </c>
      <c r="O31" s="250"/>
    </row>
    <row r="32" spans="1:23">
      <c r="A32" s="47">
        <v>60</v>
      </c>
      <c r="B32" s="123" t="s">
        <v>2833</v>
      </c>
      <c r="C32" s="49"/>
      <c r="E32" s="798" t="s">
        <v>69</v>
      </c>
      <c r="F32" s="799"/>
      <c r="G32" s="799"/>
      <c r="H32" s="53">
        <f>G30-A39</f>
        <v>0</v>
      </c>
      <c r="J32" s="54" t="s">
        <v>55</v>
      </c>
      <c r="K32" s="55">
        <f>SUM(K28:K31)</f>
        <v>28491</v>
      </c>
      <c r="M32" s="61" t="s">
        <v>70</v>
      </c>
      <c r="N32" s="49">
        <v>0</v>
      </c>
      <c r="O32" s="250"/>
    </row>
    <row r="33" spans="1:15">
      <c r="A33" s="47"/>
      <c r="B33" s="23"/>
      <c r="C33" s="49"/>
      <c r="E33" s="642"/>
      <c r="J33" s="56" t="s">
        <v>71</v>
      </c>
      <c r="K33" s="57">
        <f>M25</f>
        <v>9607</v>
      </c>
      <c r="M33" s="61" t="s">
        <v>51</v>
      </c>
      <c r="N33" s="49">
        <v>0</v>
      </c>
      <c r="O33" s="250"/>
    </row>
    <row r="34" spans="1:15" ht="18.75">
      <c r="A34" s="47"/>
      <c r="B34" s="23"/>
      <c r="C34" s="647"/>
      <c r="D34" s="318"/>
      <c r="E34" s="643"/>
      <c r="F34" s="642"/>
      <c r="M34" s="61" t="s">
        <v>72</v>
      </c>
      <c r="N34" s="49">
        <v>0</v>
      </c>
      <c r="O34" s="250"/>
    </row>
    <row r="35" spans="1:15">
      <c r="A35" s="47"/>
      <c r="B35" s="23"/>
      <c r="C35" s="55"/>
      <c r="E35" s="642"/>
      <c r="M35" s="47" t="s">
        <v>2194</v>
      </c>
      <c r="N35" s="49">
        <v>0</v>
      </c>
      <c r="O35" s="250"/>
    </row>
    <row r="36" spans="1:15">
      <c r="A36" s="47"/>
      <c r="B36" s="23"/>
      <c r="C36" s="55"/>
      <c r="D36" s="46"/>
      <c r="M36" s="47" t="s">
        <v>94</v>
      </c>
      <c r="N36" s="49">
        <v>30</v>
      </c>
      <c r="O36" s="250"/>
    </row>
    <row r="37" spans="1:15">
      <c r="A37" s="47"/>
      <c r="B37" s="23"/>
      <c r="C37" s="55"/>
      <c r="D37" s="46"/>
      <c r="E37" s="46"/>
      <c r="M37" s="47" t="s">
        <v>73</v>
      </c>
      <c r="N37" s="49">
        <v>0</v>
      </c>
      <c r="O37" s="250"/>
    </row>
    <row r="38" spans="1:15">
      <c r="A38" s="47"/>
      <c r="B38" s="23"/>
      <c r="C38" s="55"/>
      <c r="M38" s="573" t="s">
        <v>602</v>
      </c>
      <c r="N38" s="50">
        <v>40</v>
      </c>
      <c r="O38" s="250"/>
    </row>
    <row r="39" spans="1:15">
      <c r="A39" s="58">
        <f>SUM(A28:A38)</f>
        <v>5420</v>
      </c>
      <c r="B39" s="59"/>
      <c r="C39" s="52" t="s">
        <v>55</v>
      </c>
      <c r="M39" s="61" t="s">
        <v>53</v>
      </c>
      <c r="N39" s="49">
        <v>60</v>
      </c>
      <c r="O39" s="250"/>
    </row>
    <row r="40" spans="1:15">
      <c r="M40" s="61" t="s">
        <v>54</v>
      </c>
      <c r="N40" s="49">
        <v>0</v>
      </c>
      <c r="O40" s="250"/>
    </row>
    <row r="41" spans="1:15">
      <c r="M41" s="54" t="s">
        <v>55</v>
      </c>
      <c r="N41" s="55">
        <f>SUM(N28:N40)</f>
        <v>5048</v>
      </c>
      <c r="O41" s="310"/>
    </row>
    <row r="42" spans="1:15">
      <c r="M42" s="56" t="s">
        <v>71</v>
      </c>
      <c r="N42" s="57">
        <f>U25</f>
        <v>4159</v>
      </c>
      <c r="O42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4" name="Range2"/>
    <protectedRange sqref="A28:D38" name="Range3"/>
    <protectedRange sqref="N32:O40" name="Range4"/>
    <protectedRange sqref="Q28:U38" name="Range5"/>
  </protectedRanges>
  <mergeCells count="11">
    <mergeCell ref="E28:F28"/>
    <mergeCell ref="E29:F29"/>
    <mergeCell ref="E30:F30"/>
    <mergeCell ref="E32:G32"/>
    <mergeCell ref="A1:B1"/>
    <mergeCell ref="C1:I1"/>
    <mergeCell ref="J1:N1"/>
    <mergeCell ref="Q1:W1"/>
    <mergeCell ref="A27:C27"/>
    <mergeCell ref="J27:K27"/>
    <mergeCell ref="M27:N27"/>
  </mergeCells>
  <conditionalFormatting sqref="O3:O24">
    <cfRule type="notContainsBlanks" dxfId="1206" priority="3">
      <formula>LEN(TRIM(O3))&gt;0</formula>
    </cfRule>
  </conditionalFormatting>
  <conditionalFormatting sqref="O3:O24">
    <cfRule type="cellIs" dxfId="1205" priority="1" operator="greaterThan">
      <formula>"CP"</formula>
    </cfRule>
  </conditionalFormatting>
  <pageMargins left="0.7" right="0.7" top="0.75" bottom="0.75" header="0.3" footer="0.3"/>
  <tableParts count="1">
    <tablePart r:id="rId1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DA84-D158-4836-BB33-F49A4151A5D4}">
  <dimension ref="A1:V39"/>
  <sheetViews>
    <sheetView workbookViewId="0">
      <selection activeCell="K17" sqref="K17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8" max="8" width="9.5703125" bestFit="1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46200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12154</v>
      </c>
      <c r="C3" s="534">
        <v>4</v>
      </c>
      <c r="D3" s="648" t="s">
        <v>1269</v>
      </c>
      <c r="E3" s="534" t="s">
        <v>26</v>
      </c>
      <c r="F3" s="636" t="s">
        <v>3695</v>
      </c>
      <c r="G3" s="92">
        <v>0.5</v>
      </c>
      <c r="H3" s="90" t="s">
        <v>3695</v>
      </c>
      <c r="I3" s="93">
        <v>0.64097222222222228</v>
      </c>
      <c r="J3" s="94"/>
      <c r="K3" s="201">
        <v>1800</v>
      </c>
      <c r="L3" s="90"/>
      <c r="M3" s="99"/>
      <c r="N3" s="90"/>
      <c r="O3" s="200">
        <v>16439</v>
      </c>
      <c r="P3" s="98"/>
      <c r="Q3" s="90">
        <v>30</v>
      </c>
      <c r="R3" s="90"/>
      <c r="S3" s="95"/>
      <c r="T3" s="99"/>
      <c r="U3" s="90"/>
      <c r="V3" s="100"/>
    </row>
    <row r="4" spans="1:22" s="234" customFormat="1">
      <c r="A4" s="231">
        <v>2</v>
      </c>
      <c r="B4" s="534">
        <v>12159</v>
      </c>
      <c r="C4" s="534">
        <v>16</v>
      </c>
      <c r="D4" s="648" t="s">
        <v>3717</v>
      </c>
      <c r="E4" s="534" t="s">
        <v>26</v>
      </c>
      <c r="F4" s="636" t="s">
        <v>3695</v>
      </c>
      <c r="G4" s="92">
        <v>0.50555555555555554</v>
      </c>
      <c r="H4" s="90" t="s">
        <v>3695</v>
      </c>
      <c r="I4" s="93">
        <v>0.45833333333333331</v>
      </c>
      <c r="J4" s="94"/>
      <c r="K4" s="201">
        <v>1400</v>
      </c>
      <c r="L4" s="90"/>
      <c r="M4" s="99"/>
      <c r="N4" s="90"/>
      <c r="O4" s="200">
        <v>16447</v>
      </c>
      <c r="P4" s="98"/>
      <c r="Q4" s="90">
        <v>360</v>
      </c>
      <c r="R4" s="90"/>
      <c r="S4" s="95"/>
      <c r="T4" s="99"/>
      <c r="U4" s="90"/>
      <c r="V4" s="100"/>
    </row>
    <row r="5" spans="1:22" s="234" customFormat="1">
      <c r="A5" s="128">
        <v>3</v>
      </c>
      <c r="B5" s="75">
        <v>361</v>
      </c>
      <c r="C5" s="535">
        <v>5</v>
      </c>
      <c r="D5" s="631" t="s">
        <v>1385</v>
      </c>
      <c r="E5" s="535" t="s">
        <v>37</v>
      </c>
      <c r="F5" s="621" t="s">
        <v>3695</v>
      </c>
      <c r="G5" s="86" t="s">
        <v>3686</v>
      </c>
      <c r="H5" s="75" t="s">
        <v>3718</v>
      </c>
      <c r="I5" s="106" t="s">
        <v>3719</v>
      </c>
      <c r="J5" s="107"/>
      <c r="K5" s="75"/>
      <c r="L5" s="75"/>
      <c r="M5" s="108" t="s">
        <v>3383</v>
      </c>
      <c r="N5" s="75">
        <v>3077</v>
      </c>
      <c r="O5" s="109" t="s">
        <v>3720</v>
      </c>
      <c r="P5" s="110"/>
      <c r="Q5" s="75">
        <v>412</v>
      </c>
      <c r="R5" s="75"/>
      <c r="S5" s="111"/>
      <c r="T5" s="108"/>
      <c r="U5" s="75"/>
      <c r="V5" s="112"/>
    </row>
    <row r="6" spans="1:22" s="234" customFormat="1">
      <c r="A6" s="231">
        <v>4</v>
      </c>
      <c r="B6" s="534">
        <v>12156</v>
      </c>
      <c r="C6" s="534" t="s">
        <v>3721</v>
      </c>
      <c r="D6" s="648" t="s">
        <v>3722</v>
      </c>
      <c r="E6" s="534" t="s">
        <v>26</v>
      </c>
      <c r="F6" s="636" t="s">
        <v>3695</v>
      </c>
      <c r="G6" s="92" t="s">
        <v>3618</v>
      </c>
      <c r="H6" s="636" t="s">
        <v>3718</v>
      </c>
      <c r="I6" s="93">
        <v>0.375</v>
      </c>
      <c r="J6" s="94"/>
      <c r="K6" s="90">
        <v>4000</v>
      </c>
      <c r="L6" s="90"/>
      <c r="M6" s="99"/>
      <c r="N6" s="90"/>
      <c r="O6" s="97" t="s">
        <v>3723</v>
      </c>
      <c r="P6" s="98"/>
      <c r="Q6" s="90">
        <v>400</v>
      </c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12161</v>
      </c>
      <c r="C7" s="534">
        <v>1</v>
      </c>
      <c r="D7" s="648" t="s">
        <v>757</v>
      </c>
      <c r="E7" s="534" t="s">
        <v>26</v>
      </c>
      <c r="F7" s="636" t="s">
        <v>3695</v>
      </c>
      <c r="G7" s="92" t="s">
        <v>2535</v>
      </c>
      <c r="H7" s="90" t="s">
        <v>3718</v>
      </c>
      <c r="I7" s="93">
        <v>0.46319444444444446</v>
      </c>
      <c r="J7" s="94"/>
      <c r="K7" s="201">
        <v>2800</v>
      </c>
      <c r="L7" s="90"/>
      <c r="M7" s="99"/>
      <c r="N7" s="90"/>
      <c r="O7" s="200"/>
      <c r="P7" s="98"/>
      <c r="Q7" s="90"/>
      <c r="R7" s="90"/>
      <c r="S7" s="95"/>
      <c r="T7" s="99"/>
      <c r="U7" s="90"/>
      <c r="V7" s="100"/>
    </row>
    <row r="8" spans="1:22" s="234" customFormat="1">
      <c r="A8" s="128">
        <v>6</v>
      </c>
      <c r="B8" s="535"/>
      <c r="C8" s="535">
        <v>14</v>
      </c>
      <c r="D8" s="631" t="s">
        <v>3724</v>
      </c>
      <c r="E8" s="535" t="s">
        <v>37</v>
      </c>
      <c r="F8" s="621" t="s">
        <v>3695</v>
      </c>
      <c r="G8" s="86" t="s">
        <v>3606</v>
      </c>
      <c r="H8" s="621" t="s">
        <v>3725</v>
      </c>
      <c r="I8" s="106" t="s">
        <v>28</v>
      </c>
      <c r="J8" s="107"/>
      <c r="K8" s="75"/>
      <c r="L8" s="75"/>
      <c r="M8" s="108" t="s">
        <v>1475</v>
      </c>
      <c r="N8" s="75">
        <v>4875</v>
      </c>
      <c r="O8" s="109">
        <v>16446</v>
      </c>
      <c r="P8" s="110"/>
      <c r="Q8" s="75"/>
      <c r="R8" s="75"/>
      <c r="S8" s="111"/>
      <c r="T8" s="108">
        <v>30</v>
      </c>
      <c r="U8" s="75"/>
      <c r="V8" s="112"/>
    </row>
    <row r="9" spans="1:22" s="234" customFormat="1">
      <c r="A9" s="231">
        <v>7</v>
      </c>
      <c r="B9" s="534">
        <v>12159</v>
      </c>
      <c r="C9" s="312">
        <v>17</v>
      </c>
      <c r="D9" s="650" t="s">
        <v>3726</v>
      </c>
      <c r="E9" s="534" t="s">
        <v>26</v>
      </c>
      <c r="F9" s="636" t="s">
        <v>3695</v>
      </c>
      <c r="G9" s="92" t="s">
        <v>3606</v>
      </c>
      <c r="H9" s="636" t="s">
        <v>3718</v>
      </c>
      <c r="I9" s="636" t="s">
        <v>2503</v>
      </c>
      <c r="J9" s="142">
        <v>1300</v>
      </c>
      <c r="K9" s="89"/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12162</v>
      </c>
      <c r="C10" s="587">
        <v>4</v>
      </c>
      <c r="D10" s="608" t="s">
        <v>3727</v>
      </c>
      <c r="E10" s="534" t="s">
        <v>26</v>
      </c>
      <c r="F10" s="636" t="s">
        <v>3695</v>
      </c>
      <c r="G10" s="203" t="s">
        <v>3728</v>
      </c>
      <c r="H10" s="636" t="s">
        <v>3718</v>
      </c>
      <c r="I10" s="141">
        <v>0.46736111111111112</v>
      </c>
      <c r="J10" s="142"/>
      <c r="K10" s="89"/>
      <c r="L10" s="89">
        <v>1500</v>
      </c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12164</v>
      </c>
      <c r="C11" s="534">
        <v>12</v>
      </c>
      <c r="D11" s="648" t="s">
        <v>1231</v>
      </c>
      <c r="E11" s="534" t="s">
        <v>26</v>
      </c>
      <c r="F11" s="636" t="s">
        <v>3695</v>
      </c>
      <c r="G11" s="203" t="s">
        <v>3728</v>
      </c>
      <c r="H11" s="636" t="s">
        <v>3718</v>
      </c>
      <c r="I11" s="93" t="s">
        <v>2557</v>
      </c>
      <c r="J11" s="94"/>
      <c r="K11" s="90"/>
      <c r="L11" s="90">
        <v>1700</v>
      </c>
      <c r="M11" s="99"/>
      <c r="N11" s="90"/>
      <c r="O11" s="97">
        <v>16455</v>
      </c>
      <c r="P11" s="98">
        <v>140</v>
      </c>
      <c r="Q11" s="90"/>
      <c r="R11" s="90"/>
      <c r="S11" s="95"/>
      <c r="T11" s="99"/>
      <c r="U11" s="90"/>
      <c r="V11" s="100"/>
    </row>
    <row r="12" spans="1:22" s="234" customFormat="1">
      <c r="A12" s="128">
        <v>10</v>
      </c>
      <c r="B12" s="535">
        <v>362</v>
      </c>
      <c r="C12" s="535">
        <v>2</v>
      </c>
      <c r="D12" s="631" t="s">
        <v>3729</v>
      </c>
      <c r="E12" s="535" t="s">
        <v>37</v>
      </c>
      <c r="F12" s="621" t="s">
        <v>3695</v>
      </c>
      <c r="G12" s="86" t="s">
        <v>3730</v>
      </c>
      <c r="H12" s="75" t="s">
        <v>3718</v>
      </c>
      <c r="I12" s="106">
        <v>0.45833333333333331</v>
      </c>
      <c r="J12" s="107"/>
      <c r="K12" s="122">
        <v>2037</v>
      </c>
      <c r="L12" s="75"/>
      <c r="M12" s="108" t="s">
        <v>3595</v>
      </c>
      <c r="N12" s="75"/>
      <c r="O12" s="139">
        <v>16457</v>
      </c>
      <c r="P12" s="110"/>
      <c r="Q12" s="75"/>
      <c r="R12" s="75"/>
      <c r="S12" s="111"/>
      <c r="T12" s="108"/>
      <c r="U12" s="75">
        <v>225</v>
      </c>
      <c r="V12" s="112"/>
    </row>
    <row r="13" spans="1:22" s="234" customFormat="1">
      <c r="A13" s="231">
        <v>11</v>
      </c>
      <c r="B13" s="312">
        <v>12163</v>
      </c>
      <c r="C13" s="534">
        <v>3</v>
      </c>
      <c r="D13" s="648" t="s">
        <v>3731</v>
      </c>
      <c r="E13" s="534" t="s">
        <v>26</v>
      </c>
      <c r="F13" s="636" t="s">
        <v>3718</v>
      </c>
      <c r="G13" s="92">
        <v>8.3333333333333329E-2</v>
      </c>
      <c r="H13" s="90" t="s">
        <v>3718</v>
      </c>
      <c r="I13" s="93" t="s">
        <v>3732</v>
      </c>
      <c r="J13" s="142"/>
      <c r="K13" s="89">
        <v>1800</v>
      </c>
      <c r="L13" s="89"/>
      <c r="M13" s="143"/>
      <c r="N13" s="89"/>
      <c r="O13" s="144">
        <v>16458</v>
      </c>
      <c r="P13" s="145"/>
      <c r="Q13" s="89">
        <v>80</v>
      </c>
      <c r="R13" s="89"/>
      <c r="S13" s="146"/>
      <c r="T13" s="143"/>
      <c r="U13" s="89"/>
      <c r="V13" s="147"/>
    </row>
    <row r="14" spans="1:22" s="234" customFormat="1">
      <c r="A14" s="231">
        <v>12</v>
      </c>
      <c r="B14" s="534"/>
      <c r="C14" s="582">
        <v>20</v>
      </c>
      <c r="D14" s="648" t="s">
        <v>3527</v>
      </c>
      <c r="E14" s="534" t="s">
        <v>26</v>
      </c>
      <c r="F14" s="636" t="s">
        <v>3497</v>
      </c>
      <c r="G14" s="92">
        <v>0.33333333333333331</v>
      </c>
      <c r="H14" s="636"/>
      <c r="I14" s="93" t="s">
        <v>28</v>
      </c>
      <c r="J14" s="94"/>
      <c r="K14" s="90"/>
      <c r="L14" s="90"/>
      <c r="M14" s="99"/>
      <c r="N14" s="90"/>
      <c r="O14" s="97" t="s">
        <v>3733</v>
      </c>
      <c r="P14" s="98"/>
      <c r="Q14" s="90"/>
      <c r="R14" s="90"/>
      <c r="S14" s="95"/>
      <c r="T14" s="99">
        <v>3779</v>
      </c>
      <c r="U14" s="90"/>
      <c r="V14" s="100"/>
    </row>
    <row r="15" spans="1:22" s="234" customFormat="1">
      <c r="A15" s="231">
        <v>13</v>
      </c>
      <c r="B15" s="312"/>
      <c r="C15" s="534">
        <v>10</v>
      </c>
      <c r="D15" s="648" t="s">
        <v>3205</v>
      </c>
      <c r="E15" s="534" t="s">
        <v>26</v>
      </c>
      <c r="F15" s="636" t="s">
        <v>1857</v>
      </c>
      <c r="G15" s="92">
        <v>0.44444444444444442</v>
      </c>
      <c r="H15" s="90"/>
      <c r="I15" s="93" t="s">
        <v>28</v>
      </c>
      <c r="J15" s="94"/>
      <c r="K15" s="201"/>
      <c r="L15" s="90">
        <v>1300</v>
      </c>
      <c r="M15" s="99"/>
      <c r="N15" s="90"/>
      <c r="O15" s="200"/>
      <c r="P15" s="98"/>
      <c r="Q15" s="90"/>
      <c r="R15" s="90"/>
      <c r="S15" s="95"/>
      <c r="T15" s="99"/>
      <c r="U15" s="90"/>
      <c r="V15" s="100"/>
    </row>
    <row r="16" spans="1:22" s="234" customFormat="1">
      <c r="A16" s="231" t="s">
        <v>2212</v>
      </c>
      <c r="B16" s="312">
        <v>12155</v>
      </c>
      <c r="C16" s="534">
        <v>2</v>
      </c>
      <c r="D16" s="648" t="s">
        <v>3684</v>
      </c>
      <c r="E16" s="534" t="s">
        <v>26</v>
      </c>
      <c r="F16" s="636" t="s">
        <v>3633</v>
      </c>
      <c r="G16" s="92">
        <v>0.33333333333333331</v>
      </c>
      <c r="H16" s="90" t="s">
        <v>3685</v>
      </c>
      <c r="I16" s="93">
        <v>0.91666666666666663</v>
      </c>
      <c r="J16" s="94"/>
      <c r="K16" s="201">
        <v>5400</v>
      </c>
      <c r="L16" s="90"/>
      <c r="M16" s="99"/>
      <c r="N16" s="90"/>
      <c r="O16" s="200" t="s">
        <v>3734</v>
      </c>
      <c r="P16" s="98"/>
      <c r="Q16" s="90">
        <v>1020</v>
      </c>
      <c r="R16" s="90"/>
      <c r="S16" s="95"/>
      <c r="T16" s="99"/>
      <c r="U16" s="90"/>
      <c r="V16" s="100"/>
    </row>
    <row r="17" spans="1:22">
      <c r="A17" s="72">
        <v>15</v>
      </c>
      <c r="B17" s="73"/>
      <c r="C17" s="535">
        <v>11</v>
      </c>
      <c r="D17" s="631" t="s">
        <v>735</v>
      </c>
      <c r="E17" s="535" t="s">
        <v>37</v>
      </c>
      <c r="F17" s="621" t="s">
        <v>3685</v>
      </c>
      <c r="G17" s="86" t="s">
        <v>2503</v>
      </c>
      <c r="H17" s="621" t="s">
        <v>3699</v>
      </c>
      <c r="I17" s="106" t="s">
        <v>28</v>
      </c>
      <c r="J17" s="107"/>
      <c r="K17" s="75">
        <v>6007</v>
      </c>
      <c r="L17" s="75"/>
      <c r="M17" s="108" t="s">
        <v>3383</v>
      </c>
      <c r="N17" s="75"/>
      <c r="O17" s="109" t="s">
        <v>3735</v>
      </c>
      <c r="P17" s="110"/>
      <c r="Q17" s="75">
        <v>491</v>
      </c>
      <c r="R17" s="75"/>
      <c r="S17" s="111"/>
      <c r="T17" s="108">
        <v>443</v>
      </c>
      <c r="U17" s="75"/>
      <c r="V17" s="112"/>
    </row>
    <row r="18" spans="1:22">
      <c r="A18" s="72">
        <v>16</v>
      </c>
      <c r="B18" s="118"/>
      <c r="C18" s="535">
        <v>6</v>
      </c>
      <c r="D18" s="631" t="s">
        <v>3708</v>
      </c>
      <c r="E18" s="535" t="s">
        <v>37</v>
      </c>
      <c r="F18" s="621" t="s">
        <v>3685</v>
      </c>
      <c r="G18" s="86" t="s">
        <v>3709</v>
      </c>
      <c r="H18" s="75"/>
      <c r="I18" s="106" t="s">
        <v>28</v>
      </c>
      <c r="J18" s="107"/>
      <c r="K18" s="75"/>
      <c r="L18" s="75"/>
      <c r="M18" s="108" t="s">
        <v>3383</v>
      </c>
      <c r="N18" s="75"/>
      <c r="O18" s="80">
        <v>16443</v>
      </c>
      <c r="P18" s="81"/>
      <c r="Q18" s="73"/>
      <c r="R18" s="73"/>
      <c r="S18" s="82"/>
      <c r="T18" s="79">
        <v>380</v>
      </c>
      <c r="U18" s="73"/>
      <c r="V18" s="83"/>
    </row>
    <row r="19" spans="1:22">
      <c r="A19" s="124"/>
      <c r="B19" s="125"/>
      <c r="C19" s="125"/>
      <c r="D19" s="607"/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/>
      <c r="P19" s="137"/>
      <c r="Q19" s="125"/>
      <c r="R19" s="125"/>
      <c r="S19" s="138"/>
      <c r="T19" s="135"/>
      <c r="U19" s="125"/>
      <c r="V19" s="126"/>
    </row>
    <row r="20" spans="1:22">
      <c r="A20" s="124"/>
      <c r="B20" s="125"/>
      <c r="C20" s="125"/>
      <c r="D20" s="649" t="s">
        <v>602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16449</v>
      </c>
      <c r="P20" s="137"/>
      <c r="Q20" s="125"/>
      <c r="R20" s="125"/>
      <c r="S20" s="138"/>
      <c r="T20" s="135"/>
      <c r="U20" s="125"/>
      <c r="V20" s="126">
        <v>295</v>
      </c>
    </row>
    <row r="21" spans="1:22">
      <c r="A21" s="124"/>
      <c r="B21" s="125"/>
      <c r="C21" s="125"/>
      <c r="D21" s="607" t="s">
        <v>3736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16450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1300</v>
      </c>
      <c r="K22" s="42">
        <f>SUM(K3:K21)</f>
        <v>25244</v>
      </c>
      <c r="L22" s="42">
        <f>SUM(L3:L21)</f>
        <v>4500</v>
      </c>
      <c r="M22" s="42">
        <f>SUM(M3:M21)</f>
        <v>0</v>
      </c>
      <c r="N22" s="42">
        <f>SUM(N3:N21)</f>
        <v>7952</v>
      </c>
      <c r="O22" s="42"/>
      <c r="P22" s="42">
        <f>SUM(P3:P21)</f>
        <v>140</v>
      </c>
      <c r="Q22" s="42">
        <f>SUM(Q3:Q21)</f>
        <v>2793</v>
      </c>
      <c r="R22" s="42">
        <f>SUM(R3:R21)</f>
        <v>0</v>
      </c>
      <c r="S22" s="42">
        <f>SUM(S3:S21)</f>
        <v>0</v>
      </c>
      <c r="T22" s="42">
        <f>SUM(T3:T21)</f>
        <v>4632</v>
      </c>
      <c r="U22" s="42">
        <f>SUM(U3:U21)</f>
        <v>225</v>
      </c>
      <c r="V22" s="42">
        <f>SUM(V3:V21)</f>
        <v>355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1440</v>
      </c>
      <c r="B25" s="102" t="s">
        <v>2833</v>
      </c>
      <c r="C25" s="49"/>
      <c r="E25" s="781" t="s">
        <v>61</v>
      </c>
      <c r="F25" s="782"/>
      <c r="G25" s="50">
        <f>J22</f>
        <v>1300</v>
      </c>
      <c r="J25" s="47" t="s">
        <v>62</v>
      </c>
      <c r="K25" s="49">
        <f>J22</f>
        <v>1300</v>
      </c>
      <c r="M25" s="47" t="s">
        <v>62</v>
      </c>
      <c r="N25" s="49">
        <f>P22</f>
        <v>140</v>
      </c>
    </row>
    <row r="26" spans="1:22">
      <c r="A26" s="47"/>
      <c r="B26" s="123"/>
      <c r="C26" s="49"/>
      <c r="E26" s="783" t="s">
        <v>64</v>
      </c>
      <c r="F26" s="784"/>
      <c r="G26" s="49">
        <f>P22</f>
        <v>140</v>
      </c>
      <c r="J26" s="47" t="s">
        <v>65</v>
      </c>
      <c r="K26" s="49">
        <f>K22</f>
        <v>25244</v>
      </c>
      <c r="M26" s="47" t="s">
        <v>66</v>
      </c>
      <c r="N26" s="49">
        <f>Q22</f>
        <v>2793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1440</v>
      </c>
      <c r="J27" s="47" t="s">
        <v>37</v>
      </c>
      <c r="K27" s="49">
        <f>N22</f>
        <v>7952</v>
      </c>
      <c r="M27" s="47" t="s">
        <v>37</v>
      </c>
      <c r="N27" s="49">
        <f>U22</f>
        <v>225</v>
      </c>
    </row>
    <row r="28" spans="1:22">
      <c r="A28" s="47"/>
      <c r="B28" s="48"/>
      <c r="C28" s="49"/>
      <c r="J28" s="47" t="s">
        <v>68</v>
      </c>
      <c r="K28" s="49">
        <f>L22</f>
        <v>4500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38996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/>
    </row>
    <row r="31" spans="1:22" ht="29.25">
      <c r="A31" s="47"/>
      <c r="B31" s="23"/>
      <c r="C31" s="647"/>
      <c r="D31" s="675" t="s">
        <v>3737</v>
      </c>
      <c r="E31" s="643"/>
      <c r="F31" s="642"/>
      <c r="M31" s="61" t="s">
        <v>72</v>
      </c>
      <c r="N31" s="49"/>
    </row>
    <row r="32" spans="1:22">
      <c r="A32" s="47"/>
      <c r="B32" s="23"/>
      <c r="C32" s="55"/>
      <c r="E32" s="642"/>
      <c r="M32" s="47" t="s">
        <v>2194</v>
      </c>
      <c r="N32" s="49"/>
    </row>
    <row r="33" spans="1:14">
      <c r="A33" s="47"/>
      <c r="B33" s="23"/>
      <c r="C33" s="55"/>
      <c r="D33" s="46"/>
      <c r="M33" s="47" t="s">
        <v>94</v>
      </c>
      <c r="N33" s="49"/>
    </row>
    <row r="34" spans="1:14">
      <c r="A34" s="47"/>
      <c r="B34" s="23"/>
      <c r="C34" s="55"/>
      <c r="D34" s="46"/>
      <c r="E34" s="46"/>
      <c r="M34" s="47" t="s">
        <v>73</v>
      </c>
      <c r="N34" s="49"/>
    </row>
    <row r="35" spans="1:14">
      <c r="A35" s="47"/>
      <c r="B35" s="23"/>
      <c r="C35" s="55"/>
      <c r="M35" s="573" t="s">
        <v>602</v>
      </c>
      <c r="N35" s="50">
        <v>295</v>
      </c>
    </row>
    <row r="36" spans="1:14">
      <c r="A36" s="58">
        <f>SUM(A25:A35)</f>
        <v>1440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3513</v>
      </c>
    </row>
    <row r="39" spans="1:14">
      <c r="M39" s="56" t="s">
        <v>71</v>
      </c>
      <c r="N39" s="57">
        <f>T22</f>
        <v>4632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C75B-15AF-4783-AB58-4D0AC36B47F3}">
  <dimension ref="A1:V34"/>
  <sheetViews>
    <sheetView workbookViewId="0">
      <selection activeCell="J11" sqref="J11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46201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128">
        <v>1</v>
      </c>
      <c r="B3" s="535">
        <v>363</v>
      </c>
      <c r="C3" s="535">
        <v>14</v>
      </c>
      <c r="D3" s="631" t="s">
        <v>3724</v>
      </c>
      <c r="E3" s="535" t="s">
        <v>37</v>
      </c>
      <c r="F3" s="621" t="s">
        <v>3695</v>
      </c>
      <c r="G3" s="86" t="s">
        <v>3606</v>
      </c>
      <c r="H3" s="621" t="s">
        <v>3718</v>
      </c>
      <c r="I3" s="106" t="s">
        <v>2215</v>
      </c>
      <c r="J3" s="107"/>
      <c r="K3" s="75"/>
      <c r="L3" s="75"/>
      <c r="M3" s="108" t="s">
        <v>1475</v>
      </c>
      <c r="N3" s="75">
        <v>4875</v>
      </c>
      <c r="O3" s="109" t="s">
        <v>3738</v>
      </c>
      <c r="P3" s="110"/>
      <c r="Q3" s="75">
        <v>151</v>
      </c>
      <c r="R3" s="75"/>
      <c r="S3" s="111"/>
      <c r="T3" s="108"/>
      <c r="U3" s="75">
        <v>178</v>
      </c>
      <c r="V3" s="112"/>
    </row>
    <row r="4" spans="1:22" s="234" customFormat="1" ht="29.25">
      <c r="A4" s="231">
        <v>2</v>
      </c>
      <c r="B4" s="534"/>
      <c r="C4" s="582">
        <v>20</v>
      </c>
      <c r="D4" s="648" t="s">
        <v>3739</v>
      </c>
      <c r="E4" s="534" t="s">
        <v>26</v>
      </c>
      <c r="F4" s="636" t="s">
        <v>3497</v>
      </c>
      <c r="G4" s="92">
        <v>0.33333333333333331</v>
      </c>
      <c r="H4" s="636"/>
      <c r="I4" s="93" t="s">
        <v>28</v>
      </c>
      <c r="J4" s="94"/>
      <c r="K4" s="90"/>
      <c r="L4" s="90"/>
      <c r="M4" s="99"/>
      <c r="N4" s="90"/>
      <c r="O4" s="200" t="s">
        <v>3740</v>
      </c>
      <c r="P4" s="98"/>
      <c r="Q4" s="90"/>
      <c r="R4" s="90"/>
      <c r="S4" s="95"/>
      <c r="T4" s="99">
        <v>4077</v>
      </c>
      <c r="U4" s="90"/>
      <c r="V4" s="100"/>
    </row>
    <row r="5" spans="1:22" s="234" customFormat="1">
      <c r="A5" s="231">
        <v>3</v>
      </c>
      <c r="B5" s="534"/>
      <c r="C5" s="534">
        <v>10</v>
      </c>
      <c r="D5" s="648" t="s">
        <v>3205</v>
      </c>
      <c r="E5" s="534" t="s">
        <v>26</v>
      </c>
      <c r="F5" s="636" t="s">
        <v>1857</v>
      </c>
      <c r="G5" s="92">
        <v>0.44444444444444442</v>
      </c>
      <c r="H5" s="90"/>
      <c r="I5" s="93" t="s">
        <v>28</v>
      </c>
      <c r="J5" s="94"/>
      <c r="K5" s="201"/>
      <c r="L5" s="90">
        <v>1300</v>
      </c>
      <c r="M5" s="99"/>
      <c r="N5" s="90"/>
      <c r="O5" s="200"/>
      <c r="P5" s="98"/>
      <c r="Q5" s="90"/>
      <c r="R5" s="90"/>
      <c r="S5" s="95"/>
      <c r="T5" s="99"/>
      <c r="U5" s="90"/>
      <c r="V5" s="100"/>
    </row>
    <row r="6" spans="1:22" s="234" customFormat="1">
      <c r="A6" s="128">
        <v>4</v>
      </c>
      <c r="B6" s="75">
        <v>366</v>
      </c>
      <c r="C6" s="535">
        <v>11</v>
      </c>
      <c r="D6" s="631" t="s">
        <v>735</v>
      </c>
      <c r="E6" s="535" t="s">
        <v>37</v>
      </c>
      <c r="F6" s="621" t="s">
        <v>3685</v>
      </c>
      <c r="G6" s="86" t="s">
        <v>2503</v>
      </c>
      <c r="H6" s="621" t="s">
        <v>3699</v>
      </c>
      <c r="I6" s="106">
        <v>0.44930555555555557</v>
      </c>
      <c r="J6" s="107"/>
      <c r="K6" s="75"/>
      <c r="L6" s="75"/>
      <c r="M6" s="108" t="s">
        <v>3383</v>
      </c>
      <c r="N6" s="75"/>
      <c r="O6" s="109" t="s">
        <v>3741</v>
      </c>
      <c r="P6" s="110"/>
      <c r="Q6" s="75">
        <v>794</v>
      </c>
      <c r="R6" s="75"/>
      <c r="S6" s="111"/>
      <c r="T6" s="108"/>
      <c r="U6" s="75"/>
      <c r="V6" s="112"/>
    </row>
    <row r="7" spans="1:22" s="234" customFormat="1">
      <c r="A7" s="128">
        <v>5</v>
      </c>
      <c r="B7" s="122">
        <v>367</v>
      </c>
      <c r="C7" s="535">
        <v>6</v>
      </c>
      <c r="D7" s="631" t="s">
        <v>3708</v>
      </c>
      <c r="E7" s="535" t="s">
        <v>37</v>
      </c>
      <c r="F7" s="621" t="s">
        <v>3685</v>
      </c>
      <c r="G7" s="86" t="s">
        <v>3709</v>
      </c>
      <c r="H7" s="75" t="s">
        <v>3699</v>
      </c>
      <c r="I7" s="106" t="s">
        <v>28</v>
      </c>
      <c r="J7" s="107"/>
      <c r="K7" s="75"/>
      <c r="L7" s="75"/>
      <c r="M7" s="108" t="s">
        <v>3383</v>
      </c>
      <c r="N7" s="75"/>
      <c r="O7" s="109" t="s">
        <v>3742</v>
      </c>
      <c r="P7" s="110"/>
      <c r="Q7" s="75">
        <v>1270</v>
      </c>
      <c r="R7" s="75"/>
      <c r="S7" s="111"/>
      <c r="T7" s="108"/>
      <c r="U7" s="75"/>
      <c r="V7" s="112"/>
    </row>
    <row r="8" spans="1:22" s="234" customFormat="1">
      <c r="A8" s="231">
        <v>6</v>
      </c>
      <c r="B8" s="534">
        <v>12168</v>
      </c>
      <c r="C8" s="534">
        <v>16</v>
      </c>
      <c r="D8" s="648" t="s">
        <v>1521</v>
      </c>
      <c r="E8" s="534" t="s">
        <v>26</v>
      </c>
      <c r="F8" s="636" t="s">
        <v>3718</v>
      </c>
      <c r="G8" s="92">
        <v>0.5625</v>
      </c>
      <c r="H8" s="636" t="s">
        <v>3699</v>
      </c>
      <c r="I8" s="93">
        <v>0.41319444444444442</v>
      </c>
      <c r="J8" s="94"/>
      <c r="K8" s="90"/>
      <c r="L8" s="90">
        <v>1500</v>
      </c>
      <c r="M8" s="99"/>
      <c r="N8" s="90"/>
      <c r="O8" s="97">
        <v>16468</v>
      </c>
      <c r="P8" s="98">
        <v>100</v>
      </c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12165</v>
      </c>
      <c r="C9" s="312">
        <v>3</v>
      </c>
      <c r="D9" s="650" t="s">
        <v>622</v>
      </c>
      <c r="E9" s="534" t="s">
        <v>26</v>
      </c>
      <c r="F9" s="636" t="s">
        <v>3718</v>
      </c>
      <c r="G9" s="203">
        <v>0.60416666666666663</v>
      </c>
      <c r="H9" s="636" t="s">
        <v>3718</v>
      </c>
      <c r="I9" s="93" t="s">
        <v>3743</v>
      </c>
      <c r="J9" s="142"/>
      <c r="K9" s="89">
        <v>2000</v>
      </c>
      <c r="L9" s="89"/>
      <c r="M9" s="143"/>
      <c r="N9" s="89"/>
      <c r="O9" s="144">
        <v>16462</v>
      </c>
      <c r="P9" s="145"/>
      <c r="Q9" s="89">
        <v>431</v>
      </c>
      <c r="R9" s="89"/>
      <c r="S9" s="146"/>
      <c r="T9" s="143"/>
      <c r="U9" s="89"/>
      <c r="V9" s="147"/>
    </row>
    <row r="10" spans="1:22" s="234" customFormat="1" ht="29.25">
      <c r="A10" s="231">
        <v>8</v>
      </c>
      <c r="B10" s="312">
        <v>12167</v>
      </c>
      <c r="C10" s="587" t="s">
        <v>3744</v>
      </c>
      <c r="D10" s="608" t="s">
        <v>3745</v>
      </c>
      <c r="E10" s="534" t="s">
        <v>26</v>
      </c>
      <c r="F10" s="636" t="s">
        <v>3718</v>
      </c>
      <c r="G10" s="203" t="s">
        <v>3618</v>
      </c>
      <c r="H10" s="636" t="s">
        <v>3699</v>
      </c>
      <c r="I10" s="141">
        <v>0.37013888888888891</v>
      </c>
      <c r="J10" s="142"/>
      <c r="K10" s="89">
        <v>9000</v>
      </c>
      <c r="L10" s="89"/>
      <c r="M10" s="143"/>
      <c r="N10" s="89"/>
      <c r="O10" s="144" t="s">
        <v>3746</v>
      </c>
      <c r="P10" s="145"/>
      <c r="Q10" s="89">
        <v>4192</v>
      </c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12176</v>
      </c>
      <c r="C11" s="534">
        <v>17</v>
      </c>
      <c r="D11" s="648" t="s">
        <v>3747</v>
      </c>
      <c r="E11" s="534" t="s">
        <v>26</v>
      </c>
      <c r="F11" s="636" t="s">
        <v>3718</v>
      </c>
      <c r="G11" s="203" t="s">
        <v>3748</v>
      </c>
      <c r="H11" s="636" t="s">
        <v>3699</v>
      </c>
      <c r="I11" s="93">
        <v>0.66666666666666663</v>
      </c>
      <c r="J11" s="94"/>
      <c r="K11" s="90">
        <v>2600</v>
      </c>
      <c r="L11" s="90"/>
      <c r="M11" s="99"/>
      <c r="N11" s="90"/>
      <c r="O11" s="97" t="s">
        <v>3749</v>
      </c>
      <c r="P11" s="98"/>
      <c r="Q11" s="90">
        <v>202</v>
      </c>
      <c r="R11" s="90"/>
      <c r="S11" s="95"/>
      <c r="T11" s="99"/>
      <c r="U11" s="90">
        <v>160</v>
      </c>
      <c r="V11" s="100"/>
    </row>
    <row r="12" spans="1:22">
      <c r="A12" s="124"/>
      <c r="B12" s="125"/>
      <c r="C12" s="125"/>
      <c r="D12" s="607"/>
      <c r="E12" s="131"/>
      <c r="F12" s="617"/>
      <c r="G12" s="132"/>
      <c r="H12" s="125"/>
      <c r="I12" s="133"/>
      <c r="J12" s="134"/>
      <c r="K12" s="125"/>
      <c r="L12" s="125"/>
      <c r="M12" s="135"/>
      <c r="N12" s="125"/>
      <c r="O12" s="136"/>
      <c r="P12" s="137"/>
      <c r="Q12" s="125"/>
      <c r="R12" s="125"/>
      <c r="S12" s="138"/>
      <c r="T12" s="135"/>
      <c r="U12" s="125"/>
      <c r="V12" s="126"/>
    </row>
    <row r="13" spans="1:22">
      <c r="A13" s="124"/>
      <c r="B13" s="641"/>
      <c r="C13" s="125"/>
      <c r="D13" s="607"/>
      <c r="E13" s="131"/>
      <c r="F13" s="617"/>
      <c r="G13" s="132"/>
      <c r="H13" s="125"/>
      <c r="I13" s="133"/>
      <c r="J13" s="134"/>
      <c r="K13" s="125"/>
      <c r="L13" s="125"/>
      <c r="M13" s="135"/>
      <c r="N13" s="125"/>
      <c r="O13" s="136"/>
      <c r="P13" s="137"/>
      <c r="Q13" s="125"/>
      <c r="R13" s="125"/>
      <c r="S13" s="138"/>
      <c r="T13" s="135"/>
      <c r="U13" s="125"/>
      <c r="V13" s="126"/>
    </row>
    <row r="14" spans="1:22">
      <c r="A14" s="124"/>
      <c r="B14" s="125"/>
      <c r="C14" s="125"/>
      <c r="D14" s="607"/>
      <c r="E14" s="131"/>
      <c r="F14" s="617"/>
      <c r="G14" s="132"/>
      <c r="H14" s="125"/>
      <c r="I14" s="133"/>
      <c r="J14" s="134"/>
      <c r="K14" s="125"/>
      <c r="L14" s="125"/>
      <c r="M14" s="135"/>
      <c r="N14" s="125"/>
      <c r="O14" s="136"/>
      <c r="P14" s="137"/>
      <c r="Q14" s="125"/>
      <c r="R14" s="125"/>
      <c r="S14" s="138"/>
      <c r="T14" s="135"/>
      <c r="U14" s="125"/>
      <c r="V14" s="126"/>
    </row>
    <row r="15" spans="1:22">
      <c r="A15" s="124"/>
      <c r="B15" s="125"/>
      <c r="C15" s="125"/>
      <c r="D15" s="649"/>
      <c r="E15" s="131"/>
      <c r="F15" s="617"/>
      <c r="G15" s="132"/>
      <c r="H15" s="125"/>
      <c r="I15" s="133"/>
      <c r="J15" s="134"/>
      <c r="K15" s="125"/>
      <c r="L15" s="125"/>
      <c r="M15" s="135"/>
      <c r="N15" s="125"/>
      <c r="O15" s="136"/>
      <c r="P15" s="137"/>
      <c r="Q15" s="125"/>
      <c r="R15" s="125"/>
      <c r="S15" s="138"/>
      <c r="T15" s="135"/>
      <c r="U15" s="125"/>
      <c r="V15" s="126"/>
    </row>
    <row r="16" spans="1:22">
      <c r="A16" s="124"/>
      <c r="B16" s="125"/>
      <c r="C16" s="125"/>
      <c r="D16" s="607"/>
      <c r="E16" s="131"/>
      <c r="F16" s="617"/>
      <c r="G16" s="132"/>
      <c r="H16" s="125"/>
      <c r="I16" s="133"/>
      <c r="J16" s="134"/>
      <c r="K16" s="125"/>
      <c r="L16" s="125"/>
      <c r="M16" s="135"/>
      <c r="N16" s="125"/>
      <c r="O16" s="136"/>
      <c r="P16" s="137"/>
      <c r="Q16" s="125"/>
      <c r="R16" s="125"/>
      <c r="S16" s="138"/>
      <c r="T16" s="135"/>
      <c r="U16" s="125"/>
      <c r="V16" s="126"/>
    </row>
    <row r="17" spans="1:22">
      <c r="A17" s="36"/>
      <c r="B17" s="37"/>
      <c r="C17" s="37"/>
      <c r="D17" s="610"/>
      <c r="E17" s="39"/>
      <c r="F17" s="619"/>
      <c r="G17" s="40"/>
      <c r="H17" s="37"/>
      <c r="I17" s="41"/>
      <c r="J17" s="42">
        <f>SUM(J3:J16)</f>
        <v>0</v>
      </c>
      <c r="K17" s="42">
        <f>SUM(K3:K16)</f>
        <v>13600</v>
      </c>
      <c r="L17" s="42">
        <f>SUM(L3:L16)</f>
        <v>2800</v>
      </c>
      <c r="M17" s="42">
        <f>SUM(M3:M16)</f>
        <v>0</v>
      </c>
      <c r="N17" s="42">
        <f>SUM(N3:N16)</f>
        <v>4875</v>
      </c>
      <c r="O17" s="42"/>
      <c r="P17" s="42">
        <f>SUM(P3:P16)</f>
        <v>100</v>
      </c>
      <c r="Q17" s="42">
        <f>SUM(Q3:Q16)</f>
        <v>7040</v>
      </c>
      <c r="R17" s="42">
        <f>SUM(R3:R16)</f>
        <v>0</v>
      </c>
      <c r="S17" s="42">
        <f>SUM(S3:S16)</f>
        <v>0</v>
      </c>
      <c r="T17" s="42">
        <f>SUM(T3:T16)</f>
        <v>4077</v>
      </c>
      <c r="U17" s="42">
        <f>SUM(U3:U16)</f>
        <v>338</v>
      </c>
      <c r="V17" s="42">
        <f>SUM(V3:V16)</f>
        <v>0</v>
      </c>
    </row>
    <row r="19" spans="1:22">
      <c r="A19" s="791" t="s">
        <v>2847</v>
      </c>
      <c r="B19" s="792"/>
      <c r="C19" s="793"/>
      <c r="E19" s="43" t="s">
        <v>57</v>
      </c>
      <c r="F19" s="44"/>
      <c r="G19" s="45"/>
      <c r="J19" s="794" t="s">
        <v>58</v>
      </c>
      <c r="K19" s="795"/>
      <c r="M19" s="811" t="s">
        <v>59</v>
      </c>
      <c r="N19" s="812"/>
      <c r="O19" s="46"/>
      <c r="P19" s="46"/>
      <c r="Q19" s="46"/>
      <c r="R19" s="46"/>
      <c r="S19" s="46"/>
      <c r="T19" s="46"/>
      <c r="U19" s="46"/>
      <c r="V19" s="46"/>
    </row>
    <row r="20" spans="1:22">
      <c r="A20" s="47">
        <v>100</v>
      </c>
      <c r="B20" s="102" t="s">
        <v>2833</v>
      </c>
      <c r="C20" s="49"/>
      <c r="E20" s="781" t="s">
        <v>61</v>
      </c>
      <c r="F20" s="782"/>
      <c r="G20" s="50">
        <f>J17</f>
        <v>0</v>
      </c>
      <c r="J20" s="47" t="s">
        <v>62</v>
      </c>
      <c r="K20" s="49">
        <f>J17</f>
        <v>0</v>
      </c>
      <c r="M20" s="47" t="s">
        <v>62</v>
      </c>
      <c r="N20" s="49">
        <f>P17</f>
        <v>100</v>
      </c>
    </row>
    <row r="21" spans="1:22">
      <c r="A21" s="47"/>
      <c r="B21" s="123"/>
      <c r="C21" s="49"/>
      <c r="E21" s="783" t="s">
        <v>64</v>
      </c>
      <c r="F21" s="784"/>
      <c r="G21" s="49">
        <f>P17</f>
        <v>100</v>
      </c>
      <c r="J21" s="47" t="s">
        <v>65</v>
      </c>
      <c r="K21" s="49">
        <f>K17</f>
        <v>13600</v>
      </c>
      <c r="M21" s="47" t="s">
        <v>66</v>
      </c>
      <c r="N21" s="49">
        <f>Q17</f>
        <v>7040</v>
      </c>
    </row>
    <row r="22" spans="1:22">
      <c r="A22" s="47"/>
      <c r="B22" s="123"/>
      <c r="C22" s="49"/>
      <c r="E22" s="796" t="s">
        <v>67</v>
      </c>
      <c r="F22" s="797"/>
      <c r="G22" s="52">
        <f>SUM(G20:G21)</f>
        <v>100</v>
      </c>
      <c r="J22" s="47" t="s">
        <v>37</v>
      </c>
      <c r="K22" s="49">
        <f>N17</f>
        <v>4875</v>
      </c>
      <c r="M22" s="47" t="s">
        <v>37</v>
      </c>
      <c r="N22" s="49">
        <f>U17</f>
        <v>338</v>
      </c>
    </row>
    <row r="23" spans="1:22">
      <c r="A23" s="47"/>
      <c r="B23" s="48"/>
      <c r="C23" s="49"/>
      <c r="J23" s="47" t="s">
        <v>68</v>
      </c>
      <c r="K23" s="49">
        <f>L17</f>
        <v>2800</v>
      </c>
      <c r="M23" s="47" t="s">
        <v>68</v>
      </c>
      <c r="N23" s="49">
        <f>R17</f>
        <v>0</v>
      </c>
    </row>
    <row r="24" spans="1:22">
      <c r="A24" s="47"/>
      <c r="B24" s="23"/>
      <c r="C24" s="49"/>
      <c r="E24" s="798" t="s">
        <v>69</v>
      </c>
      <c r="F24" s="799"/>
      <c r="G24" s="799"/>
      <c r="H24" s="53">
        <f>G22-A31</f>
        <v>0</v>
      </c>
      <c r="J24" s="54" t="s">
        <v>55</v>
      </c>
      <c r="K24" s="55">
        <f>SUM(K20:K23)</f>
        <v>21275</v>
      </c>
      <c r="M24" s="61" t="s">
        <v>70</v>
      </c>
      <c r="N24" s="49">
        <v>0</v>
      </c>
    </row>
    <row r="25" spans="1:22">
      <c r="A25" s="47"/>
      <c r="B25" s="23"/>
      <c r="C25" s="49"/>
      <c r="E25" s="642"/>
      <c r="J25" s="56" t="s">
        <v>71</v>
      </c>
      <c r="K25" s="57">
        <f>M17</f>
        <v>0</v>
      </c>
      <c r="M25" s="61" t="s">
        <v>51</v>
      </c>
      <c r="N25" s="49">
        <v>0</v>
      </c>
    </row>
    <row r="26" spans="1:22" ht="18.75">
      <c r="A26" s="47"/>
      <c r="B26" s="23"/>
      <c r="C26" s="647"/>
      <c r="D26" s="318"/>
      <c r="E26" s="643"/>
      <c r="F26" s="642"/>
      <c r="M26" s="61" t="s">
        <v>72</v>
      </c>
      <c r="N26" s="49"/>
    </row>
    <row r="27" spans="1:22">
      <c r="A27" s="47"/>
      <c r="B27" s="23"/>
      <c r="C27" s="55"/>
      <c r="E27" s="642"/>
      <c r="M27" s="47" t="s">
        <v>2194</v>
      </c>
      <c r="N27" s="49"/>
    </row>
    <row r="28" spans="1:22">
      <c r="A28" s="47"/>
      <c r="B28" s="23"/>
      <c r="C28" s="55"/>
      <c r="D28" s="46"/>
      <c r="M28" s="47" t="s">
        <v>94</v>
      </c>
      <c r="N28" s="49"/>
    </row>
    <row r="29" spans="1:22">
      <c r="A29" s="47"/>
      <c r="B29" s="23"/>
      <c r="C29" s="55"/>
      <c r="D29" s="46"/>
      <c r="E29" s="46"/>
      <c r="M29" s="47" t="s">
        <v>73</v>
      </c>
      <c r="N29" s="49"/>
    </row>
    <row r="30" spans="1:22">
      <c r="A30" s="47"/>
      <c r="B30" s="23"/>
      <c r="C30" s="55"/>
      <c r="M30" s="573" t="s">
        <v>602</v>
      </c>
      <c r="N30" s="50"/>
    </row>
    <row r="31" spans="1:22">
      <c r="A31" s="58">
        <f>SUM(A20:A30)</f>
        <v>100</v>
      </c>
      <c r="B31" s="59"/>
      <c r="C31" s="52" t="s">
        <v>55</v>
      </c>
      <c r="M31" s="61" t="s">
        <v>53</v>
      </c>
      <c r="N31" s="49"/>
    </row>
    <row r="32" spans="1:22">
      <c r="M32" s="61" t="s">
        <v>54</v>
      </c>
      <c r="N32" s="49">
        <v>0</v>
      </c>
    </row>
    <row r="33" spans="13:14">
      <c r="M33" s="54" t="s">
        <v>55</v>
      </c>
      <c r="N33" s="55">
        <f>SUM(N20:N32)</f>
        <v>7478</v>
      </c>
    </row>
    <row r="34" spans="13:14">
      <c r="M34" s="56" t="s">
        <v>71</v>
      </c>
      <c r="N34" s="57">
        <f>T17</f>
        <v>4077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16" name="Range2"/>
    <protectedRange sqref="A20:D30" name="Range3"/>
    <protectedRange sqref="N24:N32" name="Range4"/>
    <protectedRange sqref="P20:T30" name="Range5"/>
  </protectedRanges>
  <mergeCells count="11">
    <mergeCell ref="E20:F20"/>
    <mergeCell ref="E21:F21"/>
    <mergeCell ref="E22:F22"/>
    <mergeCell ref="E24:G24"/>
    <mergeCell ref="A1:B1"/>
    <mergeCell ref="C1:I1"/>
    <mergeCell ref="J1:N1"/>
    <mergeCell ref="P1:V1"/>
    <mergeCell ref="A19:C19"/>
    <mergeCell ref="J19:K19"/>
    <mergeCell ref="M19:N19"/>
  </mergeCells>
  <pageMargins left="0.7" right="0.7" top="0.75" bottom="0.75" header="0.3" footer="0.3"/>
  <tableParts count="1">
    <tablePart r:id="rId1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0C37-B13B-4CB9-A259-F118F1301D0B}">
  <dimension ref="A1:V39"/>
  <sheetViews>
    <sheetView topLeftCell="A5" workbookViewId="0">
      <selection activeCell="O42" sqref="O42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5" max="15" width="44.85546875" customWidth="1"/>
  </cols>
  <sheetData>
    <row r="1" spans="1:22" ht="15.75">
      <c r="A1" s="809">
        <v>46202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1</v>
      </c>
      <c r="B3" s="90">
        <v>12173</v>
      </c>
      <c r="C3" s="534">
        <v>3</v>
      </c>
      <c r="D3" s="648" t="s">
        <v>622</v>
      </c>
      <c r="E3" s="534" t="s">
        <v>26</v>
      </c>
      <c r="F3" s="636" t="s">
        <v>3699</v>
      </c>
      <c r="G3" s="92">
        <v>0.40625</v>
      </c>
      <c r="H3" s="90" t="s">
        <v>3699</v>
      </c>
      <c r="I3" s="93" t="s">
        <v>3750</v>
      </c>
      <c r="J3" s="94"/>
      <c r="K3" s="201">
        <v>1600</v>
      </c>
      <c r="L3" s="90"/>
      <c r="M3" s="99"/>
      <c r="N3" s="90"/>
      <c r="O3" s="200"/>
      <c r="P3" s="98"/>
      <c r="Q3" s="90"/>
      <c r="R3" s="90"/>
      <c r="S3" s="95"/>
      <c r="T3" s="99"/>
      <c r="U3" s="90"/>
      <c r="V3" s="100"/>
    </row>
    <row r="4" spans="1:22" s="234" customFormat="1">
      <c r="A4" s="231">
        <v>2</v>
      </c>
      <c r="B4" s="534">
        <v>12175</v>
      </c>
      <c r="C4" s="534">
        <v>2</v>
      </c>
      <c r="D4" s="648" t="s">
        <v>700</v>
      </c>
      <c r="E4" s="534" t="s">
        <v>26</v>
      </c>
      <c r="F4" s="636" t="s">
        <v>3699</v>
      </c>
      <c r="G4" s="92">
        <v>0.52083333333333337</v>
      </c>
      <c r="H4" s="90" t="s">
        <v>3699</v>
      </c>
      <c r="I4" s="93">
        <v>0.64027777777777772</v>
      </c>
      <c r="J4" s="94"/>
      <c r="K4" s="201">
        <v>1800</v>
      </c>
      <c r="L4" s="90"/>
      <c r="M4" s="99"/>
      <c r="N4" s="90"/>
      <c r="O4" s="200" t="s">
        <v>3751</v>
      </c>
      <c r="P4" s="98"/>
      <c r="Q4" s="90">
        <v>129</v>
      </c>
      <c r="R4" s="90"/>
      <c r="S4" s="95"/>
      <c r="T4" s="99"/>
      <c r="U4" s="90"/>
      <c r="V4" s="100"/>
    </row>
    <row r="5" spans="1:22" s="234" customFormat="1">
      <c r="A5" s="231">
        <v>3</v>
      </c>
      <c r="B5" s="90">
        <v>12179</v>
      </c>
      <c r="C5" s="534">
        <v>7</v>
      </c>
      <c r="D5" s="648" t="s">
        <v>3752</v>
      </c>
      <c r="E5" s="534" t="s">
        <v>26</v>
      </c>
      <c r="F5" s="636" t="s">
        <v>3753</v>
      </c>
      <c r="G5" s="92">
        <v>0.5180555555555556</v>
      </c>
      <c r="H5" s="90" t="s">
        <v>3754</v>
      </c>
      <c r="I5" s="93">
        <v>0.42083333333333334</v>
      </c>
      <c r="J5" s="94"/>
      <c r="K5" s="90">
        <v>2400</v>
      </c>
      <c r="L5" s="90"/>
      <c r="M5" s="99"/>
      <c r="N5" s="90"/>
      <c r="O5" s="97">
        <v>16474</v>
      </c>
      <c r="P5" s="98"/>
      <c r="Q5" s="90">
        <v>540</v>
      </c>
      <c r="R5" s="90"/>
      <c r="S5" s="95"/>
      <c r="T5" s="99"/>
      <c r="U5" s="90"/>
      <c r="V5" s="100"/>
    </row>
    <row r="6" spans="1:22" s="234" customFormat="1">
      <c r="A6" s="128">
        <v>4</v>
      </c>
      <c r="B6" s="535">
        <v>368</v>
      </c>
      <c r="C6" s="535">
        <v>4</v>
      </c>
      <c r="D6" s="631" t="s">
        <v>3755</v>
      </c>
      <c r="E6" s="535" t="s">
        <v>37</v>
      </c>
      <c r="F6" s="621" t="s">
        <v>3699</v>
      </c>
      <c r="G6" s="86">
        <v>0.54305555555555551</v>
      </c>
      <c r="H6" s="621" t="s">
        <v>3754</v>
      </c>
      <c r="I6" s="106" t="s">
        <v>3520</v>
      </c>
      <c r="J6" s="107"/>
      <c r="K6" s="75"/>
      <c r="L6" s="75"/>
      <c r="M6" s="108" t="s">
        <v>1475</v>
      </c>
      <c r="N6" s="75">
        <v>1768</v>
      </c>
      <c r="O6" s="109"/>
      <c r="P6" s="110"/>
      <c r="Q6" s="75"/>
      <c r="R6" s="75"/>
      <c r="S6" s="111"/>
      <c r="T6" s="108"/>
      <c r="U6" s="75">
        <v>100</v>
      </c>
      <c r="V6" s="112"/>
    </row>
    <row r="7" spans="1:22" s="234" customFormat="1">
      <c r="A7" s="128">
        <v>5</v>
      </c>
      <c r="B7" s="535">
        <v>370</v>
      </c>
      <c r="C7" s="535">
        <v>8</v>
      </c>
      <c r="D7" s="631" t="s">
        <v>3756</v>
      </c>
      <c r="E7" s="535" t="s">
        <v>37</v>
      </c>
      <c r="F7" s="621" t="s">
        <v>3699</v>
      </c>
      <c r="G7" s="86">
        <v>0.56944444444444442</v>
      </c>
      <c r="H7" s="75" t="s">
        <v>3754</v>
      </c>
      <c r="I7" s="106" t="s">
        <v>2503</v>
      </c>
      <c r="J7" s="107"/>
      <c r="K7" s="122"/>
      <c r="L7" s="75"/>
      <c r="M7" s="108" t="s">
        <v>1475</v>
      </c>
      <c r="N7" s="75">
        <v>1664</v>
      </c>
      <c r="O7" s="139"/>
      <c r="P7" s="110"/>
      <c r="Q7" s="75"/>
      <c r="R7" s="75"/>
      <c r="S7" s="111"/>
      <c r="T7" s="108"/>
      <c r="U7" s="75"/>
      <c r="V7" s="112"/>
    </row>
    <row r="8" spans="1:22" s="234" customFormat="1">
      <c r="A8" s="231">
        <v>6</v>
      </c>
      <c r="B8" s="534">
        <v>12177</v>
      </c>
      <c r="C8" s="534">
        <v>11</v>
      </c>
      <c r="D8" s="648" t="s">
        <v>2116</v>
      </c>
      <c r="E8" s="534" t="s">
        <v>26</v>
      </c>
      <c r="F8" s="636" t="s">
        <v>3699</v>
      </c>
      <c r="G8" s="92">
        <v>0.60902777777777772</v>
      </c>
      <c r="H8" s="636" t="s">
        <v>3754</v>
      </c>
      <c r="I8" s="93" t="s">
        <v>3757</v>
      </c>
      <c r="J8" s="94"/>
      <c r="K8" s="90"/>
      <c r="L8" s="90">
        <v>2000</v>
      </c>
      <c r="M8" s="99"/>
      <c r="N8" s="90"/>
      <c r="O8" s="97">
        <v>16475</v>
      </c>
      <c r="P8" s="98">
        <v>1000</v>
      </c>
      <c r="Q8" s="90"/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12171</v>
      </c>
      <c r="C9" s="312">
        <v>16</v>
      </c>
      <c r="D9" s="650" t="s">
        <v>3758</v>
      </c>
      <c r="E9" s="534" t="s">
        <v>26</v>
      </c>
      <c r="F9" s="636" t="s">
        <v>3699</v>
      </c>
      <c r="G9" s="203">
        <v>0.63055555555555554</v>
      </c>
      <c r="H9" s="636" t="s">
        <v>3699</v>
      </c>
      <c r="I9" s="93">
        <v>0.65972222222222221</v>
      </c>
      <c r="J9" s="142"/>
      <c r="K9" s="89">
        <v>1200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12172</v>
      </c>
      <c r="C10" s="587">
        <v>16</v>
      </c>
      <c r="D10" s="608" t="s">
        <v>84</v>
      </c>
      <c r="E10" s="534" t="s">
        <v>26</v>
      </c>
      <c r="F10" s="636" t="s">
        <v>3699</v>
      </c>
      <c r="G10" s="203">
        <v>0.6875</v>
      </c>
      <c r="H10" s="636" t="s">
        <v>3699</v>
      </c>
      <c r="I10" s="141" t="s">
        <v>2038</v>
      </c>
      <c r="J10" s="142"/>
      <c r="K10" s="89">
        <v>1500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12174</v>
      </c>
      <c r="C11" s="534">
        <v>16</v>
      </c>
      <c r="D11" s="648" t="s">
        <v>33</v>
      </c>
      <c r="E11" s="534" t="s">
        <v>26</v>
      </c>
      <c r="F11" s="636" t="s">
        <v>3699</v>
      </c>
      <c r="G11" s="203" t="s">
        <v>2535</v>
      </c>
      <c r="H11" s="636" t="s">
        <v>3699</v>
      </c>
      <c r="I11" s="93">
        <v>0.81805555555555554</v>
      </c>
      <c r="J11" s="94"/>
      <c r="K11" s="90">
        <v>1200</v>
      </c>
      <c r="L11" s="90"/>
      <c r="M11" s="99"/>
      <c r="N11" s="90"/>
      <c r="O11" s="97"/>
      <c r="P11" s="98"/>
      <c r="Q11" s="90"/>
      <c r="R11" s="90"/>
      <c r="S11" s="95"/>
      <c r="T11" s="99"/>
      <c r="U11" s="90"/>
      <c r="V11" s="100"/>
    </row>
    <row r="12" spans="1:22" s="234" customFormat="1">
      <c r="A12" s="231">
        <v>3</v>
      </c>
      <c r="B12" s="534"/>
      <c r="C12" s="534">
        <v>10</v>
      </c>
      <c r="D12" s="648" t="s">
        <v>3205</v>
      </c>
      <c r="E12" s="534" t="s">
        <v>26</v>
      </c>
      <c r="F12" s="636" t="s">
        <v>1857</v>
      </c>
      <c r="G12" s="92">
        <v>0.44444444444444442</v>
      </c>
      <c r="H12" s="90"/>
      <c r="I12" s="93" t="s">
        <v>28</v>
      </c>
      <c r="J12" s="94"/>
      <c r="K12" s="201"/>
      <c r="L12" s="90">
        <v>1300</v>
      </c>
      <c r="M12" s="99"/>
      <c r="N12" s="90"/>
      <c r="O12" s="200"/>
      <c r="P12" s="98"/>
      <c r="Q12" s="90"/>
      <c r="R12" s="90"/>
      <c r="S12" s="95"/>
      <c r="T12" s="99"/>
      <c r="U12" s="90"/>
      <c r="V12" s="100"/>
    </row>
    <row r="13" spans="1:22" s="234" customFormat="1" ht="29.25">
      <c r="A13" s="231">
        <v>2</v>
      </c>
      <c r="B13" s="534"/>
      <c r="C13" s="582">
        <v>20</v>
      </c>
      <c r="D13" s="648" t="s">
        <v>3739</v>
      </c>
      <c r="E13" s="534" t="s">
        <v>26</v>
      </c>
      <c r="F13" s="636" t="s">
        <v>3497</v>
      </c>
      <c r="G13" s="92">
        <v>0.33333333333333331</v>
      </c>
      <c r="H13" s="636"/>
      <c r="I13" s="93" t="s">
        <v>28</v>
      </c>
      <c r="J13" s="94"/>
      <c r="K13" s="90"/>
      <c r="L13" s="90"/>
      <c r="M13" s="99"/>
      <c r="N13" s="90"/>
      <c r="O13" s="200" t="s">
        <v>3759</v>
      </c>
      <c r="P13" s="98"/>
      <c r="Q13" s="90"/>
      <c r="R13" s="90"/>
      <c r="S13" s="95"/>
      <c r="T13" s="99">
        <v>4227</v>
      </c>
      <c r="U13" s="90"/>
      <c r="V13" s="100"/>
    </row>
    <row r="14" spans="1:22" s="234" customFormat="1">
      <c r="A14" s="128">
        <v>12</v>
      </c>
      <c r="B14" s="535">
        <v>369</v>
      </c>
      <c r="C14" s="535">
        <v>12</v>
      </c>
      <c r="D14" s="631" t="s">
        <v>3760</v>
      </c>
      <c r="E14" s="535" t="s">
        <v>37</v>
      </c>
      <c r="F14" s="621" t="s">
        <v>3699</v>
      </c>
      <c r="G14" s="86" t="s">
        <v>2968</v>
      </c>
      <c r="H14" s="75" t="s">
        <v>3754</v>
      </c>
      <c r="I14" s="106" t="s">
        <v>2164</v>
      </c>
      <c r="J14" s="107"/>
      <c r="K14" s="122"/>
      <c r="L14" s="75"/>
      <c r="M14" s="108" t="s">
        <v>1475</v>
      </c>
      <c r="N14" s="75">
        <v>1683</v>
      </c>
      <c r="O14" s="139" t="s">
        <v>3761</v>
      </c>
      <c r="P14" s="110">
        <v>150</v>
      </c>
      <c r="Q14" s="75"/>
      <c r="R14" s="75"/>
      <c r="S14" s="111"/>
      <c r="T14" s="108"/>
      <c r="U14" s="75">
        <v>189</v>
      </c>
      <c r="V14" s="112"/>
    </row>
    <row r="15" spans="1:22" s="234" customFormat="1">
      <c r="A15" s="231">
        <v>13</v>
      </c>
      <c r="B15" s="312">
        <v>12182</v>
      </c>
      <c r="C15" s="312">
        <v>16</v>
      </c>
      <c r="D15" s="608" t="s">
        <v>3762</v>
      </c>
      <c r="E15" s="312" t="s">
        <v>26</v>
      </c>
      <c r="F15" s="636" t="s">
        <v>3699</v>
      </c>
      <c r="G15" s="203" t="s">
        <v>3662</v>
      </c>
      <c r="H15" s="89" t="s">
        <v>3754</v>
      </c>
      <c r="I15" s="90" t="s">
        <v>2516</v>
      </c>
      <c r="J15" s="142"/>
      <c r="K15" s="89">
        <v>1500</v>
      </c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>
        <v>14</v>
      </c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3763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16478</v>
      </c>
      <c r="P19" s="137"/>
      <c r="Q19" s="125"/>
      <c r="R19" s="125"/>
      <c r="S19" s="138"/>
      <c r="T19" s="135"/>
      <c r="U19" s="125"/>
      <c r="V19" s="126">
        <v>232</v>
      </c>
    </row>
    <row r="20" spans="1:22">
      <c r="A20" s="124"/>
      <c r="B20" s="125"/>
      <c r="C20" s="125"/>
      <c r="D20" s="649" t="s">
        <v>53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16479</v>
      </c>
      <c r="P20" s="137"/>
      <c r="Q20" s="125"/>
      <c r="R20" s="125"/>
      <c r="S20" s="138"/>
      <c r="T20" s="135"/>
      <c r="U20" s="125"/>
      <c r="V20" s="126">
        <v>60</v>
      </c>
    </row>
    <row r="21" spans="1:22">
      <c r="A21" s="124"/>
      <c r="B21" s="125"/>
      <c r="C21" s="125"/>
      <c r="D21" s="607"/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/>
      <c r="P21" s="137"/>
      <c r="Q21" s="125"/>
      <c r="R21" s="125"/>
      <c r="S21" s="138"/>
      <c r="T21" s="135"/>
      <c r="U21" s="125"/>
      <c r="V21" s="126"/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0</v>
      </c>
      <c r="K22" s="42">
        <f>SUM(K3:K21)</f>
        <v>11200</v>
      </c>
      <c r="L22" s="42">
        <f>SUM(L3:L21)</f>
        <v>3300</v>
      </c>
      <c r="M22" s="42">
        <f>SUM(M3:M21)</f>
        <v>0</v>
      </c>
      <c r="N22" s="42">
        <f>SUM(N3:N21)</f>
        <v>5115</v>
      </c>
      <c r="O22" s="42"/>
      <c r="P22" s="42">
        <f>SUM(P3:P21)</f>
        <v>1150</v>
      </c>
      <c r="Q22" s="42">
        <f>SUM(Q3:Q21)</f>
        <v>669</v>
      </c>
      <c r="R22" s="42">
        <f>SUM(R3:R21)</f>
        <v>0</v>
      </c>
      <c r="S22" s="42">
        <f>SUM(S3:S21)</f>
        <v>0</v>
      </c>
      <c r="T22" s="42">
        <f>SUM(T3:T21)</f>
        <v>4227</v>
      </c>
      <c r="U22" s="42">
        <f>SUM(U3:U21)</f>
        <v>289</v>
      </c>
      <c r="V22" s="42">
        <f>SUM(V3:V21)</f>
        <v>292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1150</v>
      </c>
      <c r="B25" s="102" t="s">
        <v>2833</v>
      </c>
      <c r="C25" s="49"/>
      <c r="E25" s="781" t="s">
        <v>61</v>
      </c>
      <c r="F25" s="782"/>
      <c r="G25" s="50">
        <f>J22</f>
        <v>0</v>
      </c>
      <c r="J25" s="47" t="s">
        <v>62</v>
      </c>
      <c r="K25" s="49">
        <f>J22</f>
        <v>0</v>
      </c>
      <c r="M25" s="47" t="s">
        <v>62</v>
      </c>
      <c r="N25" s="49">
        <f>P22</f>
        <v>1150</v>
      </c>
    </row>
    <row r="26" spans="1:22">
      <c r="A26" s="47"/>
      <c r="B26" s="123"/>
      <c r="C26" s="49"/>
      <c r="E26" s="783" t="s">
        <v>64</v>
      </c>
      <c r="F26" s="784"/>
      <c r="G26" s="49">
        <f>P22</f>
        <v>1150</v>
      </c>
      <c r="J26" s="47" t="s">
        <v>65</v>
      </c>
      <c r="K26" s="49">
        <f>K22</f>
        <v>11200</v>
      </c>
      <c r="M26" s="47" t="s">
        <v>66</v>
      </c>
      <c r="N26" s="49">
        <f>Q22</f>
        <v>669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1150</v>
      </c>
      <c r="J27" s="47" t="s">
        <v>37</v>
      </c>
      <c r="K27" s="49">
        <f>N22</f>
        <v>5115</v>
      </c>
      <c r="M27" s="47" t="s">
        <v>37</v>
      </c>
      <c r="N27" s="49">
        <f>U22</f>
        <v>289</v>
      </c>
    </row>
    <row r="28" spans="1:22">
      <c r="A28" s="47"/>
      <c r="B28" s="48"/>
      <c r="C28" s="49"/>
      <c r="J28" s="47" t="s">
        <v>68</v>
      </c>
      <c r="K28" s="49">
        <f>L22</f>
        <v>3300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19615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0</v>
      </c>
    </row>
    <row r="32" spans="1:22">
      <c r="A32" s="47"/>
      <c r="B32" s="23"/>
      <c r="C32" s="676"/>
      <c r="D32" s="677" t="s">
        <v>3764</v>
      </c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232</v>
      </c>
    </row>
    <row r="36" spans="1:14">
      <c r="A36" s="58">
        <f>SUM(A25:A35)</f>
        <v>1150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2400</v>
      </c>
    </row>
    <row r="39" spans="1:14">
      <c r="M39" s="56" t="s">
        <v>71</v>
      </c>
      <c r="N39" s="57">
        <f>T22</f>
        <v>4227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F453-8640-4B47-952D-13F6F33B88C6}">
  <dimension ref="A1:V39"/>
  <sheetViews>
    <sheetView topLeftCell="D15" workbookViewId="0">
      <selection activeCell="N5" sqref="N5"/>
    </sheetView>
  </sheetViews>
  <sheetFormatPr defaultRowHeight="15"/>
  <cols>
    <col min="1" max="1" width="7.5703125" customWidth="1"/>
    <col min="2" max="2" width="9.140625" customWidth="1"/>
    <col min="3" max="3" width="8.28515625" customWidth="1"/>
    <col min="4" max="4" width="23.85546875" customWidth="1"/>
    <col min="6" max="6" width="9.85546875" bestFit="1" customWidth="1"/>
    <col min="7" max="7" width="9.140625" customWidth="1"/>
    <col min="9" max="9" width="11.140625" customWidth="1"/>
    <col min="13" max="13" width="10.140625" customWidth="1"/>
    <col min="14" max="14" width="9.85546875" customWidth="1"/>
    <col min="15" max="15" width="44.85546875" customWidth="1"/>
  </cols>
  <sheetData>
    <row r="1" spans="1:22" ht="15.75">
      <c r="A1" s="809">
        <v>46203</v>
      </c>
      <c r="B1" s="810"/>
      <c r="C1" s="802"/>
      <c r="D1" s="803"/>
      <c r="E1" s="803"/>
      <c r="F1" s="803"/>
      <c r="G1" s="803"/>
      <c r="H1" s="803"/>
      <c r="I1" s="803"/>
      <c r="J1" s="787" t="s">
        <v>1</v>
      </c>
      <c r="K1" s="788"/>
      <c r="L1" s="788"/>
      <c r="M1" s="788"/>
      <c r="N1" s="788"/>
      <c r="O1" s="60"/>
      <c r="P1" s="813" t="s">
        <v>2</v>
      </c>
      <c r="Q1" s="814"/>
      <c r="R1" s="814"/>
      <c r="S1" s="814"/>
      <c r="T1" s="814"/>
      <c r="U1" s="814"/>
      <c r="V1" s="815"/>
    </row>
    <row r="2" spans="1:22" ht="53.25">
      <c r="A2" s="1" t="s">
        <v>3</v>
      </c>
      <c r="B2" s="1" t="s">
        <v>4</v>
      </c>
      <c r="C2" s="1" t="s">
        <v>5</v>
      </c>
      <c r="D2" s="575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11</v>
      </c>
      <c r="J2" s="3" t="s">
        <v>12</v>
      </c>
      <c r="K2" s="4" t="s">
        <v>13</v>
      </c>
      <c r="L2" s="4" t="s">
        <v>14</v>
      </c>
      <c r="M2" s="5" t="s">
        <v>15</v>
      </c>
      <c r="N2" s="4" t="s">
        <v>16</v>
      </c>
      <c r="O2" s="6" t="s">
        <v>17</v>
      </c>
      <c r="P2" s="7" t="s">
        <v>18</v>
      </c>
      <c r="Q2" s="8" t="s">
        <v>19</v>
      </c>
      <c r="R2" s="8" t="s">
        <v>20</v>
      </c>
      <c r="S2" s="8" t="s">
        <v>21</v>
      </c>
      <c r="T2" s="9" t="s">
        <v>22</v>
      </c>
      <c r="U2" s="8" t="s">
        <v>23</v>
      </c>
      <c r="V2" s="10" t="s">
        <v>24</v>
      </c>
    </row>
    <row r="3" spans="1:22" s="234" customFormat="1">
      <c r="A3" s="231">
        <v>3</v>
      </c>
      <c r="B3" s="534"/>
      <c r="C3" s="534">
        <v>10</v>
      </c>
      <c r="D3" s="648" t="s">
        <v>3205</v>
      </c>
      <c r="E3" s="534" t="s">
        <v>26</v>
      </c>
      <c r="F3" s="636" t="s">
        <v>1857</v>
      </c>
      <c r="G3" s="92">
        <v>0.44444444444444442</v>
      </c>
      <c r="H3" s="90"/>
      <c r="I3" s="93" t="s">
        <v>28</v>
      </c>
      <c r="J3" s="94"/>
      <c r="K3" s="201"/>
      <c r="L3" s="90">
        <v>1300</v>
      </c>
      <c r="M3" s="99"/>
      <c r="N3" s="90"/>
      <c r="O3" s="200"/>
      <c r="P3" s="98"/>
      <c r="Q3" s="90"/>
      <c r="R3" s="90"/>
      <c r="S3" s="95"/>
      <c r="T3" s="99"/>
      <c r="U3" s="90"/>
      <c r="V3" s="100"/>
    </row>
    <row r="4" spans="1:22" s="234" customFormat="1" ht="29.25">
      <c r="A4" s="231">
        <v>2</v>
      </c>
      <c r="B4" s="534"/>
      <c r="C4" s="582">
        <v>20</v>
      </c>
      <c r="D4" s="648" t="s">
        <v>3739</v>
      </c>
      <c r="E4" s="534" t="s">
        <v>26</v>
      </c>
      <c r="F4" s="636" t="s">
        <v>3497</v>
      </c>
      <c r="G4" s="92">
        <v>0.33333333333333331</v>
      </c>
      <c r="H4" s="636"/>
      <c r="I4" s="93" t="s">
        <v>28</v>
      </c>
      <c r="J4" s="94"/>
      <c r="K4" s="90"/>
      <c r="L4" s="90"/>
      <c r="M4" s="99"/>
      <c r="N4" s="90"/>
      <c r="O4" s="200" t="s">
        <v>3765</v>
      </c>
      <c r="P4" s="98"/>
      <c r="Q4" s="90"/>
      <c r="R4" s="90"/>
      <c r="S4" s="95"/>
      <c r="T4" s="99">
        <v>4507</v>
      </c>
      <c r="U4" s="90"/>
      <c r="V4" s="100"/>
    </row>
    <row r="5" spans="1:22" s="234" customFormat="1">
      <c r="A5" s="128">
        <v>3</v>
      </c>
      <c r="B5" s="75">
        <v>375</v>
      </c>
      <c r="C5" s="535">
        <v>5</v>
      </c>
      <c r="D5" s="631" t="s">
        <v>3766</v>
      </c>
      <c r="E5" s="535" t="s">
        <v>37</v>
      </c>
      <c r="F5" s="621" t="s">
        <v>3754</v>
      </c>
      <c r="G5" s="86" t="s">
        <v>2503</v>
      </c>
      <c r="H5" s="75" t="s">
        <v>3767</v>
      </c>
      <c r="I5" s="106">
        <v>0.45833333333333331</v>
      </c>
      <c r="J5" s="107"/>
      <c r="K5" s="75"/>
      <c r="L5" s="75"/>
      <c r="M5" s="108" t="s">
        <v>1475</v>
      </c>
      <c r="N5" s="75">
        <v>2191</v>
      </c>
      <c r="O5" s="109">
        <v>16489</v>
      </c>
      <c r="P5" s="110"/>
      <c r="Q5" s="75">
        <v>165</v>
      </c>
      <c r="R5" s="75"/>
      <c r="S5" s="111"/>
      <c r="T5" s="108"/>
      <c r="U5" s="75"/>
      <c r="V5" s="112"/>
    </row>
    <row r="6" spans="1:22" s="234" customFormat="1">
      <c r="A6" s="231">
        <v>4</v>
      </c>
      <c r="B6" s="534">
        <v>12185</v>
      </c>
      <c r="C6" s="534">
        <v>19</v>
      </c>
      <c r="D6" s="648" t="s">
        <v>3768</v>
      </c>
      <c r="E6" s="534" t="s">
        <v>26</v>
      </c>
      <c r="F6" s="636" t="s">
        <v>3754</v>
      </c>
      <c r="G6" s="92" t="s">
        <v>3501</v>
      </c>
      <c r="H6" s="636" t="s">
        <v>3769</v>
      </c>
      <c r="I6" s="93" t="s">
        <v>2730</v>
      </c>
      <c r="J6" s="94"/>
      <c r="K6" s="90">
        <v>1200</v>
      </c>
      <c r="L6" s="90"/>
      <c r="M6" s="99"/>
      <c r="N6" s="90"/>
      <c r="O6" s="97"/>
      <c r="P6" s="98"/>
      <c r="Q6" s="90"/>
      <c r="R6" s="90"/>
      <c r="S6" s="95"/>
      <c r="T6" s="99"/>
      <c r="U6" s="90"/>
      <c r="V6" s="100"/>
    </row>
    <row r="7" spans="1:22" s="234" customFormat="1">
      <c r="A7" s="231">
        <v>5</v>
      </c>
      <c r="B7" s="534">
        <v>12184</v>
      </c>
      <c r="C7" s="534">
        <v>6</v>
      </c>
      <c r="D7" s="648" t="s">
        <v>1209</v>
      </c>
      <c r="E7" s="534" t="s">
        <v>26</v>
      </c>
      <c r="F7" s="636" t="s">
        <v>3754</v>
      </c>
      <c r="G7" s="92" t="s">
        <v>3770</v>
      </c>
      <c r="H7" s="90" t="s">
        <v>3754</v>
      </c>
      <c r="I7" s="93" t="s">
        <v>3771</v>
      </c>
      <c r="J7" s="94"/>
      <c r="K7" s="201">
        <v>1600</v>
      </c>
      <c r="L7" s="90"/>
      <c r="M7" s="99"/>
      <c r="N7" s="90"/>
      <c r="O7" s="200">
        <v>16483</v>
      </c>
      <c r="P7" s="98"/>
      <c r="Q7" s="90">
        <v>330</v>
      </c>
      <c r="R7" s="90"/>
      <c r="S7" s="95"/>
      <c r="T7" s="99"/>
      <c r="U7" s="90"/>
      <c r="V7" s="100"/>
    </row>
    <row r="8" spans="1:22" s="234" customFormat="1">
      <c r="A8" s="231">
        <v>6</v>
      </c>
      <c r="B8" s="534">
        <v>12186</v>
      </c>
      <c r="C8" s="534" t="s">
        <v>3772</v>
      </c>
      <c r="D8" s="648" t="s">
        <v>3773</v>
      </c>
      <c r="E8" s="534" t="s">
        <v>26</v>
      </c>
      <c r="F8" s="636" t="s">
        <v>3754</v>
      </c>
      <c r="G8" s="92" t="s">
        <v>2730</v>
      </c>
      <c r="H8" s="636" t="s">
        <v>3767</v>
      </c>
      <c r="I8" s="93" t="s">
        <v>3774</v>
      </c>
      <c r="J8" s="94">
        <v>5700</v>
      </c>
      <c r="K8" s="90"/>
      <c r="L8" s="90"/>
      <c r="M8" s="99"/>
      <c r="N8" s="90"/>
      <c r="O8" s="97" t="s">
        <v>3775</v>
      </c>
      <c r="P8" s="98"/>
      <c r="Q8" s="90">
        <v>3000</v>
      </c>
      <c r="R8" s="90"/>
      <c r="S8" s="95"/>
      <c r="T8" s="99"/>
      <c r="U8" s="90"/>
      <c r="V8" s="100"/>
    </row>
    <row r="9" spans="1:22" s="234" customFormat="1">
      <c r="A9" s="231">
        <v>7</v>
      </c>
      <c r="B9" s="534">
        <v>12190</v>
      </c>
      <c r="C9" s="312">
        <v>16</v>
      </c>
      <c r="D9" s="650" t="s">
        <v>3776</v>
      </c>
      <c r="E9" s="534" t="s">
        <v>26</v>
      </c>
      <c r="F9" s="636" t="s">
        <v>3754</v>
      </c>
      <c r="G9" s="203" t="s">
        <v>3368</v>
      </c>
      <c r="H9" s="636" t="s">
        <v>3754</v>
      </c>
      <c r="I9" s="93" t="s">
        <v>2503</v>
      </c>
      <c r="J9" s="142"/>
      <c r="K9" s="89">
        <v>1500</v>
      </c>
      <c r="L9" s="89"/>
      <c r="M9" s="143"/>
      <c r="N9" s="89"/>
      <c r="O9" s="144"/>
      <c r="P9" s="145"/>
      <c r="Q9" s="89"/>
      <c r="R9" s="89"/>
      <c r="S9" s="146"/>
      <c r="T9" s="143"/>
      <c r="U9" s="89"/>
      <c r="V9" s="147"/>
    </row>
    <row r="10" spans="1:22" s="234" customFormat="1">
      <c r="A10" s="231">
        <v>8</v>
      </c>
      <c r="B10" s="312">
        <v>12189</v>
      </c>
      <c r="C10" s="587">
        <v>11</v>
      </c>
      <c r="D10" s="608" t="s">
        <v>1231</v>
      </c>
      <c r="E10" s="534" t="s">
        <v>26</v>
      </c>
      <c r="F10" s="636" t="s">
        <v>3754</v>
      </c>
      <c r="G10" s="203">
        <v>0.91666666666666663</v>
      </c>
      <c r="H10" s="636" t="s">
        <v>3767</v>
      </c>
      <c r="I10" s="141" t="s">
        <v>3777</v>
      </c>
      <c r="J10" s="142"/>
      <c r="K10" s="89">
        <v>1700</v>
      </c>
      <c r="L10" s="89"/>
      <c r="M10" s="143"/>
      <c r="N10" s="89"/>
      <c r="O10" s="144"/>
      <c r="P10" s="145"/>
      <c r="Q10" s="89"/>
      <c r="R10" s="89"/>
      <c r="S10" s="146"/>
      <c r="T10" s="143"/>
      <c r="U10" s="89"/>
      <c r="V10" s="147"/>
    </row>
    <row r="11" spans="1:22" s="234" customFormat="1">
      <c r="A11" s="231">
        <v>9</v>
      </c>
      <c r="B11" s="312">
        <v>12188</v>
      </c>
      <c r="C11" s="534" t="s">
        <v>2381</v>
      </c>
      <c r="D11" s="648" t="s">
        <v>250</v>
      </c>
      <c r="E11" s="534" t="s">
        <v>26</v>
      </c>
      <c r="F11" s="636" t="s">
        <v>3754</v>
      </c>
      <c r="G11" s="203">
        <v>0.95833333333333337</v>
      </c>
      <c r="H11" s="636" t="s">
        <v>3767</v>
      </c>
      <c r="I11" s="93" t="s">
        <v>2516</v>
      </c>
      <c r="J11" s="94">
        <v>4300</v>
      </c>
      <c r="K11" s="90"/>
      <c r="L11" s="90"/>
      <c r="M11" s="99"/>
      <c r="N11" s="90" t="s">
        <v>3778</v>
      </c>
      <c r="O11" s="97">
        <v>1649214691</v>
      </c>
      <c r="P11" s="98">
        <v>841</v>
      </c>
      <c r="Q11" s="90"/>
      <c r="R11" s="90"/>
      <c r="S11" s="95"/>
      <c r="T11" s="99"/>
      <c r="U11" s="90"/>
      <c r="V11" s="100"/>
    </row>
    <row r="12" spans="1:22" s="234" customFormat="1">
      <c r="A12" s="231">
        <v>10</v>
      </c>
      <c r="B12" s="534">
        <v>12191</v>
      </c>
      <c r="C12" s="534">
        <v>12</v>
      </c>
      <c r="D12" s="648" t="s">
        <v>480</v>
      </c>
      <c r="E12" s="534" t="s">
        <v>26</v>
      </c>
      <c r="F12" s="636" t="s">
        <v>3767</v>
      </c>
      <c r="G12" s="92">
        <v>0.125</v>
      </c>
      <c r="H12" s="90" t="s">
        <v>3767</v>
      </c>
      <c r="I12" s="93" t="s">
        <v>3618</v>
      </c>
      <c r="J12" s="94"/>
      <c r="K12" s="201">
        <v>2500</v>
      </c>
      <c r="L12" s="90"/>
      <c r="M12" s="99"/>
      <c r="N12" s="90"/>
      <c r="O12" s="200">
        <v>16493</v>
      </c>
      <c r="P12" s="98"/>
      <c r="Q12" s="90">
        <v>342</v>
      </c>
      <c r="R12" s="90"/>
      <c r="S12" s="95"/>
      <c r="T12" s="99"/>
      <c r="U12" s="90"/>
      <c r="V12" s="100"/>
    </row>
    <row r="13" spans="1:22" s="234" customFormat="1">
      <c r="A13" s="231"/>
      <c r="B13" s="312"/>
      <c r="C13" s="534"/>
      <c r="D13" s="648"/>
      <c r="E13" s="534"/>
      <c r="F13" s="636"/>
      <c r="G13" s="92"/>
      <c r="H13" s="90"/>
      <c r="I13" s="93"/>
      <c r="J13" s="142"/>
      <c r="K13" s="89"/>
      <c r="L13" s="89"/>
      <c r="M13" s="143"/>
      <c r="N13" s="89"/>
      <c r="O13" s="144"/>
      <c r="P13" s="145"/>
      <c r="Q13" s="89"/>
      <c r="R13" s="89"/>
      <c r="S13" s="146"/>
      <c r="T13" s="143"/>
      <c r="U13" s="89"/>
      <c r="V13" s="147"/>
    </row>
    <row r="14" spans="1:22" s="234" customFormat="1">
      <c r="A14" s="231"/>
      <c r="B14" s="534"/>
      <c r="C14" s="534"/>
      <c r="D14" s="648"/>
      <c r="E14" s="534"/>
      <c r="F14" s="636"/>
      <c r="G14" s="574" t="s">
        <v>3779</v>
      </c>
      <c r="H14" s="90"/>
      <c r="I14" s="93"/>
      <c r="J14" s="94"/>
      <c r="K14" s="201"/>
      <c r="L14" s="90"/>
      <c r="M14" s="99"/>
      <c r="N14" s="90"/>
      <c r="O14" s="200"/>
      <c r="P14" s="98"/>
      <c r="Q14" s="90"/>
      <c r="R14" s="90"/>
      <c r="S14" s="95"/>
      <c r="T14" s="99"/>
      <c r="U14" s="90"/>
      <c r="V14" s="100"/>
    </row>
    <row r="15" spans="1:22" s="234" customFormat="1">
      <c r="A15" s="231"/>
      <c r="B15" s="312"/>
      <c r="C15" s="312"/>
      <c r="D15" s="650" t="s">
        <v>3219</v>
      </c>
      <c r="E15" s="312"/>
      <c r="F15" s="618"/>
      <c r="G15" s="203"/>
      <c r="H15" s="89"/>
      <c r="I15" s="141"/>
      <c r="J15" s="142"/>
      <c r="K15" s="89"/>
      <c r="L15" s="89"/>
      <c r="M15" s="143"/>
      <c r="N15" s="89"/>
      <c r="O15" s="144"/>
      <c r="P15" s="145"/>
      <c r="Q15" s="89"/>
      <c r="R15" s="89"/>
      <c r="S15" s="146"/>
      <c r="T15" s="143"/>
      <c r="U15" s="89"/>
      <c r="V15" s="147"/>
    </row>
    <row r="16" spans="1:22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4"/>
      <c r="P16" s="145"/>
      <c r="Q16" s="89"/>
      <c r="R16" s="89"/>
      <c r="S16" s="146"/>
      <c r="T16" s="143"/>
      <c r="U16" s="89"/>
      <c r="V16" s="147"/>
    </row>
    <row r="17" spans="1:22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35"/>
      <c r="N17" s="125"/>
      <c r="O17" s="136"/>
      <c r="P17" s="137"/>
      <c r="Q17" s="125"/>
      <c r="R17" s="125"/>
      <c r="S17" s="138"/>
      <c r="T17" s="135"/>
      <c r="U17" s="125"/>
      <c r="V17" s="126"/>
    </row>
    <row r="18" spans="1:22">
      <c r="A18" s="124"/>
      <c r="B18" s="641"/>
      <c r="C18" s="125"/>
      <c r="D18" s="607"/>
      <c r="E18" s="131"/>
      <c r="F18" s="617"/>
      <c r="G18" s="132"/>
      <c r="H18" s="125"/>
      <c r="I18" s="133"/>
      <c r="J18" s="134"/>
      <c r="K18" s="125"/>
      <c r="L18" s="125"/>
      <c r="M18" s="135"/>
      <c r="N18" s="125"/>
      <c r="O18" s="136"/>
      <c r="P18" s="137"/>
      <c r="Q18" s="125"/>
      <c r="R18" s="125"/>
      <c r="S18" s="138"/>
      <c r="T18" s="135"/>
      <c r="U18" s="125"/>
      <c r="V18" s="126"/>
    </row>
    <row r="19" spans="1:22">
      <c r="A19" s="124"/>
      <c r="B19" s="125"/>
      <c r="C19" s="125"/>
      <c r="D19" s="607" t="s">
        <v>1551</v>
      </c>
      <c r="E19" s="131"/>
      <c r="F19" s="617"/>
      <c r="G19" s="132"/>
      <c r="H19" s="125"/>
      <c r="I19" s="133"/>
      <c r="J19" s="134"/>
      <c r="K19" s="125"/>
      <c r="L19" s="125"/>
      <c r="M19" s="135"/>
      <c r="N19" s="125"/>
      <c r="O19" s="136">
        <v>16484</v>
      </c>
      <c r="P19" s="137"/>
      <c r="Q19" s="125"/>
      <c r="R19" s="125"/>
      <c r="S19" s="138"/>
      <c r="T19" s="135"/>
      <c r="U19" s="125"/>
      <c r="V19" s="126">
        <v>112</v>
      </c>
    </row>
    <row r="20" spans="1:22">
      <c r="A20" s="124"/>
      <c r="B20" s="125"/>
      <c r="C20" s="125"/>
      <c r="D20" s="649" t="s">
        <v>602</v>
      </c>
      <c r="E20" s="131"/>
      <c r="F20" s="617"/>
      <c r="G20" s="132"/>
      <c r="H20" s="125"/>
      <c r="I20" s="133"/>
      <c r="J20" s="134"/>
      <c r="K20" s="125"/>
      <c r="L20" s="125"/>
      <c r="M20" s="135"/>
      <c r="N20" s="125"/>
      <c r="O20" s="136">
        <v>16485</v>
      </c>
      <c r="P20" s="137"/>
      <c r="Q20" s="125"/>
      <c r="R20" s="125"/>
      <c r="S20" s="138"/>
      <c r="T20" s="135"/>
      <c r="U20" s="125"/>
      <c r="V20" s="126">
        <v>630</v>
      </c>
    </row>
    <row r="21" spans="1:22">
      <c r="A21" s="124"/>
      <c r="B21" s="125"/>
      <c r="C21" s="125"/>
      <c r="D21" s="607" t="s">
        <v>3780</v>
      </c>
      <c r="E21" s="131"/>
      <c r="F21" s="617"/>
      <c r="G21" s="132"/>
      <c r="H21" s="125"/>
      <c r="I21" s="133"/>
      <c r="J21" s="134"/>
      <c r="K21" s="125"/>
      <c r="L21" s="125"/>
      <c r="M21" s="135"/>
      <c r="N21" s="125"/>
      <c r="O21" s="136">
        <v>16486</v>
      </c>
      <c r="P21" s="137"/>
      <c r="Q21" s="125"/>
      <c r="R21" s="125"/>
      <c r="S21" s="138"/>
      <c r="T21" s="135"/>
      <c r="U21" s="125"/>
      <c r="V21" s="126">
        <v>60</v>
      </c>
    </row>
    <row r="22" spans="1:22">
      <c r="A22" s="36"/>
      <c r="B22" s="37"/>
      <c r="C22" s="37"/>
      <c r="D22" s="610"/>
      <c r="E22" s="39"/>
      <c r="F22" s="619"/>
      <c r="G22" s="40"/>
      <c r="H22" s="37"/>
      <c r="I22" s="41"/>
      <c r="J22" s="42">
        <f>SUM(J3:J21)</f>
        <v>10000</v>
      </c>
      <c r="K22" s="42">
        <f>SUM(K3:K21)</f>
        <v>8500</v>
      </c>
      <c r="L22" s="42">
        <f>SUM(L3:L21)</f>
        <v>1300</v>
      </c>
      <c r="M22" s="42">
        <f>SUM(M3:M21)</f>
        <v>0</v>
      </c>
      <c r="N22" s="42">
        <f>SUM(N3:N21)</f>
        <v>2191</v>
      </c>
      <c r="O22" s="42"/>
      <c r="P22" s="42">
        <f>SUM(P3:P21)</f>
        <v>841</v>
      </c>
      <c r="Q22" s="42">
        <f>SUM(Q3:Q21)</f>
        <v>3837</v>
      </c>
      <c r="R22" s="42">
        <f>SUM(R3:R21)</f>
        <v>0</v>
      </c>
      <c r="S22" s="42">
        <f>SUM(S3:S21)</f>
        <v>0</v>
      </c>
      <c r="T22" s="42">
        <f>SUM(T3:T21)</f>
        <v>4507</v>
      </c>
      <c r="U22" s="42">
        <f>SUM(U3:U21)</f>
        <v>0</v>
      </c>
      <c r="V22" s="42">
        <f>SUM(V3:V21)</f>
        <v>802</v>
      </c>
    </row>
    <row r="24" spans="1:22">
      <c r="A24" s="791" t="s">
        <v>2847</v>
      </c>
      <c r="B24" s="792"/>
      <c r="C24" s="793"/>
      <c r="E24" s="43" t="s">
        <v>57</v>
      </c>
      <c r="F24" s="44"/>
      <c r="G24" s="45"/>
      <c r="J24" s="794" t="s">
        <v>58</v>
      </c>
      <c r="K24" s="795"/>
      <c r="M24" s="811" t="s">
        <v>59</v>
      </c>
      <c r="N24" s="812"/>
      <c r="O24" s="46"/>
      <c r="P24" s="46"/>
      <c r="Q24" s="46"/>
      <c r="R24" s="46"/>
      <c r="S24" s="46"/>
      <c r="T24" s="46"/>
      <c r="U24" s="46"/>
      <c r="V24" s="46"/>
    </row>
    <row r="25" spans="1:22">
      <c r="A25" s="47">
        <v>5700</v>
      </c>
      <c r="B25" s="102" t="s">
        <v>2833</v>
      </c>
      <c r="C25" s="49"/>
      <c r="E25" s="781" t="s">
        <v>61</v>
      </c>
      <c r="F25" s="782"/>
      <c r="G25" s="50">
        <f>J22</f>
        <v>10000</v>
      </c>
      <c r="J25" s="47" t="s">
        <v>62</v>
      </c>
      <c r="K25" s="49">
        <f>J22</f>
        <v>10000</v>
      </c>
      <c r="M25" s="47" t="s">
        <v>62</v>
      </c>
      <c r="N25" s="49">
        <f>P22</f>
        <v>841</v>
      </c>
    </row>
    <row r="26" spans="1:22">
      <c r="A26" s="47">
        <v>5141</v>
      </c>
      <c r="B26" s="123" t="s">
        <v>2833</v>
      </c>
      <c r="C26" s="315"/>
      <c r="E26" s="783" t="s">
        <v>64</v>
      </c>
      <c r="F26" s="784"/>
      <c r="G26" s="49">
        <f>P22</f>
        <v>841</v>
      </c>
      <c r="J26" s="47" t="s">
        <v>65</v>
      </c>
      <c r="K26" s="49">
        <f>K22</f>
        <v>8500</v>
      </c>
      <c r="M26" s="47" t="s">
        <v>66</v>
      </c>
      <c r="N26" s="49">
        <f>Q22</f>
        <v>3837</v>
      </c>
    </row>
    <row r="27" spans="1:22">
      <c r="A27" s="47"/>
      <c r="B27" s="123"/>
      <c r="C27" s="49"/>
      <c r="E27" s="796" t="s">
        <v>67</v>
      </c>
      <c r="F27" s="797"/>
      <c r="G27" s="52">
        <f>SUM(G25:G26)</f>
        <v>10841</v>
      </c>
      <c r="J27" s="47" t="s">
        <v>37</v>
      </c>
      <c r="K27" s="49">
        <f>N22</f>
        <v>2191</v>
      </c>
      <c r="M27" s="47" t="s">
        <v>37</v>
      </c>
      <c r="N27" s="49">
        <f>U22</f>
        <v>0</v>
      </c>
    </row>
    <row r="28" spans="1:22">
      <c r="A28" s="47"/>
      <c r="B28" s="48"/>
      <c r="C28" s="49"/>
      <c r="J28" s="47" t="s">
        <v>68</v>
      </c>
      <c r="K28" s="49">
        <f>L22</f>
        <v>1300</v>
      </c>
      <c r="M28" s="47" t="s">
        <v>68</v>
      </c>
      <c r="N28" s="49">
        <f>R22</f>
        <v>0</v>
      </c>
    </row>
    <row r="29" spans="1:22">
      <c r="A29" s="47"/>
      <c r="B29" s="23"/>
      <c r="C29" s="49"/>
      <c r="E29" s="798" t="s">
        <v>69</v>
      </c>
      <c r="F29" s="799"/>
      <c r="G29" s="799"/>
      <c r="H29" s="53">
        <f>G27-A36</f>
        <v>0</v>
      </c>
      <c r="J29" s="54" t="s">
        <v>55</v>
      </c>
      <c r="K29" s="55">
        <f>SUM(K25:K28)</f>
        <v>21991</v>
      </c>
      <c r="M29" s="61" t="s">
        <v>70</v>
      </c>
      <c r="N29" s="49">
        <v>0</v>
      </c>
    </row>
    <row r="30" spans="1:22">
      <c r="A30" s="47"/>
      <c r="B30" s="23"/>
      <c r="C30" s="49"/>
      <c r="E30" s="642"/>
      <c r="J30" s="56" t="s">
        <v>71</v>
      </c>
      <c r="K30" s="57">
        <f>M22</f>
        <v>0</v>
      </c>
      <c r="M30" s="61" t="s">
        <v>51</v>
      </c>
      <c r="N30" s="49">
        <v>0</v>
      </c>
    </row>
    <row r="31" spans="1:22" ht="18.75">
      <c r="A31" s="47"/>
      <c r="B31" s="23"/>
      <c r="C31" s="647"/>
      <c r="D31" s="318"/>
      <c r="E31" s="643"/>
      <c r="F31" s="642"/>
      <c r="M31" s="61" t="s">
        <v>72</v>
      </c>
      <c r="N31" s="49">
        <v>112</v>
      </c>
    </row>
    <row r="32" spans="1:22">
      <c r="A32" s="47"/>
      <c r="B32" s="23"/>
      <c r="C32" s="55"/>
      <c r="E32" s="642"/>
      <c r="M32" s="47" t="s">
        <v>2194</v>
      </c>
      <c r="N32" s="49">
        <v>0</v>
      </c>
    </row>
    <row r="33" spans="1:14">
      <c r="A33" s="47"/>
      <c r="B33" s="23"/>
      <c r="C33" s="55"/>
      <c r="D33" s="46"/>
      <c r="M33" s="47" t="s">
        <v>94</v>
      </c>
      <c r="N33" s="49">
        <v>0</v>
      </c>
    </row>
    <row r="34" spans="1:14">
      <c r="A34" s="47"/>
      <c r="B34" s="23"/>
      <c r="C34" s="55"/>
      <c r="D34" s="46"/>
      <c r="E34" s="46"/>
      <c r="M34" s="47" t="s">
        <v>73</v>
      </c>
      <c r="N34" s="49">
        <v>0</v>
      </c>
    </row>
    <row r="35" spans="1:14">
      <c r="A35" s="47"/>
      <c r="B35" s="23"/>
      <c r="C35" s="55"/>
      <c r="M35" s="573" t="s">
        <v>602</v>
      </c>
      <c r="N35" s="50">
        <v>630</v>
      </c>
    </row>
    <row r="36" spans="1:14">
      <c r="A36" s="58">
        <f>SUM(A25:A35)</f>
        <v>10841</v>
      </c>
      <c r="B36" s="59"/>
      <c r="C36" s="52" t="s">
        <v>55</v>
      </c>
      <c r="M36" s="61" t="s">
        <v>53</v>
      </c>
      <c r="N36" s="49">
        <v>60</v>
      </c>
    </row>
    <row r="37" spans="1:14">
      <c r="M37" s="61" t="s">
        <v>54</v>
      </c>
      <c r="N37" s="49">
        <v>0</v>
      </c>
    </row>
    <row r="38" spans="1:14">
      <c r="M38" s="54" t="s">
        <v>55</v>
      </c>
      <c r="N38" s="55">
        <f>SUM(N25:N37)</f>
        <v>5480</v>
      </c>
    </row>
    <row r="39" spans="1:14">
      <c r="M39" s="56" t="s">
        <v>71</v>
      </c>
      <c r="N39" s="57">
        <f>T22</f>
        <v>4507</v>
      </c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V21" name="Range2"/>
    <protectedRange sqref="A25:D35" name="Range3"/>
    <protectedRange sqref="N29:N37" name="Range4"/>
    <protectedRange sqref="P25:T35" name="Range5"/>
  </protectedRanges>
  <mergeCells count="11">
    <mergeCell ref="E25:F25"/>
    <mergeCell ref="E26:F26"/>
    <mergeCell ref="E27:F27"/>
    <mergeCell ref="E29:G29"/>
    <mergeCell ref="A1:B1"/>
    <mergeCell ref="C1:I1"/>
    <mergeCell ref="J1:N1"/>
    <mergeCell ref="P1:V1"/>
    <mergeCell ref="A24:C24"/>
    <mergeCell ref="J24:K24"/>
    <mergeCell ref="M24:N24"/>
  </mergeCells>
  <pageMargins left="0.7" right="0.7" top="0.75" bottom="0.75" header="0.3" footer="0.3"/>
  <tableParts count="1">
    <tablePart r:id="rId1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82E7-E458-4570-850C-8DC3110A5C16}">
  <dimension ref="A1:W39"/>
  <sheetViews>
    <sheetView tabSelected="1" workbookViewId="0">
      <selection activeCell="N29" sqref="N29:N37"/>
    </sheetView>
  </sheetViews>
  <sheetFormatPr defaultRowHeight="15"/>
  <cols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1.140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46204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7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680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678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90">
        <v>12192</v>
      </c>
      <c r="C3" s="534">
        <v>17</v>
      </c>
      <c r="D3" s="648" t="s">
        <v>97</v>
      </c>
      <c r="E3" s="534" t="s">
        <v>26</v>
      </c>
      <c r="F3" s="636" t="s">
        <v>3767</v>
      </c>
      <c r="G3" s="92" t="s">
        <v>3788</v>
      </c>
      <c r="H3" s="90" t="s">
        <v>3767</v>
      </c>
      <c r="I3" s="93" t="s">
        <v>2235</v>
      </c>
      <c r="J3" s="94"/>
      <c r="K3" s="201">
        <v>1600</v>
      </c>
      <c r="L3" s="90"/>
      <c r="M3" s="99"/>
      <c r="N3" s="90"/>
      <c r="O3" s="100"/>
      <c r="P3" s="200">
        <v>16494</v>
      </c>
      <c r="Q3" s="98"/>
      <c r="R3" s="90">
        <v>110</v>
      </c>
      <c r="S3" s="90"/>
      <c r="T3" s="99"/>
      <c r="U3" s="691"/>
      <c r="V3" s="90"/>
      <c r="W3" s="100"/>
    </row>
    <row r="4" spans="1:23" s="234" customFormat="1" ht="29.25">
      <c r="A4" s="231">
        <v>2</v>
      </c>
      <c r="B4" s="534"/>
      <c r="C4" s="534">
        <v>20</v>
      </c>
      <c r="D4" s="648" t="s">
        <v>3789</v>
      </c>
      <c r="E4" s="534" t="s">
        <v>26</v>
      </c>
      <c r="F4" s="636" t="s">
        <v>3497</v>
      </c>
      <c r="G4" s="92" t="s">
        <v>3790</v>
      </c>
      <c r="H4" s="93"/>
      <c r="I4" s="93" t="s">
        <v>28</v>
      </c>
      <c r="J4" s="94"/>
      <c r="K4" s="201"/>
      <c r="L4" s="90"/>
      <c r="M4" s="99"/>
      <c r="N4" s="90"/>
      <c r="O4" s="100"/>
      <c r="P4" s="200" t="s">
        <v>3791</v>
      </c>
      <c r="Q4" s="98"/>
      <c r="R4" s="90"/>
      <c r="S4" s="90"/>
      <c r="T4" s="99">
        <v>4758</v>
      </c>
      <c r="U4" s="569"/>
      <c r="V4" s="90"/>
      <c r="W4" s="100"/>
    </row>
    <row r="5" spans="1:23" s="234" customFormat="1">
      <c r="A5" s="231">
        <v>3</v>
      </c>
      <c r="B5" s="90"/>
      <c r="C5" s="534">
        <v>10</v>
      </c>
      <c r="D5" s="648" t="s">
        <v>3205</v>
      </c>
      <c r="E5" s="534" t="s">
        <v>26</v>
      </c>
      <c r="F5" s="636" t="s">
        <v>1857</v>
      </c>
      <c r="G5" s="92">
        <v>0.44444444444444442</v>
      </c>
      <c r="H5" s="90"/>
      <c r="I5" s="93" t="s">
        <v>28</v>
      </c>
      <c r="J5" s="94"/>
      <c r="K5" s="201"/>
      <c r="L5" s="201">
        <v>1300</v>
      </c>
      <c r="M5" s="99"/>
      <c r="N5" s="90"/>
      <c r="O5" s="100"/>
      <c r="P5" s="97"/>
      <c r="Q5" s="98"/>
      <c r="R5" s="90"/>
      <c r="S5" s="90"/>
      <c r="T5" s="99"/>
      <c r="U5" s="569"/>
      <c r="V5" s="90"/>
      <c r="W5" s="100"/>
    </row>
    <row r="6" spans="1:23" s="234" customFormat="1">
      <c r="A6" s="128">
        <v>4</v>
      </c>
      <c r="B6" s="535"/>
      <c r="C6" s="535">
        <v>4</v>
      </c>
      <c r="D6" s="631" t="s">
        <v>1278</v>
      </c>
      <c r="E6" s="535" t="s">
        <v>37</v>
      </c>
      <c r="F6" s="621" t="s">
        <v>3767</v>
      </c>
      <c r="G6" s="86" t="s">
        <v>3792</v>
      </c>
      <c r="H6" s="621" t="s">
        <v>3793</v>
      </c>
      <c r="I6" s="106" t="s">
        <v>28</v>
      </c>
      <c r="J6" s="107"/>
      <c r="K6" s="75"/>
      <c r="L6" s="75"/>
      <c r="M6" s="108"/>
      <c r="N6" s="75">
        <v>3638</v>
      </c>
      <c r="O6" s="112" t="s">
        <v>3794</v>
      </c>
      <c r="P6" s="109">
        <v>16508</v>
      </c>
      <c r="Q6" s="110"/>
      <c r="R6" s="75"/>
      <c r="S6" s="75"/>
      <c r="T6" s="108"/>
      <c r="U6" s="715">
        <v>153</v>
      </c>
      <c r="V6" s="75"/>
      <c r="W6" s="112"/>
    </row>
    <row r="7" spans="1:23" s="234" customFormat="1">
      <c r="A7" s="128">
        <v>5</v>
      </c>
      <c r="B7" s="535">
        <v>376</v>
      </c>
      <c r="C7" s="535">
        <v>11</v>
      </c>
      <c r="D7" s="631" t="s">
        <v>3795</v>
      </c>
      <c r="E7" s="535" t="s">
        <v>37</v>
      </c>
      <c r="F7" s="621" t="s">
        <v>3796</v>
      </c>
      <c r="G7" s="86" t="s">
        <v>3797</v>
      </c>
      <c r="H7" s="75" t="s">
        <v>3796</v>
      </c>
      <c r="I7" s="106" t="s">
        <v>3798</v>
      </c>
      <c r="J7" s="107"/>
      <c r="K7" s="122"/>
      <c r="L7" s="75"/>
      <c r="M7" s="108"/>
      <c r="N7" s="75">
        <v>1801</v>
      </c>
      <c r="O7" s="112" t="s">
        <v>3799</v>
      </c>
      <c r="P7" s="139" t="s">
        <v>92</v>
      </c>
      <c r="Q7" s="110"/>
      <c r="R7" s="75"/>
      <c r="S7" s="75"/>
      <c r="T7" s="108"/>
      <c r="U7" s="715"/>
      <c r="V7" s="75"/>
      <c r="W7" s="112"/>
    </row>
    <row r="8" spans="1:23" s="234" customFormat="1">
      <c r="A8" s="231">
        <v>6</v>
      </c>
      <c r="B8" s="534">
        <v>12194</v>
      </c>
      <c r="C8" s="534">
        <v>7</v>
      </c>
      <c r="D8" s="648" t="s">
        <v>3800</v>
      </c>
      <c r="E8" s="534" t="s">
        <v>26</v>
      </c>
      <c r="F8" s="636" t="s">
        <v>3796</v>
      </c>
      <c r="G8" s="92" t="s">
        <v>3801</v>
      </c>
      <c r="H8" s="636" t="s">
        <v>3796</v>
      </c>
      <c r="I8" s="93" t="s">
        <v>2503</v>
      </c>
      <c r="J8" s="94"/>
      <c r="K8" s="90">
        <v>1700</v>
      </c>
      <c r="L8" s="90"/>
      <c r="M8" s="99"/>
      <c r="N8" s="90"/>
      <c r="O8" s="100"/>
      <c r="P8" s="97"/>
      <c r="Q8" s="98"/>
      <c r="R8" s="90"/>
      <c r="S8" s="90"/>
      <c r="T8" s="99"/>
      <c r="U8" s="569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90"/>
      <c r="N9" s="89"/>
      <c r="O9" s="147"/>
      <c r="P9" s="144">
        <v>16506</v>
      </c>
      <c r="Q9" s="145"/>
      <c r="R9" s="89"/>
      <c r="S9" s="89"/>
      <c r="T9" s="143">
        <v>290</v>
      </c>
      <c r="U9" s="569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90"/>
      <c r="N10" s="89"/>
      <c r="O10" s="147"/>
      <c r="P10" s="144"/>
      <c r="Q10" s="145"/>
      <c r="R10" s="89"/>
      <c r="S10" s="89"/>
      <c r="T10" s="143"/>
      <c r="U10" s="714"/>
      <c r="V10" s="89"/>
      <c r="W10" s="147"/>
    </row>
    <row r="11" spans="1:23" s="234" customFormat="1">
      <c r="A11" s="231">
        <v>9</v>
      </c>
      <c r="B11" s="312"/>
      <c r="C11" s="534"/>
      <c r="D11" s="648"/>
      <c r="E11" s="534"/>
      <c r="F11" s="636"/>
      <c r="G11" s="203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569"/>
      <c r="V11" s="90"/>
      <c r="W11" s="100"/>
    </row>
    <row r="12" spans="1:23" s="234" customFormat="1">
      <c r="A12" s="231">
        <v>10</v>
      </c>
      <c r="B12" s="534"/>
      <c r="C12" s="534"/>
      <c r="D12" s="648"/>
      <c r="E12" s="534"/>
      <c r="F12" s="636"/>
      <c r="G12" s="92"/>
      <c r="H12" s="90"/>
      <c r="I12" s="93"/>
      <c r="J12" s="94"/>
      <c r="K12" s="201"/>
      <c r="L12" s="90"/>
      <c r="M12" s="99"/>
      <c r="N12" s="90"/>
      <c r="O12" s="100"/>
      <c r="P12" s="200"/>
      <c r="Q12" s="98"/>
      <c r="R12" s="90"/>
      <c r="S12" s="90"/>
      <c r="T12" s="99"/>
      <c r="U12" s="569"/>
      <c r="V12" s="90"/>
      <c r="W12" s="100"/>
    </row>
    <row r="13" spans="1:23" s="234" customFormat="1">
      <c r="A13" s="231"/>
      <c r="B13" s="312"/>
      <c r="C13" s="534"/>
      <c r="D13" s="648"/>
      <c r="E13" s="534"/>
      <c r="F13" s="636"/>
      <c r="G13" s="92"/>
      <c r="H13" s="90"/>
      <c r="I13" s="93"/>
      <c r="J13" s="142"/>
      <c r="K13" s="89"/>
      <c r="L13" s="89"/>
      <c r="M13" s="143"/>
      <c r="N13" s="89"/>
      <c r="O13" s="147"/>
      <c r="P13" s="144"/>
      <c r="Q13" s="145"/>
      <c r="R13" s="89"/>
      <c r="S13" s="89"/>
      <c r="T13" s="143"/>
      <c r="U13" s="569"/>
      <c r="V13" s="89"/>
      <c r="W13" s="147"/>
    </row>
    <row r="14" spans="1:23" s="234" customFormat="1">
      <c r="A14" s="231"/>
      <c r="B14" s="534"/>
      <c r="C14" s="534"/>
      <c r="D14" s="648"/>
      <c r="E14" s="534"/>
      <c r="F14" s="636"/>
      <c r="G14" s="92"/>
      <c r="H14" s="90"/>
      <c r="I14" s="93"/>
      <c r="J14" s="94"/>
      <c r="K14" s="201"/>
      <c r="L14" s="90"/>
      <c r="M14" s="99"/>
      <c r="N14" s="90"/>
      <c r="O14" s="100"/>
      <c r="P14" s="200"/>
      <c r="Q14" s="98"/>
      <c r="R14" s="90"/>
      <c r="S14" s="90"/>
      <c r="T14" s="99"/>
      <c r="U14" s="569"/>
      <c r="V14" s="90"/>
      <c r="W14" s="100"/>
    </row>
    <row r="15" spans="1:23" s="234" customFormat="1">
      <c r="A15" s="231"/>
      <c r="B15" s="312"/>
      <c r="C15" s="312"/>
      <c r="D15" s="608"/>
      <c r="E15" s="312"/>
      <c r="F15" s="618"/>
      <c r="G15" s="203"/>
      <c r="H15" s="89"/>
      <c r="I15" s="141"/>
      <c r="J15" s="142"/>
      <c r="K15" s="89"/>
      <c r="L15" s="89" t="s">
        <v>92</v>
      </c>
      <c r="M15" s="143"/>
      <c r="N15" s="89"/>
      <c r="O15" s="147"/>
      <c r="P15" s="144"/>
      <c r="Q15" s="145"/>
      <c r="R15" s="89"/>
      <c r="S15" s="89"/>
      <c r="T15" s="143"/>
      <c r="U15" s="569"/>
      <c r="V15" s="89"/>
      <c r="W15" s="147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569"/>
      <c r="V16" s="89"/>
      <c r="W16" s="147"/>
    </row>
    <row r="17" spans="1:23">
      <c r="A17" s="124"/>
      <c r="B17" s="125"/>
      <c r="C17" s="125"/>
      <c r="D17" s="607">
        <v>1061</v>
      </c>
      <c r="E17" s="131"/>
      <c r="F17" s="617"/>
      <c r="G17" s="132"/>
      <c r="H17" s="125"/>
      <c r="I17" s="133"/>
      <c r="J17" s="134"/>
      <c r="K17" s="125"/>
      <c r="L17" s="125"/>
      <c r="M17" s="143"/>
      <c r="N17" s="125"/>
      <c r="O17" s="126"/>
      <c r="P17" s="136" t="s">
        <v>3802</v>
      </c>
      <c r="Q17" s="137">
        <v>480</v>
      </c>
      <c r="R17" s="125"/>
      <c r="S17" s="125"/>
      <c r="T17" s="135"/>
      <c r="U17" s="692"/>
      <c r="V17" s="125"/>
      <c r="W17" s="126"/>
    </row>
    <row r="18" spans="1:23">
      <c r="A18" s="124"/>
      <c r="B18" s="641"/>
      <c r="C18" s="125"/>
      <c r="D18" s="607" t="s">
        <v>3803</v>
      </c>
      <c r="E18" s="131"/>
      <c r="F18" s="617"/>
      <c r="G18" s="132"/>
      <c r="H18" s="125"/>
      <c r="I18" s="133"/>
      <c r="J18" s="134"/>
      <c r="K18" s="125"/>
      <c r="L18" s="125"/>
      <c r="M18" s="143"/>
      <c r="N18" s="125"/>
      <c r="O18" s="126"/>
      <c r="P18" s="136">
        <v>16496</v>
      </c>
      <c r="Q18" s="137"/>
      <c r="R18" s="125">
        <v>154</v>
      </c>
      <c r="S18" s="125"/>
      <c r="T18" s="135"/>
      <c r="U18" s="692"/>
      <c r="V18" s="125"/>
      <c r="W18" s="126"/>
    </row>
    <row r="19" spans="1:23">
      <c r="A19" s="124"/>
      <c r="B19" s="125"/>
      <c r="C19" s="125"/>
      <c r="D19" s="607" t="s">
        <v>72</v>
      </c>
      <c r="E19" s="131"/>
      <c r="F19" s="617"/>
      <c r="G19" s="132"/>
      <c r="H19" s="125"/>
      <c r="I19" s="133"/>
      <c r="J19" s="134"/>
      <c r="K19" s="125"/>
      <c r="L19" s="125"/>
      <c r="M19" s="143"/>
      <c r="N19" s="125"/>
      <c r="O19" s="126"/>
      <c r="P19" s="136">
        <v>16499</v>
      </c>
      <c r="Q19" s="137"/>
      <c r="R19" s="125"/>
      <c r="S19" s="125"/>
      <c r="T19" s="135"/>
      <c r="U19" s="692"/>
      <c r="V19" s="125"/>
      <c r="W19" s="126">
        <v>233</v>
      </c>
    </row>
    <row r="20" spans="1:23">
      <c r="A20" s="124"/>
      <c r="B20" s="125"/>
      <c r="C20" s="125"/>
      <c r="D20" s="649" t="s">
        <v>73</v>
      </c>
      <c r="E20" s="131"/>
      <c r="F20" s="617"/>
      <c r="G20" s="132"/>
      <c r="H20" s="125"/>
      <c r="I20" s="133"/>
      <c r="J20" s="134"/>
      <c r="K20" s="125"/>
      <c r="L20" s="125"/>
      <c r="M20" s="143"/>
      <c r="N20" s="125"/>
      <c r="O20" s="126"/>
      <c r="P20" s="136">
        <v>16495</v>
      </c>
      <c r="Q20" s="137"/>
      <c r="R20" s="125"/>
      <c r="S20" s="125"/>
      <c r="T20" s="135"/>
      <c r="U20" s="692"/>
      <c r="V20" s="125"/>
      <c r="W20" s="126">
        <v>20</v>
      </c>
    </row>
    <row r="21" spans="1:23">
      <c r="A21" s="124"/>
      <c r="B21" s="125"/>
      <c r="C21" s="125"/>
      <c r="D21" s="607" t="s">
        <v>53</v>
      </c>
      <c r="E21" s="131"/>
      <c r="F21" s="617"/>
      <c r="G21" s="132"/>
      <c r="H21" s="125"/>
      <c r="I21" s="133"/>
      <c r="J21" s="134"/>
      <c r="K21" s="125"/>
      <c r="L21" s="125"/>
      <c r="M21" s="143"/>
      <c r="N21" s="125"/>
      <c r="O21" s="126"/>
      <c r="P21" s="136">
        <v>16500</v>
      </c>
      <c r="Q21" s="137"/>
      <c r="R21" s="125"/>
      <c r="S21" s="125"/>
      <c r="T21" s="135"/>
      <c r="U21" s="692"/>
      <c r="V21" s="125"/>
      <c r="W21" s="126">
        <v>60</v>
      </c>
    </row>
    <row r="22" spans="1:23" s="713" customFormat="1" ht="18.75" customHeight="1">
      <c r="A22" s="705" t="s">
        <v>55</v>
      </c>
      <c r="B22" s="706"/>
      <c r="C22" s="706"/>
      <c r="D22" s="707"/>
      <c r="E22" s="708"/>
      <c r="F22" s="709"/>
      <c r="G22" s="710"/>
      <c r="H22" s="706"/>
      <c r="I22" s="711"/>
      <c r="J22" s="712">
        <f>SUM(J3:J21)</f>
        <v>0</v>
      </c>
      <c r="K22" s="712">
        <f>SUM(K3:K21)</f>
        <v>3300</v>
      </c>
      <c r="L22" s="712">
        <f>SUM(L3:L21)</f>
        <v>1300</v>
      </c>
      <c r="M22" s="712">
        <f>SUM(M3:M21)</f>
        <v>0</v>
      </c>
      <c r="N22" s="712">
        <f>SUM(N3:N21)</f>
        <v>5439</v>
      </c>
      <c r="O22" s="712"/>
      <c r="P22" s="712"/>
      <c r="Q22" s="712">
        <f>SUM(Q3:Q21)</f>
        <v>480</v>
      </c>
      <c r="R22" s="712">
        <f>SUM(R3:R21)</f>
        <v>264</v>
      </c>
      <c r="S22" s="712">
        <f>SUM(S3:S21)</f>
        <v>0</v>
      </c>
      <c r="T22" s="712">
        <f>SUM(T3:T21)</f>
        <v>5048</v>
      </c>
      <c r="U22" s="712">
        <f>SUM(U3:U21)</f>
        <v>153</v>
      </c>
      <c r="V22" s="712">
        <f>SUM(V3:V21)</f>
        <v>0</v>
      </c>
      <c r="W22" s="712">
        <f>SUM(W3:W21)</f>
        <v>313</v>
      </c>
    </row>
    <row r="24" spans="1:23">
      <c r="A24" s="771" t="s">
        <v>2847</v>
      </c>
      <c r="B24" s="772"/>
      <c r="C24" s="773"/>
      <c r="E24" s="774" t="s">
        <v>3804</v>
      </c>
      <c r="F24" s="775"/>
      <c r="G24" s="776"/>
      <c r="J24" s="777" t="s">
        <v>58</v>
      </c>
      <c r="K24" s="778"/>
      <c r="M24" s="779" t="s">
        <v>59</v>
      </c>
      <c r="N24" s="780"/>
      <c r="O24" s="321"/>
      <c r="P24" s="46"/>
      <c r="Q24" s="46"/>
      <c r="R24" s="46"/>
      <c r="S24" s="46"/>
      <c r="T24" s="46"/>
      <c r="U24" s="46"/>
      <c r="V24" s="46"/>
      <c r="W24" s="46"/>
    </row>
    <row r="25" spans="1:23">
      <c r="A25" s="47">
        <v>480</v>
      </c>
      <c r="B25" s="102" t="s">
        <v>2833</v>
      </c>
      <c r="C25" s="49"/>
      <c r="E25" s="781" t="s">
        <v>61</v>
      </c>
      <c r="F25" s="782"/>
      <c r="G25" s="50">
        <f>J22</f>
        <v>0</v>
      </c>
      <c r="J25" s="47" t="s">
        <v>62</v>
      </c>
      <c r="K25" s="49">
        <f>J22</f>
        <v>0</v>
      </c>
      <c r="M25" s="47" t="s">
        <v>62</v>
      </c>
      <c r="N25" s="49">
        <f>Q22</f>
        <v>480</v>
      </c>
      <c r="O25" s="250"/>
    </row>
    <row r="26" spans="1:23">
      <c r="A26" s="47"/>
      <c r="B26" s="759"/>
      <c r="C26" s="760"/>
      <c r="E26" s="783" t="s">
        <v>64</v>
      </c>
      <c r="F26" s="784"/>
      <c r="G26" s="49">
        <f>Q22</f>
        <v>480</v>
      </c>
      <c r="J26" s="47" t="s">
        <v>65</v>
      </c>
      <c r="K26" s="49">
        <f>K22</f>
        <v>3300</v>
      </c>
      <c r="M26" s="47" t="s">
        <v>66</v>
      </c>
      <c r="N26" s="49">
        <f>R22</f>
        <v>264</v>
      </c>
      <c r="O26" s="250"/>
    </row>
    <row r="27" spans="1:23">
      <c r="A27" s="47"/>
      <c r="B27" s="759"/>
      <c r="C27" s="760"/>
      <c r="E27" s="785" t="s">
        <v>67</v>
      </c>
      <c r="F27" s="786"/>
      <c r="G27" s="704">
        <f>SUM(G25:G26)</f>
        <v>480</v>
      </c>
      <c r="J27" s="47" t="s">
        <v>37</v>
      </c>
      <c r="K27" s="49">
        <f>N22</f>
        <v>5439</v>
      </c>
      <c r="M27" s="47" t="s">
        <v>37</v>
      </c>
      <c r="N27" s="49">
        <f>V22</f>
        <v>0</v>
      </c>
      <c r="O27" s="250"/>
    </row>
    <row r="28" spans="1:23">
      <c r="A28" s="47"/>
      <c r="B28" s="759"/>
      <c r="C28" s="760"/>
      <c r="J28" s="47" t="s">
        <v>68</v>
      </c>
      <c r="K28" s="49">
        <f>L22</f>
        <v>1300</v>
      </c>
      <c r="M28" s="47" t="s">
        <v>68</v>
      </c>
      <c r="N28" s="49">
        <f>S22</f>
        <v>0</v>
      </c>
      <c r="O28" s="250"/>
    </row>
    <row r="29" spans="1:23">
      <c r="A29" s="47"/>
      <c r="B29" s="759"/>
      <c r="C29" s="760"/>
      <c r="E29" s="761" t="s">
        <v>69</v>
      </c>
      <c r="F29" s="762"/>
      <c r="G29" s="762"/>
      <c r="H29" s="53">
        <f>G27-A36</f>
        <v>0</v>
      </c>
      <c r="J29" s="700" t="s">
        <v>55</v>
      </c>
      <c r="K29" s="701">
        <f>SUM(K25:K28)</f>
        <v>10039</v>
      </c>
      <c r="M29" s="61" t="s">
        <v>163</v>
      </c>
      <c r="N29" s="49">
        <v>0</v>
      </c>
      <c r="O29" s="250"/>
    </row>
    <row r="30" spans="1:23">
      <c r="A30" s="47"/>
      <c r="B30" s="759"/>
      <c r="C30" s="760"/>
      <c r="E30" s="642"/>
      <c r="J30" s="56" t="s">
        <v>71</v>
      </c>
      <c r="K30" s="57">
        <f>M22</f>
        <v>0</v>
      </c>
      <c r="M30" s="61" t="s">
        <v>72</v>
      </c>
      <c r="N30" s="49">
        <v>233</v>
      </c>
      <c r="O30" s="250"/>
    </row>
    <row r="31" spans="1:23" ht="18.75">
      <c r="A31" s="47"/>
      <c r="B31" s="759"/>
      <c r="C31" s="760"/>
      <c r="D31" s="318"/>
      <c r="E31" s="643"/>
      <c r="F31" s="642"/>
      <c r="M31" s="61" t="s">
        <v>2194</v>
      </c>
      <c r="N31" s="49">
        <v>0</v>
      </c>
      <c r="O31" s="250"/>
    </row>
    <row r="32" spans="1:23">
      <c r="A32" s="47"/>
      <c r="B32" s="759"/>
      <c r="C32" s="760"/>
      <c r="E32" s="642"/>
      <c r="M32" s="47" t="s">
        <v>73</v>
      </c>
      <c r="N32" s="49">
        <v>20</v>
      </c>
      <c r="O32" s="250"/>
    </row>
    <row r="33" spans="1:15">
      <c r="A33" s="47"/>
      <c r="B33" s="759"/>
      <c r="C33" s="760"/>
      <c r="D33" s="46"/>
      <c r="M33" s="47" t="s">
        <v>1665</v>
      </c>
      <c r="N33" s="49">
        <v>0</v>
      </c>
      <c r="O33" s="250"/>
    </row>
    <row r="34" spans="1:15">
      <c r="A34" s="47"/>
      <c r="B34" s="759"/>
      <c r="C34" s="760"/>
      <c r="D34" s="46"/>
      <c r="E34" s="46"/>
      <c r="M34" s="47" t="s">
        <v>94</v>
      </c>
      <c r="N34" s="49">
        <v>0</v>
      </c>
      <c r="O34" s="250"/>
    </row>
    <row r="35" spans="1:15">
      <c r="A35" s="47"/>
      <c r="B35" s="759"/>
      <c r="C35" s="760"/>
      <c r="M35" s="573" t="s">
        <v>602</v>
      </c>
      <c r="N35" s="50">
        <v>0</v>
      </c>
      <c r="O35" s="250"/>
    </row>
    <row r="36" spans="1:15">
      <c r="A36" s="702">
        <f>SUM(A25:A35)</f>
        <v>480</v>
      </c>
      <c r="B36" s="703"/>
      <c r="C36" s="704" t="s">
        <v>55</v>
      </c>
      <c r="M36" s="61" t="s">
        <v>53</v>
      </c>
      <c r="N36" s="49">
        <v>60</v>
      </c>
      <c r="O36" s="250"/>
    </row>
    <row r="37" spans="1:15">
      <c r="M37" s="61" t="s">
        <v>51</v>
      </c>
      <c r="N37" s="49">
        <v>0</v>
      </c>
      <c r="O37" s="250"/>
    </row>
    <row r="38" spans="1:15">
      <c r="M38" s="700" t="s">
        <v>55</v>
      </c>
      <c r="N38" s="701">
        <f>SUM(N25:N37)</f>
        <v>1057</v>
      </c>
      <c r="O38" s="310"/>
    </row>
    <row r="39" spans="1:15">
      <c r="M39" s="56" t="s">
        <v>71</v>
      </c>
      <c r="N39" s="57">
        <f>T22</f>
        <v>5048</v>
      </c>
      <c r="O39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V3:W21 A3:T21" name="Range2"/>
    <protectedRange sqref="A25:D35" name="Range3"/>
    <protectedRange sqref="N29:O37" name="Range4"/>
    <protectedRange sqref="Q25:U35" name="Range5"/>
  </protectedRanges>
  <mergeCells count="22">
    <mergeCell ref="B35:C35"/>
    <mergeCell ref="B30:C30"/>
    <mergeCell ref="B31:C31"/>
    <mergeCell ref="B32:C32"/>
    <mergeCell ref="B33:C33"/>
    <mergeCell ref="B34:C34"/>
    <mergeCell ref="E25:F25"/>
    <mergeCell ref="E26:F26"/>
    <mergeCell ref="E27:F27"/>
    <mergeCell ref="E29:G29"/>
    <mergeCell ref="A1:B1"/>
    <mergeCell ref="C1:I1"/>
    <mergeCell ref="B26:C26"/>
    <mergeCell ref="B27:C27"/>
    <mergeCell ref="B28:C28"/>
    <mergeCell ref="B29:C29"/>
    <mergeCell ref="Q1:W1"/>
    <mergeCell ref="A24:C24"/>
    <mergeCell ref="J24:K24"/>
    <mergeCell ref="M24:N24"/>
    <mergeCell ref="E24:G24"/>
    <mergeCell ref="J1:O1"/>
  </mergeCells>
  <conditionalFormatting sqref="O3:O21">
    <cfRule type="cellIs" dxfId="1033" priority="5" operator="equal">
      <formula>"YES"</formula>
    </cfRule>
  </conditionalFormatting>
  <conditionalFormatting sqref="O3:O21">
    <cfRule type="cellIs" dxfId="1032" priority="4" operator="equal">
      <formula>"NO"</formula>
    </cfRule>
  </conditionalFormatting>
  <conditionalFormatting sqref="H29">
    <cfRule type="containsText" dxfId="1031" priority="2" operator="containsText" text="1">
      <formula>NOT(ISERROR(SEARCH("1",H29)))</formula>
    </cfRule>
  </conditionalFormatting>
  <conditionalFormatting sqref="H29">
    <cfRule type="cellIs" dxfId="1030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435A-EDA0-4B6B-96D8-7F55B2177B05}">
  <dimension ref="A1:W39"/>
  <sheetViews>
    <sheetView workbookViewId="0">
      <selection activeCell="N29" sqref="N29:N37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46205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7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680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678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 ht="29.25">
      <c r="A3" s="231">
        <v>1</v>
      </c>
      <c r="B3" s="534"/>
      <c r="C3" s="648">
        <v>20</v>
      </c>
      <c r="D3" s="648" t="s">
        <v>3805</v>
      </c>
      <c r="E3" s="534" t="s">
        <v>26</v>
      </c>
      <c r="F3" s="636" t="s">
        <v>3497</v>
      </c>
      <c r="G3" s="92" t="s">
        <v>3790</v>
      </c>
      <c r="H3" s="90" t="s">
        <v>28</v>
      </c>
      <c r="I3" s="94"/>
      <c r="J3" s="201"/>
      <c r="K3" s="201"/>
      <c r="L3" s="99"/>
      <c r="M3" s="90"/>
      <c r="N3" s="100"/>
      <c r="O3" s="97"/>
      <c r="P3" s="200" t="s">
        <v>3791</v>
      </c>
      <c r="Q3" s="98"/>
      <c r="R3" s="90"/>
      <c r="S3" s="90"/>
      <c r="T3" s="99">
        <v>4758</v>
      </c>
      <c r="U3" s="691"/>
      <c r="V3" s="90"/>
      <c r="W3" s="100"/>
    </row>
    <row r="4" spans="1:23" s="234" customFormat="1">
      <c r="A4" s="231">
        <v>2</v>
      </c>
      <c r="B4" s="534"/>
      <c r="C4" s="534">
        <v>10</v>
      </c>
      <c r="D4" s="648" t="s">
        <v>3205</v>
      </c>
      <c r="E4" s="534" t="s">
        <v>26</v>
      </c>
      <c r="F4" s="636" t="s">
        <v>1857</v>
      </c>
      <c r="G4" s="92">
        <v>0.44444444444444442</v>
      </c>
      <c r="H4" s="90" t="s">
        <v>28</v>
      </c>
      <c r="I4" s="93"/>
      <c r="J4" s="94"/>
      <c r="K4" s="201"/>
      <c r="L4" s="90">
        <v>1300</v>
      </c>
      <c r="M4" s="99"/>
      <c r="N4" s="90"/>
      <c r="O4" s="100"/>
      <c r="P4" s="200"/>
      <c r="Q4" s="98"/>
      <c r="R4" s="90"/>
      <c r="S4" s="90"/>
      <c r="T4" s="99"/>
      <c r="U4" s="569"/>
      <c r="V4" s="90"/>
      <c r="W4" s="100"/>
    </row>
    <row r="5" spans="1:23" s="234" customFormat="1">
      <c r="A5" s="231">
        <v>3</v>
      </c>
      <c r="B5" s="534">
        <v>12195</v>
      </c>
      <c r="C5" s="534">
        <v>3</v>
      </c>
      <c r="D5" s="648" t="s">
        <v>3806</v>
      </c>
      <c r="E5" s="534" t="s">
        <v>26</v>
      </c>
      <c r="F5" s="636" t="s">
        <v>3796</v>
      </c>
      <c r="G5" s="92" t="s">
        <v>3777</v>
      </c>
      <c r="H5" s="90" t="s">
        <v>3796</v>
      </c>
      <c r="I5" s="93" t="s">
        <v>3807</v>
      </c>
      <c r="J5" s="93"/>
      <c r="K5" s="94">
        <v>1800</v>
      </c>
      <c r="L5" s="201"/>
      <c r="M5" s="90"/>
      <c r="N5" s="99"/>
      <c r="O5" s="90"/>
      <c r="P5" s="100"/>
      <c r="Q5" s="200"/>
      <c r="R5" s="90"/>
      <c r="S5" s="90"/>
      <c r="T5" s="99"/>
      <c r="U5" s="569"/>
      <c r="V5" s="90"/>
      <c r="W5" s="100"/>
    </row>
    <row r="6" spans="1:23" s="234" customFormat="1">
      <c r="A6" s="231">
        <v>4</v>
      </c>
      <c r="B6" s="534">
        <v>12196</v>
      </c>
      <c r="C6" s="534">
        <v>7</v>
      </c>
      <c r="D6" s="648" t="s">
        <v>3808</v>
      </c>
      <c r="E6" s="534" t="s">
        <v>26</v>
      </c>
      <c r="F6" s="636" t="s">
        <v>3796</v>
      </c>
      <c r="G6" s="92">
        <v>0.53680555555555554</v>
      </c>
      <c r="H6" s="636" t="s">
        <v>3809</v>
      </c>
      <c r="I6" s="93" t="s">
        <v>3810</v>
      </c>
      <c r="J6" s="94">
        <v>2000</v>
      </c>
      <c r="K6" s="90"/>
      <c r="L6" s="90"/>
      <c r="M6" s="99"/>
      <c r="N6" s="90"/>
      <c r="O6" s="100"/>
      <c r="P6" s="97"/>
      <c r="Q6" s="98"/>
      <c r="R6" s="90"/>
      <c r="S6" s="90"/>
      <c r="T6" s="99"/>
      <c r="U6" s="569"/>
      <c r="V6" s="90"/>
      <c r="W6" s="100"/>
    </row>
    <row r="7" spans="1:23" s="234" customFormat="1">
      <c r="A7" s="231">
        <v>5</v>
      </c>
      <c r="B7" s="534">
        <v>12200</v>
      </c>
      <c r="C7" s="534">
        <v>6</v>
      </c>
      <c r="D7" s="648" t="s">
        <v>311</v>
      </c>
      <c r="E7" s="534" t="s">
        <v>26</v>
      </c>
      <c r="F7" s="636" t="s">
        <v>3796</v>
      </c>
      <c r="G7" s="92" t="s">
        <v>3501</v>
      </c>
      <c r="H7" s="636" t="s">
        <v>3809</v>
      </c>
      <c r="I7" s="93" t="s">
        <v>2164</v>
      </c>
      <c r="J7" s="94"/>
      <c r="K7" s="201"/>
      <c r="L7" s="90">
        <v>1800</v>
      </c>
      <c r="M7" s="99"/>
      <c r="N7" s="90"/>
      <c r="O7" s="100"/>
      <c r="P7" s="200" t="s">
        <v>92</v>
      </c>
      <c r="Q7" s="98"/>
      <c r="R7" s="90"/>
      <c r="S7" s="90"/>
      <c r="T7" s="99"/>
      <c r="U7" s="569"/>
      <c r="V7" s="90"/>
      <c r="W7" s="100"/>
    </row>
    <row r="8" spans="1:23" s="234" customFormat="1">
      <c r="A8" s="128">
        <v>6</v>
      </c>
      <c r="B8" s="535">
        <v>378</v>
      </c>
      <c r="C8" s="535">
        <v>4</v>
      </c>
      <c r="D8" s="631" t="s">
        <v>1278</v>
      </c>
      <c r="E8" s="535" t="s">
        <v>37</v>
      </c>
      <c r="F8" s="621" t="s">
        <v>3767</v>
      </c>
      <c r="G8" s="86" t="s">
        <v>3792</v>
      </c>
      <c r="H8" s="621" t="s">
        <v>3793</v>
      </c>
      <c r="I8" s="106" t="s">
        <v>2516</v>
      </c>
      <c r="J8" s="107"/>
      <c r="K8" s="75"/>
      <c r="L8" s="75"/>
      <c r="M8" s="108"/>
      <c r="N8" s="75"/>
      <c r="O8" s="112" t="s">
        <v>3794</v>
      </c>
      <c r="P8" s="109" t="s">
        <v>3811</v>
      </c>
      <c r="Q8" s="110">
        <v>70</v>
      </c>
      <c r="R8" s="75"/>
      <c r="S8" s="75"/>
      <c r="T8" s="108"/>
      <c r="U8" s="715"/>
      <c r="V8" s="75">
        <v>344</v>
      </c>
      <c r="W8" s="112"/>
    </row>
    <row r="9" spans="1:23" s="234" customFormat="1">
      <c r="A9" s="231">
        <v>7</v>
      </c>
      <c r="B9" s="534">
        <v>12198</v>
      </c>
      <c r="C9" s="312">
        <v>14</v>
      </c>
      <c r="D9" s="650" t="s">
        <v>3812</v>
      </c>
      <c r="E9" s="534" t="s">
        <v>26</v>
      </c>
      <c r="F9" s="636" t="s">
        <v>3813</v>
      </c>
      <c r="G9" s="203" t="s">
        <v>3603</v>
      </c>
      <c r="H9" s="621" t="s">
        <v>3793</v>
      </c>
      <c r="I9" s="93" t="s">
        <v>2503</v>
      </c>
      <c r="J9" s="142">
        <v>3300</v>
      </c>
      <c r="K9" s="89"/>
      <c r="L9" s="89"/>
      <c r="M9" s="143"/>
      <c r="N9" s="89"/>
      <c r="O9" s="147"/>
      <c r="P9" s="144">
        <v>16512</v>
      </c>
      <c r="Q9" s="145">
        <v>80</v>
      </c>
      <c r="R9" s="89"/>
      <c r="S9" s="89"/>
      <c r="T9" s="143"/>
      <c r="U9" s="569"/>
      <c r="V9" s="89"/>
      <c r="W9" s="147"/>
    </row>
    <row r="10" spans="1:23" s="148" customFormat="1">
      <c r="A10" s="128">
        <v>8</v>
      </c>
      <c r="B10" s="551">
        <v>377</v>
      </c>
      <c r="C10" s="589">
        <v>8</v>
      </c>
      <c r="D10" s="630" t="s">
        <v>155</v>
      </c>
      <c r="E10" s="535" t="s">
        <v>37</v>
      </c>
      <c r="F10" s="621" t="s">
        <v>3813</v>
      </c>
      <c r="G10" s="76" t="s">
        <v>3713</v>
      </c>
      <c r="H10" s="621" t="s">
        <v>3809</v>
      </c>
      <c r="I10" s="77" t="s">
        <v>2458</v>
      </c>
      <c r="J10" s="78"/>
      <c r="K10" s="73"/>
      <c r="L10" s="73"/>
      <c r="M10" s="79"/>
      <c r="N10" s="73">
        <v>1796</v>
      </c>
      <c r="O10" s="83" t="s">
        <v>3799</v>
      </c>
      <c r="P10" s="80">
        <v>16513</v>
      </c>
      <c r="Q10" s="81"/>
      <c r="R10" s="73">
        <v>230</v>
      </c>
      <c r="S10" s="73"/>
      <c r="T10" s="79"/>
      <c r="U10" s="715"/>
      <c r="V10" s="73"/>
      <c r="W10" s="83"/>
    </row>
    <row r="11" spans="1:23" s="234" customFormat="1">
      <c r="A11" s="231">
        <v>9</v>
      </c>
      <c r="B11" s="312">
        <v>12197</v>
      </c>
      <c r="C11" s="534">
        <v>2</v>
      </c>
      <c r="D11" s="651" t="s">
        <v>3814</v>
      </c>
      <c r="E11" s="534" t="s">
        <v>26</v>
      </c>
      <c r="F11" s="636" t="s">
        <v>3796</v>
      </c>
      <c r="G11" s="92">
        <v>0.91666666666666663</v>
      </c>
      <c r="H11" s="636" t="s">
        <v>3809</v>
      </c>
      <c r="I11" s="93" t="s">
        <v>813</v>
      </c>
      <c r="J11" s="94"/>
      <c r="K11" s="90">
        <v>1800</v>
      </c>
      <c r="L11" s="90"/>
      <c r="M11" s="99"/>
      <c r="N11" s="90"/>
      <c r="O11" s="100"/>
      <c r="P11" s="97" t="s">
        <v>3815</v>
      </c>
      <c r="Q11" s="98"/>
      <c r="R11" s="90">
        <v>400</v>
      </c>
      <c r="S11" s="90"/>
      <c r="T11" s="99"/>
      <c r="U11" s="569"/>
      <c r="V11" s="90"/>
      <c r="W11" s="100"/>
    </row>
    <row r="12" spans="1:23" s="234" customFormat="1">
      <c r="A12" s="231"/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227"/>
      <c r="P12" s="97"/>
      <c r="Q12" s="98"/>
      <c r="R12" s="90"/>
      <c r="S12" s="90"/>
      <c r="T12" s="95"/>
      <c r="U12" s="135"/>
      <c r="V12" s="90"/>
      <c r="W12" s="100"/>
    </row>
    <row r="13" spans="1:23" s="234" customFormat="1">
      <c r="A13" s="231"/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227"/>
      <c r="P13" s="97"/>
      <c r="Q13" s="98"/>
      <c r="R13" s="90"/>
      <c r="S13" s="90"/>
      <c r="T13" s="95"/>
      <c r="U13" s="135"/>
      <c r="V13" s="90"/>
      <c r="W13" s="100"/>
    </row>
    <row r="14" spans="1:23" s="234" customFormat="1">
      <c r="A14" s="231"/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227"/>
      <c r="P14" s="97"/>
      <c r="Q14" s="98"/>
      <c r="R14" s="90"/>
      <c r="S14" s="90"/>
      <c r="T14" s="95"/>
      <c r="U14" s="135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227"/>
      <c r="P15" s="97"/>
      <c r="Q15" s="98"/>
      <c r="R15" s="90"/>
      <c r="S15" s="90"/>
      <c r="T15" s="95"/>
      <c r="U15" s="135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569"/>
      <c r="V16" s="89"/>
      <c r="W16" s="147"/>
    </row>
    <row r="17" spans="1:23">
      <c r="A17" s="124"/>
      <c r="B17" s="125"/>
      <c r="C17" s="125"/>
      <c r="D17" s="607"/>
      <c r="E17" s="131"/>
      <c r="F17" s="617"/>
      <c r="G17" s="132"/>
      <c r="H17" s="125"/>
      <c r="I17" s="133"/>
      <c r="J17" s="134"/>
      <c r="K17" s="125"/>
      <c r="L17" s="125"/>
      <c r="M17" s="143"/>
      <c r="N17" s="125"/>
      <c r="O17" s="126"/>
      <c r="P17" s="136"/>
      <c r="Q17" s="137"/>
      <c r="R17" s="125"/>
      <c r="S17" s="125"/>
      <c r="T17" s="135"/>
      <c r="U17" s="692"/>
      <c r="V17" s="125"/>
      <c r="W17" s="126"/>
    </row>
    <row r="18" spans="1:23">
      <c r="A18" s="124"/>
      <c r="B18" s="641"/>
      <c r="C18" s="125"/>
      <c r="D18" s="607" t="s">
        <v>163</v>
      </c>
      <c r="E18" s="131"/>
      <c r="F18" s="617"/>
      <c r="G18" s="132"/>
      <c r="H18" s="125"/>
      <c r="I18" s="133"/>
      <c r="J18" s="134"/>
      <c r="K18" s="125"/>
      <c r="L18" s="125"/>
      <c r="M18" s="143"/>
      <c r="N18" s="125"/>
      <c r="O18" s="126"/>
      <c r="P18" s="136">
        <v>16503</v>
      </c>
      <c r="Q18" s="137"/>
      <c r="R18" s="125"/>
      <c r="S18" s="125"/>
      <c r="T18" s="135"/>
      <c r="U18" s="692"/>
      <c r="V18" s="125"/>
      <c r="W18" s="126">
        <v>250</v>
      </c>
    </row>
    <row r="19" spans="1:23">
      <c r="A19" s="124"/>
      <c r="B19" s="125"/>
      <c r="C19" s="125"/>
      <c r="D19" s="607" t="s">
        <v>73</v>
      </c>
      <c r="E19" s="131"/>
      <c r="F19" s="617"/>
      <c r="G19" s="132"/>
      <c r="H19" s="125"/>
      <c r="I19" s="133"/>
      <c r="J19" s="134"/>
      <c r="K19" s="125"/>
      <c r="L19" s="125"/>
      <c r="M19" s="143"/>
      <c r="N19" s="125"/>
      <c r="O19" s="126"/>
      <c r="P19" s="136">
        <v>16502</v>
      </c>
      <c r="Q19" s="137"/>
      <c r="R19" s="125"/>
      <c r="S19" s="125"/>
      <c r="T19" s="135"/>
      <c r="U19" s="692"/>
      <c r="V19" s="125"/>
      <c r="W19" s="126">
        <v>40</v>
      </c>
    </row>
    <row r="20" spans="1:23">
      <c r="A20" s="124"/>
      <c r="B20" s="125"/>
      <c r="C20" s="125"/>
      <c r="D20" s="649" t="s">
        <v>602</v>
      </c>
      <c r="E20" s="131"/>
      <c r="F20" s="617"/>
      <c r="G20" s="132"/>
      <c r="H20" s="125"/>
      <c r="I20" s="133"/>
      <c r="J20" s="134"/>
      <c r="K20" s="125"/>
      <c r="L20" s="125"/>
      <c r="M20" s="143"/>
      <c r="N20" s="125"/>
      <c r="O20" s="126"/>
      <c r="P20" s="136">
        <v>16504</v>
      </c>
      <c r="Q20" s="137"/>
      <c r="R20" s="125"/>
      <c r="S20" s="125"/>
      <c r="T20" s="135"/>
      <c r="U20" s="692"/>
      <c r="V20" s="125"/>
      <c r="W20" s="126">
        <v>80</v>
      </c>
    </row>
    <row r="21" spans="1:23">
      <c r="A21" s="124"/>
      <c r="B21" s="125"/>
      <c r="C21" s="125"/>
      <c r="D21" s="607" t="s">
        <v>53</v>
      </c>
      <c r="E21" s="131"/>
      <c r="F21" s="617"/>
      <c r="G21" s="132"/>
      <c r="H21" s="125"/>
      <c r="I21" s="133"/>
      <c r="J21" s="134"/>
      <c r="K21" s="125"/>
      <c r="L21" s="125"/>
      <c r="M21" s="143"/>
      <c r="N21" s="125"/>
      <c r="O21" s="126"/>
      <c r="P21" s="136">
        <v>16505</v>
      </c>
      <c r="Q21" s="137"/>
      <c r="R21" s="125"/>
      <c r="S21" s="125"/>
      <c r="T21" s="135"/>
      <c r="U21" s="692"/>
      <c r="V21" s="125"/>
      <c r="W21" s="126">
        <v>60</v>
      </c>
    </row>
    <row r="22" spans="1:23" s="713" customFormat="1" ht="18.75" customHeight="1">
      <c r="A22" s="705" t="s">
        <v>55</v>
      </c>
      <c r="B22" s="706"/>
      <c r="C22" s="706"/>
      <c r="D22" s="707"/>
      <c r="E22" s="708"/>
      <c r="F22" s="709"/>
      <c r="G22" s="710"/>
      <c r="H22" s="706"/>
      <c r="I22" s="711"/>
      <c r="J22" s="712">
        <f>SUM(J3:J21)</f>
        <v>5300</v>
      </c>
      <c r="K22" s="712">
        <f>SUM(K3:K21)</f>
        <v>3600</v>
      </c>
      <c r="L22" s="712">
        <f>SUM(L3:L21)</f>
        <v>3100</v>
      </c>
      <c r="M22" s="712">
        <f>SUM(M3:M21)</f>
        <v>0</v>
      </c>
      <c r="N22" s="712">
        <f>SUM(N3:N21)</f>
        <v>1796</v>
      </c>
      <c r="O22" s="712"/>
      <c r="P22" s="712"/>
      <c r="Q22" s="712">
        <f>SUM(Q3:Q21)</f>
        <v>150</v>
      </c>
      <c r="R22" s="712">
        <f>SUM(R3:R21)</f>
        <v>630</v>
      </c>
      <c r="S22" s="712">
        <f>SUM(S3:S21)</f>
        <v>0</v>
      </c>
      <c r="T22" s="712">
        <f>SUM(T3:T21)</f>
        <v>4758</v>
      </c>
      <c r="U22" s="712">
        <f>SUM(U3:U21)</f>
        <v>0</v>
      </c>
      <c r="V22" s="712">
        <f>SUM(V3:V21)</f>
        <v>344</v>
      </c>
      <c r="W22" s="712">
        <f>SUM(W3:W21)</f>
        <v>430</v>
      </c>
    </row>
    <row r="24" spans="1:23">
      <c r="A24" s="771" t="s">
        <v>2847</v>
      </c>
      <c r="B24" s="772"/>
      <c r="C24" s="773"/>
      <c r="E24" s="774" t="s">
        <v>3804</v>
      </c>
      <c r="F24" s="775"/>
      <c r="G24" s="776"/>
      <c r="J24" s="777" t="s">
        <v>58</v>
      </c>
      <c r="K24" s="778"/>
      <c r="M24" s="779" t="s">
        <v>59</v>
      </c>
      <c r="N24" s="780"/>
      <c r="O24" s="321"/>
      <c r="P24" s="46"/>
      <c r="Q24" s="46"/>
      <c r="R24" s="46"/>
      <c r="S24" s="46"/>
      <c r="T24" s="46"/>
      <c r="U24" s="46"/>
      <c r="V24" s="46"/>
      <c r="W24" s="46"/>
    </row>
    <row r="25" spans="1:23">
      <c r="A25" s="47">
        <v>2000</v>
      </c>
      <c r="B25" s="102" t="s">
        <v>2833</v>
      </c>
      <c r="C25" s="49"/>
      <c r="E25" s="781" t="s">
        <v>61</v>
      </c>
      <c r="F25" s="782"/>
      <c r="G25" s="50">
        <f>J22</f>
        <v>5300</v>
      </c>
      <c r="J25" s="47" t="s">
        <v>62</v>
      </c>
      <c r="K25" s="49">
        <f>J22</f>
        <v>5300</v>
      </c>
      <c r="M25" s="47" t="s">
        <v>62</v>
      </c>
      <c r="N25" s="49">
        <f>Q22</f>
        <v>150</v>
      </c>
      <c r="O25" s="250"/>
    </row>
    <row r="26" spans="1:23">
      <c r="A26" s="47">
        <v>3300</v>
      </c>
      <c r="B26" s="759" t="s">
        <v>2833</v>
      </c>
      <c r="C26" s="760"/>
      <c r="E26" s="783" t="s">
        <v>64</v>
      </c>
      <c r="F26" s="784"/>
      <c r="G26" s="49">
        <f>Q22</f>
        <v>150</v>
      </c>
      <c r="J26" s="47" t="s">
        <v>65</v>
      </c>
      <c r="K26" s="49">
        <f>K22</f>
        <v>3600</v>
      </c>
      <c r="M26" s="47" t="s">
        <v>66</v>
      </c>
      <c r="N26" s="49">
        <f>R22</f>
        <v>630</v>
      </c>
      <c r="O26" s="250"/>
    </row>
    <row r="27" spans="1:23">
      <c r="A27" s="47">
        <v>150</v>
      </c>
      <c r="B27" s="759" t="s">
        <v>2833</v>
      </c>
      <c r="C27" s="760"/>
      <c r="E27" s="785" t="s">
        <v>67</v>
      </c>
      <c r="F27" s="786"/>
      <c r="G27" s="704">
        <f>SUM(G25:G26)</f>
        <v>5450</v>
      </c>
      <c r="J27" s="47" t="s">
        <v>37</v>
      </c>
      <c r="K27" s="49">
        <f>N22</f>
        <v>1796</v>
      </c>
      <c r="M27" s="47" t="s">
        <v>37</v>
      </c>
      <c r="N27" s="49">
        <f>V22</f>
        <v>344</v>
      </c>
      <c r="O27" s="250"/>
    </row>
    <row r="28" spans="1:23">
      <c r="A28" s="47"/>
      <c r="B28" s="759"/>
      <c r="C28" s="760"/>
      <c r="J28" s="47" t="s">
        <v>68</v>
      </c>
      <c r="K28" s="49">
        <f>L22</f>
        <v>3100</v>
      </c>
      <c r="M28" s="47" t="s">
        <v>68</v>
      </c>
      <c r="N28" s="49">
        <f>S22</f>
        <v>0</v>
      </c>
      <c r="O28" s="250"/>
    </row>
    <row r="29" spans="1:23">
      <c r="A29" s="47"/>
      <c r="B29" s="759"/>
      <c r="C29" s="760"/>
      <c r="E29" s="761" t="s">
        <v>69</v>
      </c>
      <c r="F29" s="762"/>
      <c r="G29" s="762"/>
      <c r="H29" s="53">
        <f>G27-A36</f>
        <v>0</v>
      </c>
      <c r="J29" s="700" t="s">
        <v>55</v>
      </c>
      <c r="K29" s="701">
        <f>SUM(K25:K28)</f>
        <v>13796</v>
      </c>
      <c r="M29" s="61" t="s">
        <v>163</v>
      </c>
      <c r="N29" s="49">
        <v>250</v>
      </c>
      <c r="O29" s="250"/>
    </row>
    <row r="30" spans="1:23">
      <c r="A30" s="47"/>
      <c r="B30" s="759"/>
      <c r="C30" s="760"/>
      <c r="E30" s="642"/>
      <c r="J30" s="56" t="s">
        <v>71</v>
      </c>
      <c r="K30" s="57">
        <f>M22</f>
        <v>0</v>
      </c>
      <c r="M30" s="61" t="s">
        <v>72</v>
      </c>
      <c r="N30" s="49">
        <v>0</v>
      </c>
      <c r="O30" s="250"/>
    </row>
    <row r="31" spans="1:23" ht="18.75">
      <c r="A31" s="47"/>
      <c r="B31" s="759"/>
      <c r="C31" s="760"/>
      <c r="D31" s="318"/>
      <c r="E31" s="643"/>
      <c r="F31" s="642"/>
      <c r="M31" s="61" t="s">
        <v>2194</v>
      </c>
      <c r="N31" s="49">
        <v>0</v>
      </c>
      <c r="O31" s="250"/>
    </row>
    <row r="32" spans="1:23">
      <c r="A32" s="47"/>
      <c r="B32" s="759"/>
      <c r="C32" s="760"/>
      <c r="E32" s="642"/>
      <c r="M32" s="47" t="s">
        <v>73</v>
      </c>
      <c r="N32" s="49">
        <v>40</v>
      </c>
      <c r="O32" s="250"/>
    </row>
    <row r="33" spans="1:15">
      <c r="A33" s="47"/>
      <c r="B33" s="759"/>
      <c r="C33" s="760"/>
      <c r="D33" s="46"/>
      <c r="M33" s="47" t="s">
        <v>1665</v>
      </c>
      <c r="N33" s="49">
        <v>0</v>
      </c>
      <c r="O33" s="250"/>
    </row>
    <row r="34" spans="1:15">
      <c r="A34" s="47"/>
      <c r="B34" s="759"/>
      <c r="C34" s="760"/>
      <c r="D34" s="46"/>
      <c r="E34" s="46"/>
      <c r="M34" s="47" t="s">
        <v>94</v>
      </c>
      <c r="N34" s="49">
        <v>0</v>
      </c>
      <c r="O34" s="250"/>
    </row>
    <row r="35" spans="1:15">
      <c r="A35" s="47"/>
      <c r="B35" s="759"/>
      <c r="C35" s="760"/>
      <c r="M35" s="573" t="s">
        <v>602</v>
      </c>
      <c r="N35" s="50">
        <v>80</v>
      </c>
      <c r="O35" s="250"/>
    </row>
    <row r="36" spans="1:15">
      <c r="A36" s="702">
        <f>SUM(A25:A35)</f>
        <v>5450</v>
      </c>
      <c r="B36" s="703"/>
      <c r="C36" s="704" t="s">
        <v>55</v>
      </c>
      <c r="M36" s="61" t="s">
        <v>53</v>
      </c>
      <c r="N36" s="49">
        <v>60</v>
      </c>
      <c r="O36" s="250"/>
    </row>
    <row r="37" spans="1:15">
      <c r="M37" s="61" t="s">
        <v>51</v>
      </c>
      <c r="N37" s="49">
        <v>0</v>
      </c>
      <c r="O37" s="250"/>
    </row>
    <row r="38" spans="1:15">
      <c r="M38" s="700" t="s">
        <v>55</v>
      </c>
      <c r="N38" s="701">
        <f>SUM(N25:N37)</f>
        <v>1554</v>
      </c>
      <c r="O38" s="310"/>
    </row>
    <row r="39" spans="1:15">
      <c r="M39" s="56" t="s">
        <v>71</v>
      </c>
      <c r="N39" s="57">
        <f>T22</f>
        <v>4758</v>
      </c>
      <c r="O39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1" name="Range2"/>
    <protectedRange sqref="A25:D35" name="Range3"/>
    <protectedRange sqref="M29:N37" name="Range4"/>
    <protectedRange sqref="Q25:U35" name="Range5"/>
  </protectedRanges>
  <mergeCells count="22">
    <mergeCell ref="B35:C35"/>
    <mergeCell ref="B30:C30"/>
    <mergeCell ref="B31:C31"/>
    <mergeCell ref="B32:C32"/>
    <mergeCell ref="B33:C33"/>
    <mergeCell ref="B34:C34"/>
    <mergeCell ref="E25:F25"/>
    <mergeCell ref="E26:F26"/>
    <mergeCell ref="E27:F27"/>
    <mergeCell ref="E29:G29"/>
    <mergeCell ref="A1:B1"/>
    <mergeCell ref="C1:I1"/>
    <mergeCell ref="B26:C26"/>
    <mergeCell ref="B27:C27"/>
    <mergeCell ref="B28:C28"/>
    <mergeCell ref="B29:C29"/>
    <mergeCell ref="J1:O1"/>
    <mergeCell ref="Q1:W1"/>
    <mergeCell ref="A24:C24"/>
    <mergeCell ref="E24:G24"/>
    <mergeCell ref="J24:K24"/>
    <mergeCell ref="M24:N24"/>
  </mergeCells>
  <conditionalFormatting sqref="O4 O6:O21">
    <cfRule type="cellIs" dxfId="994" priority="8" operator="equal">
      <formula>"YES"</formula>
    </cfRule>
  </conditionalFormatting>
  <conditionalFormatting sqref="O4 O6:O21">
    <cfRule type="cellIs" dxfId="993" priority="7" operator="equal">
      <formula>"NO"</formula>
    </cfRule>
  </conditionalFormatting>
  <conditionalFormatting sqref="H29">
    <cfRule type="containsText" dxfId="992" priority="6" operator="containsText" text="1">
      <formula>NOT(ISERROR(SEARCH("1",H29)))</formula>
    </cfRule>
  </conditionalFormatting>
  <conditionalFormatting sqref="H29">
    <cfRule type="cellIs" dxfId="991" priority="5" operator="equal">
      <formula>0</formula>
    </cfRule>
  </conditionalFormatting>
  <conditionalFormatting sqref="N3">
    <cfRule type="cellIs" dxfId="990" priority="4" operator="equal">
      <formula>"YES"</formula>
    </cfRule>
  </conditionalFormatting>
  <conditionalFormatting sqref="N3">
    <cfRule type="cellIs" dxfId="989" priority="3" operator="equal">
      <formula>"NO"</formula>
    </cfRule>
  </conditionalFormatting>
  <conditionalFormatting sqref="P5">
    <cfRule type="cellIs" dxfId="988" priority="2" operator="equal">
      <formula>"YES"</formula>
    </cfRule>
  </conditionalFormatting>
  <conditionalFormatting sqref="P5">
    <cfRule type="cellIs" dxfId="987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E770-D220-4B71-8209-3417098D266E}">
  <dimension ref="A1:W39"/>
  <sheetViews>
    <sheetView workbookViewId="0">
      <selection activeCell="J13" sqref="J13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46206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>
        <v>12203</v>
      </c>
      <c r="C3" s="648">
        <v>11</v>
      </c>
      <c r="D3" s="648" t="s">
        <v>3816</v>
      </c>
      <c r="E3" s="534" t="s">
        <v>26</v>
      </c>
      <c r="F3" s="636" t="s">
        <v>3809</v>
      </c>
      <c r="G3" s="92" t="s">
        <v>2689</v>
      </c>
      <c r="H3" s="100" t="s">
        <v>3809</v>
      </c>
      <c r="I3" s="100" t="s">
        <v>3817</v>
      </c>
      <c r="J3" s="725"/>
      <c r="K3" s="286">
        <v>1800</v>
      </c>
      <c r="L3" s="99"/>
      <c r="M3" s="90"/>
      <c r="N3" s="100"/>
      <c r="O3" s="90"/>
      <c r="P3" s="722">
        <v>16515</v>
      </c>
      <c r="Q3" s="98"/>
      <c r="R3" s="90">
        <v>160</v>
      </c>
      <c r="S3" s="90"/>
      <c r="T3" s="99"/>
      <c r="U3" s="716"/>
      <c r="V3" s="90"/>
      <c r="W3" s="100"/>
    </row>
    <row r="4" spans="1:23" s="234" customFormat="1">
      <c r="A4" s="231">
        <v>2</v>
      </c>
      <c r="B4" s="534">
        <v>12202</v>
      </c>
      <c r="C4" s="534">
        <v>12</v>
      </c>
      <c r="D4" s="648" t="s">
        <v>2313</v>
      </c>
      <c r="E4" s="534" t="s">
        <v>26</v>
      </c>
      <c r="F4" s="636" t="s">
        <v>3809</v>
      </c>
      <c r="G4" s="92" t="s">
        <v>2458</v>
      </c>
      <c r="H4" s="100" t="s">
        <v>3809</v>
      </c>
      <c r="I4" s="93" t="s">
        <v>3618</v>
      </c>
      <c r="J4" s="94"/>
      <c r="K4" s="286">
        <v>1800</v>
      </c>
      <c r="L4" s="90"/>
      <c r="M4" s="99"/>
      <c r="N4" s="90"/>
      <c r="O4" s="724"/>
      <c r="P4" s="200"/>
      <c r="Q4" s="717"/>
      <c r="R4" s="90"/>
      <c r="S4" s="90"/>
      <c r="T4" s="99"/>
      <c r="U4" s="714"/>
      <c r="V4" s="90"/>
      <c r="W4" s="100"/>
    </row>
    <row r="5" spans="1:23" s="234" customFormat="1" ht="29.25">
      <c r="A5" s="231">
        <v>3</v>
      </c>
      <c r="B5" s="534"/>
      <c r="C5" s="648">
        <v>20</v>
      </c>
      <c r="D5" s="648" t="s">
        <v>3805</v>
      </c>
      <c r="E5" s="534" t="s">
        <v>26</v>
      </c>
      <c r="F5" s="636" t="s">
        <v>3497</v>
      </c>
      <c r="G5" s="92" t="s">
        <v>3790</v>
      </c>
      <c r="H5" s="90" t="s">
        <v>28</v>
      </c>
      <c r="I5" s="94"/>
      <c r="J5" s="201"/>
      <c r="K5" s="201"/>
      <c r="L5" s="99"/>
      <c r="M5" s="90"/>
      <c r="N5" s="100"/>
      <c r="O5" s="97"/>
      <c r="P5" s="200" t="s">
        <v>3818</v>
      </c>
      <c r="Q5" s="98"/>
      <c r="R5" s="90"/>
      <c r="S5" s="90"/>
      <c r="T5" s="99">
        <v>4818</v>
      </c>
      <c r="U5" s="732"/>
      <c r="V5" s="90"/>
      <c r="W5" s="100"/>
    </row>
    <row r="6" spans="1:23" s="234" customFormat="1">
      <c r="A6" s="231">
        <v>4</v>
      </c>
      <c r="B6" s="534"/>
      <c r="C6" s="534">
        <v>10</v>
      </c>
      <c r="D6" s="648" t="s">
        <v>3205</v>
      </c>
      <c r="E6" s="534" t="s">
        <v>26</v>
      </c>
      <c r="F6" s="636" t="s">
        <v>1857</v>
      </c>
      <c r="G6" s="92">
        <v>0.44444444444444442</v>
      </c>
      <c r="H6" s="90" t="s">
        <v>28</v>
      </c>
      <c r="I6" s="93"/>
      <c r="J6" s="94"/>
      <c r="K6" s="201"/>
      <c r="L6" s="90">
        <v>1300</v>
      </c>
      <c r="M6" s="99"/>
      <c r="N6" s="90"/>
      <c r="O6" s="100"/>
      <c r="P6" s="200"/>
      <c r="Q6" s="98"/>
      <c r="R6" s="90"/>
      <c r="S6" s="90"/>
      <c r="T6" s="99"/>
      <c r="U6" s="733"/>
      <c r="V6" s="90"/>
      <c r="W6" s="100"/>
    </row>
    <row r="7" spans="1:23" s="234" customFormat="1">
      <c r="A7" s="231">
        <v>5</v>
      </c>
      <c r="B7" s="534"/>
      <c r="C7" s="534">
        <v>7</v>
      </c>
      <c r="D7" s="648" t="s">
        <v>370</v>
      </c>
      <c r="E7" s="534" t="s">
        <v>26</v>
      </c>
      <c r="F7" s="636" t="s">
        <v>1857</v>
      </c>
      <c r="G7" s="92" t="s">
        <v>3819</v>
      </c>
      <c r="H7" s="90" t="s">
        <v>28</v>
      </c>
      <c r="I7" s="93"/>
      <c r="J7" s="94"/>
      <c r="K7" s="201">
        <v>4600</v>
      </c>
      <c r="L7" s="90"/>
      <c r="M7" s="99"/>
      <c r="N7" s="90"/>
      <c r="O7" s="100"/>
      <c r="P7" s="200"/>
      <c r="Q7" s="98"/>
      <c r="R7" s="90"/>
      <c r="S7" s="90"/>
      <c r="T7" s="99"/>
      <c r="U7" s="714"/>
      <c r="V7" s="90"/>
      <c r="W7" s="100"/>
    </row>
    <row r="8" spans="1:23" s="234" customFormat="1">
      <c r="A8" s="231">
        <v>6</v>
      </c>
      <c r="B8" s="534">
        <v>12204</v>
      </c>
      <c r="C8" s="534">
        <v>16</v>
      </c>
      <c r="D8" s="648" t="s">
        <v>3820</v>
      </c>
      <c r="E8" s="534" t="s">
        <v>26</v>
      </c>
      <c r="F8" s="636" t="s">
        <v>3809</v>
      </c>
      <c r="G8" s="92" t="s">
        <v>2453</v>
      </c>
      <c r="H8" s="636" t="s">
        <v>3821</v>
      </c>
      <c r="I8" s="93" t="s">
        <v>2516</v>
      </c>
      <c r="J8" s="94"/>
      <c r="K8" s="90">
        <v>1200</v>
      </c>
      <c r="L8" s="90"/>
      <c r="M8" s="99"/>
      <c r="N8" s="90"/>
      <c r="O8" s="100"/>
      <c r="P8" s="97">
        <v>16521</v>
      </c>
      <c r="Q8" s="98"/>
      <c r="R8" s="90">
        <v>90</v>
      </c>
      <c r="S8" s="90"/>
      <c r="T8" s="99"/>
      <c r="U8" s="714"/>
      <c r="V8" s="90"/>
      <c r="W8" s="100"/>
    </row>
    <row r="9" spans="1:23" s="234" customFormat="1">
      <c r="A9" s="231">
        <v>7</v>
      </c>
      <c r="B9" s="534"/>
      <c r="C9" s="312">
        <v>6</v>
      </c>
      <c r="D9" s="650" t="s">
        <v>1231</v>
      </c>
      <c r="E9" s="534" t="s">
        <v>26</v>
      </c>
      <c r="F9" s="636" t="s">
        <v>3821</v>
      </c>
      <c r="G9" s="351" t="s">
        <v>3822</v>
      </c>
      <c r="H9" s="636" t="s">
        <v>3821</v>
      </c>
      <c r="I9" s="93"/>
      <c r="J9" s="142">
        <v>1500</v>
      </c>
      <c r="K9" s="89"/>
      <c r="L9" s="89"/>
      <c r="M9" s="143"/>
      <c r="N9" s="89"/>
      <c r="O9" s="147"/>
      <c r="P9" s="144"/>
      <c r="Q9" s="145"/>
      <c r="R9" s="89"/>
      <c r="S9" s="89"/>
      <c r="T9" s="143"/>
      <c r="U9" s="714"/>
      <c r="V9" s="89"/>
      <c r="W9" s="147"/>
    </row>
    <row r="10" spans="1:23" s="148" customFormat="1">
      <c r="A10" s="231">
        <v>8</v>
      </c>
      <c r="B10" s="312">
        <v>12205</v>
      </c>
      <c r="C10" s="587">
        <v>1</v>
      </c>
      <c r="D10" s="608" t="s">
        <v>3823</v>
      </c>
      <c r="E10" s="534" t="s">
        <v>26</v>
      </c>
      <c r="F10" s="636" t="s">
        <v>3821</v>
      </c>
      <c r="G10" s="203" t="s">
        <v>3824</v>
      </c>
      <c r="H10" s="636" t="s">
        <v>3821</v>
      </c>
      <c r="I10" s="141" t="s">
        <v>2671</v>
      </c>
      <c r="J10" s="142">
        <v>2000</v>
      </c>
      <c r="K10" s="89">
        <v>1000</v>
      </c>
      <c r="L10" s="89"/>
      <c r="M10" s="143"/>
      <c r="N10" s="89"/>
      <c r="O10" s="147"/>
      <c r="P10" s="144"/>
      <c r="Q10" s="145"/>
      <c r="R10" s="89"/>
      <c r="S10" s="89"/>
      <c r="T10" s="143"/>
      <c r="U10" s="714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14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5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5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5"/>
      <c r="U14" s="143"/>
      <c r="V14" s="90"/>
      <c r="W14" s="100"/>
    </row>
    <row r="15" spans="1:23" s="234" customFormat="1">
      <c r="A15" s="231">
        <v>13</v>
      </c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5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14"/>
      <c r="V16" s="89"/>
      <c r="W16" s="147"/>
    </row>
    <row r="17" spans="1:23">
      <c r="A17" s="88"/>
      <c r="B17" s="89"/>
      <c r="C17" s="89"/>
      <c r="D17" s="608">
        <v>1061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 t="s">
        <v>3825</v>
      </c>
      <c r="Q17" s="145">
        <v>140</v>
      </c>
      <c r="R17" s="89"/>
      <c r="S17" s="89"/>
      <c r="T17" s="143"/>
      <c r="U17" s="714"/>
      <c r="V17" s="89"/>
      <c r="W17" s="147"/>
    </row>
    <row r="18" spans="1:23">
      <c r="A18" s="88"/>
      <c r="B18" s="266"/>
      <c r="C18" s="89"/>
      <c r="D18" s="608" t="s">
        <v>163</v>
      </c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47"/>
      <c r="P18" s="144">
        <v>16517</v>
      </c>
      <c r="Q18" s="145"/>
      <c r="R18" s="89"/>
      <c r="S18" s="89"/>
      <c r="T18" s="143"/>
      <c r="U18" s="714"/>
      <c r="V18" s="89"/>
      <c r="W18" s="147">
        <v>20</v>
      </c>
    </row>
    <row r="19" spans="1:23">
      <c r="A19" s="88"/>
      <c r="B19" s="89"/>
      <c r="C19" s="89"/>
      <c r="D19" s="608" t="s">
        <v>3826</v>
      </c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>
        <v>16516</v>
      </c>
      <c r="Q19" s="145"/>
      <c r="R19" s="89"/>
      <c r="S19" s="89"/>
      <c r="T19" s="143"/>
      <c r="U19" s="714"/>
      <c r="V19" s="89"/>
      <c r="W19" s="147">
        <v>40</v>
      </c>
    </row>
    <row r="20" spans="1:23">
      <c r="A20" s="88"/>
      <c r="B20" s="89"/>
      <c r="C20" s="89"/>
      <c r="D20" s="576" t="s">
        <v>602</v>
      </c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>
        <v>16518</v>
      </c>
      <c r="Q20" s="145"/>
      <c r="R20" s="89"/>
      <c r="S20" s="89"/>
      <c r="T20" s="143"/>
      <c r="U20" s="714"/>
      <c r="V20" s="89"/>
      <c r="W20" s="147">
        <v>310</v>
      </c>
    </row>
    <row r="21" spans="1:23">
      <c r="A21" s="88"/>
      <c r="B21" s="89"/>
      <c r="C21" s="89"/>
      <c r="D21" s="608" t="s">
        <v>53</v>
      </c>
      <c r="E21" s="140"/>
      <c r="F21" s="618"/>
      <c r="G21" s="203"/>
      <c r="H21" s="89"/>
      <c r="I21" s="141"/>
      <c r="J21" s="726"/>
      <c r="K21" s="727"/>
      <c r="L21" s="727"/>
      <c r="M21" s="728"/>
      <c r="N21" s="727"/>
      <c r="O21" s="729"/>
      <c r="P21" s="730">
        <v>16519</v>
      </c>
      <c r="Q21" s="145"/>
      <c r="R21" s="89"/>
      <c r="S21" s="89"/>
      <c r="T21" s="143"/>
      <c r="U21" s="714"/>
      <c r="V21" s="89"/>
      <c r="W21" s="147">
        <v>60</v>
      </c>
    </row>
    <row r="22" spans="1:23" s="713" customFormat="1" ht="18.75" customHeight="1">
      <c r="A22" s="705" t="s">
        <v>55</v>
      </c>
      <c r="B22" s="706"/>
      <c r="C22" s="706"/>
      <c r="D22" s="707"/>
      <c r="E22" s="708"/>
      <c r="F22" s="709"/>
      <c r="G22" s="710"/>
      <c r="H22" s="706"/>
      <c r="I22" s="711"/>
      <c r="J22" s="731">
        <f>SUM(J3:J21)</f>
        <v>3500</v>
      </c>
      <c r="K22" s="731">
        <f>SUM(K3:K21)</f>
        <v>10400</v>
      </c>
      <c r="L22" s="731">
        <f>SUM(L3:L21)</f>
        <v>1300</v>
      </c>
      <c r="M22" s="731">
        <f>SUM(M3:M21)</f>
        <v>0</v>
      </c>
      <c r="N22" s="731">
        <f>SUM(N3:N21)</f>
        <v>0</v>
      </c>
      <c r="O22" s="731"/>
      <c r="P22" s="731"/>
      <c r="Q22" s="712">
        <f>SUM(Q3:Q21)</f>
        <v>140</v>
      </c>
      <c r="R22" s="712">
        <f>SUM(R3:R21)</f>
        <v>250</v>
      </c>
      <c r="S22" s="712">
        <f>SUM(S3:S21)</f>
        <v>0</v>
      </c>
      <c r="T22" s="712">
        <f>SUM(T3:T21)</f>
        <v>4818</v>
      </c>
      <c r="U22" s="712">
        <f>SUM(U3:U21)</f>
        <v>0</v>
      </c>
      <c r="V22" s="712">
        <f>SUM(V3:V21)</f>
        <v>0</v>
      </c>
      <c r="W22" s="712">
        <f>SUM(W3:W21)</f>
        <v>430</v>
      </c>
    </row>
    <row r="24" spans="1:23">
      <c r="A24" s="771" t="s">
        <v>2847</v>
      </c>
      <c r="B24" s="772"/>
      <c r="C24" s="773"/>
      <c r="E24" s="774" t="s">
        <v>3804</v>
      </c>
      <c r="F24" s="775"/>
      <c r="G24" s="776"/>
      <c r="J24" s="777" t="s">
        <v>58</v>
      </c>
      <c r="K24" s="778"/>
      <c r="M24" s="779" t="s">
        <v>59</v>
      </c>
      <c r="N24" s="780"/>
      <c r="O24" s="321"/>
      <c r="P24" s="46"/>
      <c r="Q24" s="46"/>
      <c r="R24" s="46"/>
      <c r="S24" s="46"/>
      <c r="T24" s="46"/>
      <c r="U24" s="46"/>
      <c r="V24" s="46"/>
      <c r="W24" s="46"/>
    </row>
    <row r="25" spans="1:23">
      <c r="A25" s="47">
        <v>140</v>
      </c>
      <c r="B25" s="102" t="s">
        <v>2833</v>
      </c>
      <c r="C25" s="49"/>
      <c r="E25" s="781" t="s">
        <v>61</v>
      </c>
      <c r="F25" s="782"/>
      <c r="G25" s="50">
        <f>J22</f>
        <v>3500</v>
      </c>
      <c r="J25" s="47" t="s">
        <v>62</v>
      </c>
      <c r="K25" s="49">
        <f>J22</f>
        <v>3500</v>
      </c>
      <c r="M25" s="47" t="s">
        <v>62</v>
      </c>
      <c r="N25" s="49">
        <f>Q22</f>
        <v>140</v>
      </c>
      <c r="O25" s="250"/>
    </row>
    <row r="26" spans="1:23">
      <c r="A26" s="47">
        <v>3500</v>
      </c>
      <c r="B26" s="123" t="s">
        <v>2833</v>
      </c>
      <c r="C26" s="115"/>
      <c r="E26" s="783" t="s">
        <v>64</v>
      </c>
      <c r="F26" s="784"/>
      <c r="G26" s="49">
        <f>Q22</f>
        <v>140</v>
      </c>
      <c r="J26" s="47" t="s">
        <v>65</v>
      </c>
      <c r="K26" s="49">
        <f>K22</f>
        <v>10400</v>
      </c>
      <c r="M26" s="47" t="s">
        <v>66</v>
      </c>
      <c r="N26" s="49">
        <f>R22</f>
        <v>250</v>
      </c>
      <c r="O26" s="250"/>
    </row>
    <row r="27" spans="1:23">
      <c r="A27" s="47"/>
      <c r="B27" s="759"/>
      <c r="C27" s="760"/>
      <c r="E27" s="785" t="s">
        <v>67</v>
      </c>
      <c r="F27" s="786"/>
      <c r="G27" s="704">
        <f>SUM(G25:G26)</f>
        <v>3640</v>
      </c>
      <c r="J27" s="47" t="s">
        <v>37</v>
      </c>
      <c r="K27" s="49">
        <f>N22</f>
        <v>0</v>
      </c>
      <c r="M27" s="47" t="s">
        <v>37</v>
      </c>
      <c r="N27" s="49">
        <f>V22</f>
        <v>0</v>
      </c>
      <c r="O27" s="250"/>
    </row>
    <row r="28" spans="1:23">
      <c r="A28" s="47"/>
      <c r="B28" s="759"/>
      <c r="C28" s="760"/>
      <c r="J28" s="47" t="s">
        <v>68</v>
      </c>
      <c r="K28" s="49">
        <f>L22</f>
        <v>1300</v>
      </c>
      <c r="M28" s="47" t="s">
        <v>68</v>
      </c>
      <c r="N28" s="49">
        <f>S22</f>
        <v>0</v>
      </c>
      <c r="O28" s="250"/>
    </row>
    <row r="29" spans="1:23">
      <c r="A29" s="47"/>
      <c r="B29" s="759"/>
      <c r="C29" s="760"/>
      <c r="E29" s="761" t="s">
        <v>69</v>
      </c>
      <c r="F29" s="762"/>
      <c r="G29" s="762"/>
      <c r="H29" s="53">
        <f>G27-A36</f>
        <v>0</v>
      </c>
      <c r="J29" s="700" t="s">
        <v>55</v>
      </c>
      <c r="K29" s="701">
        <f>SUM(K25:K28)</f>
        <v>15200</v>
      </c>
      <c r="M29" s="61" t="s">
        <v>163</v>
      </c>
      <c r="N29" s="49">
        <v>20</v>
      </c>
      <c r="O29" s="250"/>
    </row>
    <row r="30" spans="1:23">
      <c r="A30" s="47"/>
      <c r="B30" s="759"/>
      <c r="C30" s="760"/>
      <c r="E30" s="642"/>
      <c r="J30" s="56" t="s">
        <v>71</v>
      </c>
      <c r="K30" s="57">
        <f>M22</f>
        <v>0</v>
      </c>
      <c r="M30" s="61" t="s">
        <v>72</v>
      </c>
      <c r="N30" s="49">
        <v>0</v>
      </c>
      <c r="O30" s="250"/>
    </row>
    <row r="31" spans="1:23" ht="18.75">
      <c r="A31" s="47"/>
      <c r="B31" s="759"/>
      <c r="C31" s="760"/>
      <c r="D31" s="318"/>
      <c r="E31" s="643"/>
      <c r="F31" s="642"/>
      <c r="M31" s="61" t="s">
        <v>2194</v>
      </c>
      <c r="N31" s="49">
        <v>0</v>
      </c>
      <c r="O31" s="250"/>
    </row>
    <row r="32" spans="1:23">
      <c r="A32" s="47"/>
      <c r="B32" s="759"/>
      <c r="C32" s="760"/>
      <c r="E32" s="642"/>
      <c r="M32" s="47" t="s">
        <v>73</v>
      </c>
      <c r="N32" s="49">
        <v>40</v>
      </c>
      <c r="O32" s="250"/>
    </row>
    <row r="33" spans="1:15">
      <c r="A33" s="47"/>
      <c r="B33" s="759"/>
      <c r="C33" s="760"/>
      <c r="D33" s="46"/>
      <c r="M33" s="47" t="s">
        <v>1665</v>
      </c>
      <c r="N33" s="49">
        <v>0</v>
      </c>
      <c r="O33" s="250"/>
    </row>
    <row r="34" spans="1:15">
      <c r="A34" s="47"/>
      <c r="B34" s="759"/>
      <c r="C34" s="760"/>
      <c r="D34" s="46"/>
      <c r="E34" s="46"/>
      <c r="M34" s="47" t="s">
        <v>94</v>
      </c>
      <c r="N34" s="49">
        <v>0</v>
      </c>
      <c r="O34" s="250"/>
    </row>
    <row r="35" spans="1:15">
      <c r="A35" s="47"/>
      <c r="B35" s="759"/>
      <c r="C35" s="760"/>
      <c r="M35" s="573" t="s">
        <v>602</v>
      </c>
      <c r="N35" s="50">
        <v>310</v>
      </c>
      <c r="O35" s="250"/>
    </row>
    <row r="36" spans="1:15">
      <c r="A36" s="702">
        <f>SUM(A25:A35)</f>
        <v>3640</v>
      </c>
      <c r="B36" s="703"/>
      <c r="C36" s="704" t="s">
        <v>55</v>
      </c>
      <c r="M36" s="61" t="s">
        <v>53</v>
      </c>
      <c r="N36" s="49">
        <v>60</v>
      </c>
      <c r="O36" s="250"/>
    </row>
    <row r="37" spans="1:15">
      <c r="M37" s="61" t="s">
        <v>51</v>
      </c>
      <c r="N37" s="49">
        <v>0</v>
      </c>
      <c r="O37" s="250"/>
    </row>
    <row r="38" spans="1:15">
      <c r="M38" s="700" t="s">
        <v>55</v>
      </c>
      <c r="N38" s="701">
        <f>SUM(N25:N37)</f>
        <v>820</v>
      </c>
      <c r="O38" s="310"/>
    </row>
    <row r="39" spans="1:15">
      <c r="M39" s="56" t="s">
        <v>71</v>
      </c>
      <c r="N39" s="57">
        <f>T22</f>
        <v>4818</v>
      </c>
      <c r="O39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1" name="Range2"/>
    <protectedRange sqref="A25:D35" name="Range3"/>
    <protectedRange sqref="M29:N37" name="Range4"/>
    <protectedRange sqref="Q25:U35" name="Range5"/>
  </protectedRanges>
  <mergeCells count="21">
    <mergeCell ref="B34:C34"/>
    <mergeCell ref="B35:C35"/>
    <mergeCell ref="B29:C29"/>
    <mergeCell ref="E29:G29"/>
    <mergeCell ref="B30:C30"/>
    <mergeCell ref="B31:C31"/>
    <mergeCell ref="B32:C32"/>
    <mergeCell ref="B33:C33"/>
    <mergeCell ref="B28:C28"/>
    <mergeCell ref="A1:B1"/>
    <mergeCell ref="C1:I1"/>
    <mergeCell ref="J1:O1"/>
    <mergeCell ref="Q1:W1"/>
    <mergeCell ref="A24:C24"/>
    <mergeCell ref="E24:G24"/>
    <mergeCell ref="J24:K24"/>
    <mergeCell ref="M24:N24"/>
    <mergeCell ref="E25:F25"/>
    <mergeCell ref="E26:F26"/>
    <mergeCell ref="B27:C27"/>
    <mergeCell ref="E27:F27"/>
  </mergeCells>
  <conditionalFormatting sqref="O4 O7:O21">
    <cfRule type="cellIs" dxfId="951" priority="12" operator="equal">
      <formula>"YES"</formula>
    </cfRule>
  </conditionalFormatting>
  <conditionalFormatting sqref="O4 O7:O21">
    <cfRule type="cellIs" dxfId="950" priority="11" operator="equal">
      <formula>"NO"</formula>
    </cfRule>
  </conditionalFormatting>
  <conditionalFormatting sqref="H29">
    <cfRule type="containsText" dxfId="949" priority="10" operator="containsText" text="1">
      <formula>NOT(ISERROR(SEARCH("1",H29)))</formula>
    </cfRule>
  </conditionalFormatting>
  <conditionalFormatting sqref="H29">
    <cfRule type="cellIs" dxfId="948" priority="9" operator="equal">
      <formula>0</formula>
    </cfRule>
  </conditionalFormatting>
  <conditionalFormatting sqref="N3">
    <cfRule type="cellIs" dxfId="947" priority="8" operator="equal">
      <formula>"YES"</formula>
    </cfRule>
  </conditionalFormatting>
  <conditionalFormatting sqref="N3">
    <cfRule type="cellIs" dxfId="946" priority="7" operator="equal">
      <formula>"NO"</formula>
    </cfRule>
  </conditionalFormatting>
  <conditionalFormatting sqref="N5">
    <cfRule type="cellIs" dxfId="945" priority="4" operator="equal">
      <formula>"YES"</formula>
    </cfRule>
  </conditionalFormatting>
  <conditionalFormatting sqref="N5">
    <cfRule type="cellIs" dxfId="944" priority="3" operator="equal">
      <formula>"NO"</formula>
    </cfRule>
  </conditionalFormatting>
  <conditionalFormatting sqref="O6">
    <cfRule type="cellIs" dxfId="943" priority="2" operator="equal">
      <formula>"YES"</formula>
    </cfRule>
  </conditionalFormatting>
  <conditionalFormatting sqref="O6">
    <cfRule type="cellIs" dxfId="942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27CD-B9CB-4E76-9878-8E6926F2CF80}">
  <dimension ref="A1:W45"/>
  <sheetViews>
    <sheetView topLeftCell="A10" workbookViewId="0">
      <selection activeCell="D20" sqref="D20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46207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>
        <v>12219</v>
      </c>
      <c r="C3" s="534">
        <v>7</v>
      </c>
      <c r="D3" s="648" t="s">
        <v>370</v>
      </c>
      <c r="E3" s="534" t="s">
        <v>26</v>
      </c>
      <c r="F3" s="636" t="s">
        <v>1857</v>
      </c>
      <c r="G3" s="92" t="s">
        <v>3819</v>
      </c>
      <c r="H3" s="90" t="s">
        <v>3827</v>
      </c>
      <c r="I3" s="93">
        <v>0.58333333333333337</v>
      </c>
      <c r="J3" s="94"/>
      <c r="K3" s="201">
        <v>500</v>
      </c>
      <c r="L3" s="90"/>
      <c r="M3" s="99"/>
      <c r="N3" s="90"/>
      <c r="O3" s="100"/>
      <c r="P3" s="200"/>
      <c r="Q3" s="98"/>
      <c r="R3" s="90"/>
      <c r="S3" s="90"/>
      <c r="T3" s="99"/>
      <c r="U3" s="734"/>
      <c r="V3" s="90"/>
      <c r="W3" s="100"/>
    </row>
    <row r="4" spans="1:23" s="234" customFormat="1" ht="29.25">
      <c r="A4" s="231">
        <v>2</v>
      </c>
      <c r="B4" s="534"/>
      <c r="C4" s="648">
        <v>20</v>
      </c>
      <c r="D4" s="648" t="s">
        <v>3805</v>
      </c>
      <c r="E4" s="534" t="s">
        <v>26</v>
      </c>
      <c r="F4" s="636" t="s">
        <v>3497</v>
      </c>
      <c r="G4" s="92" t="s">
        <v>3790</v>
      </c>
      <c r="H4" s="90" t="s">
        <v>28</v>
      </c>
      <c r="I4" s="94"/>
      <c r="J4" s="201"/>
      <c r="K4" s="201"/>
      <c r="L4" s="99"/>
      <c r="M4" s="90"/>
      <c r="N4" s="100"/>
      <c r="O4" s="97"/>
      <c r="P4" s="200" t="s">
        <v>3818</v>
      </c>
      <c r="Q4" s="98"/>
      <c r="R4" s="90"/>
      <c r="S4" s="90"/>
      <c r="T4" s="99">
        <v>4818</v>
      </c>
      <c r="U4" s="732"/>
      <c r="V4" s="90"/>
      <c r="W4" s="100"/>
    </row>
    <row r="5" spans="1:23" s="234" customFormat="1">
      <c r="A5" s="231">
        <v>3</v>
      </c>
      <c r="B5" s="534"/>
      <c r="C5" s="534">
        <v>10</v>
      </c>
      <c r="D5" s="648" t="s">
        <v>3205</v>
      </c>
      <c r="E5" s="534" t="s">
        <v>26</v>
      </c>
      <c r="F5" s="636" t="s">
        <v>1857</v>
      </c>
      <c r="G5" s="92">
        <v>0.44444444444444442</v>
      </c>
      <c r="H5" s="90" t="s">
        <v>28</v>
      </c>
      <c r="I5" s="93"/>
      <c r="J5" s="94"/>
      <c r="K5" s="201"/>
      <c r="L5" s="90">
        <v>1300</v>
      </c>
      <c r="M5" s="99"/>
      <c r="N5" s="90"/>
      <c r="O5" s="100"/>
      <c r="P5" s="200">
        <v>16533</v>
      </c>
      <c r="Q5" s="98"/>
      <c r="R5" s="90"/>
      <c r="S5" s="90"/>
      <c r="T5" s="99">
        <v>100</v>
      </c>
      <c r="U5" s="733"/>
      <c r="V5" s="90"/>
      <c r="W5" s="100"/>
    </row>
    <row r="6" spans="1:23" s="234" customFormat="1">
      <c r="A6" s="231">
        <v>4</v>
      </c>
      <c r="B6" s="534"/>
      <c r="C6" s="534">
        <v>6</v>
      </c>
      <c r="D6" s="651" t="s">
        <v>1231</v>
      </c>
      <c r="E6" s="534" t="s">
        <v>26</v>
      </c>
      <c r="F6" s="636" t="s">
        <v>3821</v>
      </c>
      <c r="G6" s="574" t="s">
        <v>3822</v>
      </c>
      <c r="H6" s="636" t="s">
        <v>28</v>
      </c>
      <c r="I6" s="93"/>
      <c r="J6" s="94">
        <v>1800</v>
      </c>
      <c r="K6" s="90"/>
      <c r="L6" s="90"/>
      <c r="M6" s="99"/>
      <c r="N6" s="90"/>
      <c r="O6" s="100"/>
      <c r="P6" s="97">
        <v>16534</v>
      </c>
      <c r="Q6" s="98"/>
      <c r="R6" s="90"/>
      <c r="S6" s="90"/>
      <c r="T6" s="99">
        <v>1202</v>
      </c>
      <c r="U6" s="734"/>
      <c r="V6" s="90"/>
      <c r="W6" s="100"/>
    </row>
    <row r="7" spans="1:23" s="234" customFormat="1">
      <c r="A7" s="128">
        <v>5</v>
      </c>
      <c r="B7" s="535">
        <v>382</v>
      </c>
      <c r="C7" s="535">
        <v>8</v>
      </c>
      <c r="D7" s="631" t="s">
        <v>3828</v>
      </c>
      <c r="E7" s="535" t="s">
        <v>37</v>
      </c>
      <c r="F7" s="621" t="s">
        <v>3821</v>
      </c>
      <c r="G7" s="186" t="s">
        <v>3829</v>
      </c>
      <c r="H7" s="75" t="s">
        <v>3830</v>
      </c>
      <c r="I7" s="106" t="s">
        <v>3546</v>
      </c>
      <c r="J7" s="107"/>
      <c r="K7" s="122">
        <v>1308</v>
      </c>
      <c r="L7" s="75"/>
      <c r="M7" s="108"/>
      <c r="N7" s="75">
        <v>1308</v>
      </c>
      <c r="O7" s="112" t="s">
        <v>3794</v>
      </c>
      <c r="P7" s="139">
        <v>16538</v>
      </c>
      <c r="Q7" s="110"/>
      <c r="R7" s="75"/>
      <c r="S7" s="75"/>
      <c r="T7" s="108"/>
      <c r="U7" s="715"/>
      <c r="V7" s="75">
        <v>350</v>
      </c>
      <c r="W7" s="112"/>
    </row>
    <row r="8" spans="1:23" s="234" customFormat="1">
      <c r="A8" s="128">
        <v>6</v>
      </c>
      <c r="B8" s="535">
        <v>385</v>
      </c>
      <c r="C8" s="535">
        <v>11</v>
      </c>
      <c r="D8" s="631" t="s">
        <v>3831</v>
      </c>
      <c r="E8" s="535" t="s">
        <v>37</v>
      </c>
      <c r="F8" s="621" t="s">
        <v>3821</v>
      </c>
      <c r="G8" s="86" t="s">
        <v>2503</v>
      </c>
      <c r="H8" s="75" t="s">
        <v>3830</v>
      </c>
      <c r="I8" s="106">
        <v>0.54166666666666663</v>
      </c>
      <c r="J8" s="107"/>
      <c r="K8" s="75"/>
      <c r="L8" s="75"/>
      <c r="M8" s="108"/>
      <c r="N8" s="75">
        <v>2138</v>
      </c>
      <c r="O8" s="112" t="s">
        <v>3799</v>
      </c>
      <c r="P8" s="109" t="s">
        <v>3832</v>
      </c>
      <c r="Q8" s="110"/>
      <c r="R8" s="75">
        <v>547</v>
      </c>
      <c r="S8" s="75"/>
      <c r="T8" s="108"/>
      <c r="U8" s="715"/>
      <c r="V8" s="75"/>
      <c r="W8" s="112"/>
    </row>
    <row r="9" spans="1:23" s="234" customFormat="1">
      <c r="A9" s="128">
        <v>7</v>
      </c>
      <c r="B9" s="535">
        <v>384</v>
      </c>
      <c r="C9" s="551">
        <v>3</v>
      </c>
      <c r="D9" s="613" t="s">
        <v>3833</v>
      </c>
      <c r="E9" s="535" t="s">
        <v>37</v>
      </c>
      <c r="F9" s="621" t="s">
        <v>3821</v>
      </c>
      <c r="G9" s="86" t="s">
        <v>2503</v>
      </c>
      <c r="H9" s="75" t="s">
        <v>3830</v>
      </c>
      <c r="I9" s="106">
        <v>0.5</v>
      </c>
      <c r="J9" s="78"/>
      <c r="K9" s="73">
        <v>990</v>
      </c>
      <c r="L9" s="73"/>
      <c r="M9" s="79"/>
      <c r="N9" s="73">
        <v>989</v>
      </c>
      <c r="O9" s="83" t="s">
        <v>3794</v>
      </c>
      <c r="P9" s="80" t="s">
        <v>3834</v>
      </c>
      <c r="Q9" s="81"/>
      <c r="R9" s="73">
        <v>410</v>
      </c>
      <c r="S9" s="73"/>
      <c r="T9" s="79"/>
      <c r="U9" s="715"/>
      <c r="V9" s="73">
        <v>349</v>
      </c>
      <c r="W9" s="83"/>
    </row>
    <row r="10" spans="1:23" s="148" customFormat="1">
      <c r="A10" s="231">
        <v>8</v>
      </c>
      <c r="B10" s="312">
        <v>12211</v>
      </c>
      <c r="C10" s="587">
        <v>17</v>
      </c>
      <c r="D10" s="608" t="s">
        <v>3835</v>
      </c>
      <c r="E10" s="534" t="s">
        <v>26</v>
      </c>
      <c r="F10" s="636" t="s">
        <v>3821</v>
      </c>
      <c r="G10" s="92" t="s">
        <v>2503</v>
      </c>
      <c r="H10" s="90" t="s">
        <v>3830</v>
      </c>
      <c r="I10" s="141">
        <v>0.45833333333333331</v>
      </c>
      <c r="J10" s="142"/>
      <c r="K10" s="89">
        <v>1700</v>
      </c>
      <c r="L10" s="89"/>
      <c r="M10" s="143"/>
      <c r="N10" s="89"/>
      <c r="O10" s="147"/>
      <c r="P10" s="144">
        <v>16537</v>
      </c>
      <c r="Q10" s="145"/>
      <c r="R10" s="89">
        <v>60</v>
      </c>
      <c r="S10" s="89"/>
      <c r="T10" s="143"/>
      <c r="U10" s="714"/>
      <c r="V10" s="89"/>
      <c r="W10" s="147"/>
    </row>
    <row r="11" spans="1:23" s="234" customFormat="1">
      <c r="A11" s="231">
        <v>9</v>
      </c>
      <c r="B11" s="312">
        <v>12026</v>
      </c>
      <c r="C11" s="534">
        <v>16</v>
      </c>
      <c r="D11" s="651" t="s">
        <v>244</v>
      </c>
      <c r="E11" s="534" t="s">
        <v>26</v>
      </c>
      <c r="F11" s="636" t="s">
        <v>3821</v>
      </c>
      <c r="G11" s="92" t="s">
        <v>2503</v>
      </c>
      <c r="H11" s="636" t="s">
        <v>3821</v>
      </c>
      <c r="I11" s="93">
        <v>0.5</v>
      </c>
      <c r="J11" s="94">
        <v>1000</v>
      </c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14"/>
      <c r="V11" s="90"/>
      <c r="W11" s="100"/>
    </row>
    <row r="12" spans="1:23" s="234" customFormat="1">
      <c r="A12" s="231">
        <v>10</v>
      </c>
      <c r="B12" s="89">
        <v>12225</v>
      </c>
      <c r="C12" s="90">
        <v>1</v>
      </c>
      <c r="D12" s="648" t="s">
        <v>3836</v>
      </c>
      <c r="E12" s="534" t="s">
        <v>26</v>
      </c>
      <c r="F12" s="636" t="s">
        <v>3821</v>
      </c>
      <c r="G12" s="92" t="s">
        <v>3837</v>
      </c>
      <c r="H12" s="90" t="s">
        <v>3830</v>
      </c>
      <c r="I12" s="93">
        <v>0.75</v>
      </c>
      <c r="J12" s="94"/>
      <c r="K12" s="90">
        <v>4300</v>
      </c>
      <c r="L12" s="90"/>
      <c r="M12" s="99"/>
      <c r="N12" s="90"/>
      <c r="O12" s="100"/>
      <c r="P12" s="97">
        <v>16529</v>
      </c>
      <c r="Q12" s="98"/>
      <c r="R12" s="90">
        <v>1116</v>
      </c>
      <c r="S12" s="90"/>
      <c r="T12" s="99"/>
      <c r="U12" s="143"/>
      <c r="V12" s="90"/>
      <c r="W12" s="100"/>
    </row>
    <row r="13" spans="1:23" s="234" customFormat="1">
      <c r="A13" s="128">
        <v>11</v>
      </c>
      <c r="B13" s="73">
        <v>383</v>
      </c>
      <c r="C13" s="75">
        <v>2</v>
      </c>
      <c r="D13" s="631" t="s">
        <v>3717</v>
      </c>
      <c r="E13" s="105" t="s">
        <v>37</v>
      </c>
      <c r="F13" s="621" t="s">
        <v>3821</v>
      </c>
      <c r="G13" s="86" t="s">
        <v>2171</v>
      </c>
      <c r="H13" s="75" t="s">
        <v>3830</v>
      </c>
      <c r="I13" s="106" t="s">
        <v>3838</v>
      </c>
      <c r="J13" s="107"/>
      <c r="K13" s="75"/>
      <c r="L13" s="75"/>
      <c r="M13" s="108"/>
      <c r="N13" s="75">
        <v>1875</v>
      </c>
      <c r="O13" s="112" t="s">
        <v>3794</v>
      </c>
      <c r="P13" s="109" t="s">
        <v>3839</v>
      </c>
      <c r="Q13" s="110"/>
      <c r="R13" s="75">
        <v>210</v>
      </c>
      <c r="S13" s="75"/>
      <c r="T13" s="108"/>
      <c r="U13" s="79"/>
      <c r="V13" s="75">
        <v>129</v>
      </c>
      <c r="W13" s="112"/>
    </row>
    <row r="14" spans="1:23" s="234" customFormat="1">
      <c r="A14" s="231">
        <v>12</v>
      </c>
      <c r="B14" s="89">
        <v>12207</v>
      </c>
      <c r="C14" s="90">
        <v>16</v>
      </c>
      <c r="D14" s="648" t="s">
        <v>1179</v>
      </c>
      <c r="E14" s="91" t="s">
        <v>26</v>
      </c>
      <c r="F14" s="636" t="s">
        <v>3821</v>
      </c>
      <c r="G14" s="92" t="s">
        <v>2171</v>
      </c>
      <c r="H14" s="636" t="s">
        <v>3821</v>
      </c>
      <c r="I14" s="93" t="s">
        <v>2535</v>
      </c>
      <c r="J14" s="94"/>
      <c r="K14" s="90">
        <v>1000</v>
      </c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128">
        <v>13</v>
      </c>
      <c r="B15" s="73">
        <v>381</v>
      </c>
      <c r="C15" s="75">
        <v>4</v>
      </c>
      <c r="D15" s="631" t="s">
        <v>3840</v>
      </c>
      <c r="E15" s="105" t="s">
        <v>37</v>
      </c>
      <c r="F15" s="621" t="s">
        <v>3821</v>
      </c>
      <c r="G15" s="86" t="s">
        <v>3618</v>
      </c>
      <c r="H15" s="75" t="s">
        <v>3830</v>
      </c>
      <c r="I15" s="106" t="s">
        <v>3546</v>
      </c>
      <c r="J15" s="107"/>
      <c r="K15" s="75"/>
      <c r="L15" s="75"/>
      <c r="M15" s="108"/>
      <c r="N15" s="75">
        <v>2116</v>
      </c>
      <c r="O15" s="112" t="s">
        <v>3799</v>
      </c>
      <c r="P15" s="109">
        <v>16532</v>
      </c>
      <c r="Q15" s="110">
        <v>70</v>
      </c>
      <c r="R15" s="75"/>
      <c r="S15" s="75"/>
      <c r="T15" s="108"/>
      <c r="U15" s="79"/>
      <c r="V15" s="75"/>
      <c r="W15" s="112"/>
    </row>
    <row r="16" spans="1:23" s="234" customFormat="1">
      <c r="A16" s="231">
        <v>14</v>
      </c>
      <c r="B16" s="89">
        <v>12215</v>
      </c>
      <c r="C16" s="90">
        <v>16</v>
      </c>
      <c r="D16" s="648" t="s">
        <v>3841</v>
      </c>
      <c r="E16" s="91" t="s">
        <v>26</v>
      </c>
      <c r="F16" s="636" t="s">
        <v>3821</v>
      </c>
      <c r="G16" s="92" t="s">
        <v>3842</v>
      </c>
      <c r="H16" s="90" t="s">
        <v>3830</v>
      </c>
      <c r="I16" s="93" t="s">
        <v>3843</v>
      </c>
      <c r="J16" s="94"/>
      <c r="K16" s="90"/>
      <c r="L16" s="90">
        <v>1500</v>
      </c>
      <c r="M16" s="99"/>
      <c r="N16" s="90"/>
      <c r="O16" s="100"/>
      <c r="P16" s="97">
        <v>16536</v>
      </c>
      <c r="Q16" s="98">
        <v>260</v>
      </c>
      <c r="R16" s="90"/>
      <c r="S16" s="90"/>
      <c r="T16" s="99"/>
      <c r="U16" s="143"/>
      <c r="V16" s="90"/>
      <c r="W16" s="100"/>
    </row>
    <row r="17" spans="1:23" s="234" customFormat="1">
      <c r="A17" s="128">
        <v>15</v>
      </c>
      <c r="B17" s="551">
        <v>12214</v>
      </c>
      <c r="C17" s="551">
        <v>12</v>
      </c>
      <c r="D17" s="630" t="s">
        <v>3844</v>
      </c>
      <c r="E17" s="105" t="s">
        <v>37</v>
      </c>
      <c r="F17" s="621" t="s">
        <v>3821</v>
      </c>
      <c r="G17" s="76" t="s">
        <v>3845</v>
      </c>
      <c r="H17" s="75" t="s">
        <v>3830</v>
      </c>
      <c r="I17" s="77" t="s">
        <v>2503</v>
      </c>
      <c r="J17" s="78"/>
      <c r="K17" s="73"/>
      <c r="L17" s="73"/>
      <c r="M17" s="79"/>
      <c r="N17" s="73">
        <v>2387</v>
      </c>
      <c r="O17" s="83" t="s">
        <v>3794</v>
      </c>
      <c r="P17" s="80">
        <v>16541</v>
      </c>
      <c r="Q17" s="81"/>
      <c r="R17" s="73"/>
      <c r="S17" s="73"/>
      <c r="T17" s="79"/>
      <c r="U17" s="715"/>
      <c r="V17" s="73">
        <v>433</v>
      </c>
      <c r="W17" s="83"/>
    </row>
    <row r="18" spans="1:23">
      <c r="A18" s="128">
        <v>16</v>
      </c>
      <c r="B18" s="73">
        <v>387</v>
      </c>
      <c r="C18" s="73">
        <v>5</v>
      </c>
      <c r="D18" s="630" t="s">
        <v>1090</v>
      </c>
      <c r="E18" s="74" t="s">
        <v>37</v>
      </c>
      <c r="F18" s="629" t="s">
        <v>3821</v>
      </c>
      <c r="G18" s="76" t="s">
        <v>3846</v>
      </c>
      <c r="H18" s="73" t="s">
        <v>3830</v>
      </c>
      <c r="I18" s="77" t="s">
        <v>3686</v>
      </c>
      <c r="J18" s="78"/>
      <c r="K18" s="73">
        <v>1462</v>
      </c>
      <c r="L18" s="73"/>
      <c r="M18" s="79"/>
      <c r="N18" s="73">
        <v>1462</v>
      </c>
      <c r="O18" s="83" t="s">
        <v>3794</v>
      </c>
      <c r="P18" s="80" t="s">
        <v>3847</v>
      </c>
      <c r="Q18" s="81"/>
      <c r="R18" s="73">
        <v>60</v>
      </c>
      <c r="S18" s="73"/>
      <c r="T18" s="79"/>
      <c r="U18" s="715"/>
      <c r="V18" s="73">
        <v>150</v>
      </c>
      <c r="W18" s="83"/>
    </row>
    <row r="19" spans="1:23">
      <c r="A19" s="231">
        <v>17</v>
      </c>
      <c r="B19" s="89">
        <v>12213</v>
      </c>
      <c r="C19" s="89">
        <v>19</v>
      </c>
      <c r="D19" s="608" t="s">
        <v>3848</v>
      </c>
      <c r="E19" s="140" t="s">
        <v>26</v>
      </c>
      <c r="F19" s="618" t="s">
        <v>3830</v>
      </c>
      <c r="G19" s="203" t="s">
        <v>3849</v>
      </c>
      <c r="H19" s="89" t="s">
        <v>3830</v>
      </c>
      <c r="I19" s="141" t="s">
        <v>3850</v>
      </c>
      <c r="J19" s="142"/>
      <c r="K19" s="89">
        <v>1200</v>
      </c>
      <c r="L19" s="89"/>
      <c r="M19" s="143"/>
      <c r="N19" s="89"/>
      <c r="O19" s="147"/>
      <c r="P19" s="144"/>
      <c r="Q19" s="145"/>
      <c r="R19" s="89"/>
      <c r="S19" s="89"/>
      <c r="T19" s="143"/>
      <c r="U19" s="143"/>
      <c r="V19" s="89"/>
      <c r="W19" s="147"/>
    </row>
    <row r="20" spans="1:23">
      <c r="A20" s="88">
        <v>18</v>
      </c>
      <c r="B20" s="89">
        <v>12212</v>
      </c>
      <c r="C20" s="89">
        <v>14</v>
      </c>
      <c r="D20" s="608" t="s">
        <v>3851</v>
      </c>
      <c r="E20" s="140" t="s">
        <v>26</v>
      </c>
      <c r="F20" s="636" t="s">
        <v>3830</v>
      </c>
      <c r="G20" s="203" t="s">
        <v>3852</v>
      </c>
      <c r="H20" s="90" t="s">
        <v>3830</v>
      </c>
      <c r="I20" s="141">
        <v>0.41666666666666669</v>
      </c>
      <c r="J20" s="142"/>
      <c r="K20" s="89">
        <v>2200</v>
      </c>
      <c r="L20" s="89"/>
      <c r="M20" s="143"/>
      <c r="N20" s="89"/>
      <c r="O20" s="126"/>
      <c r="P20" s="144"/>
      <c r="Q20" s="145"/>
      <c r="R20" s="89"/>
      <c r="S20" s="89"/>
      <c r="T20" s="143"/>
      <c r="U20" s="143"/>
      <c r="V20" s="89"/>
      <c r="W20" s="147"/>
    </row>
    <row r="21" spans="1:23">
      <c r="A21" s="88"/>
      <c r="B21" s="89"/>
      <c r="C21" s="89"/>
      <c r="D21" s="608"/>
      <c r="E21" s="140"/>
      <c r="F21" s="636"/>
      <c r="G21" s="203"/>
      <c r="H21" s="90"/>
      <c r="I21" s="141"/>
      <c r="J21" s="142"/>
      <c r="K21" s="89"/>
      <c r="L21" s="89"/>
      <c r="M21" s="143"/>
      <c r="N21" s="89"/>
      <c r="O21" s="126"/>
      <c r="P21" s="144"/>
      <c r="Q21" s="145"/>
      <c r="R21" s="89"/>
      <c r="S21" s="89"/>
      <c r="T21" s="143"/>
      <c r="U21" s="143"/>
      <c r="V21" s="89"/>
      <c r="W21" s="147"/>
    </row>
    <row r="22" spans="1:23">
      <c r="A22" s="88"/>
      <c r="B22" s="89"/>
      <c r="C22" s="89"/>
      <c r="D22" s="608" t="s">
        <v>544</v>
      </c>
      <c r="E22" s="140"/>
      <c r="F22" s="618"/>
      <c r="G22" s="203"/>
      <c r="H22" s="89"/>
      <c r="I22" s="141"/>
      <c r="J22" s="142"/>
      <c r="K22" s="89"/>
      <c r="L22" s="89"/>
      <c r="M22" s="143"/>
      <c r="N22" s="89"/>
      <c r="O22" s="147"/>
      <c r="P22" s="144">
        <v>16522</v>
      </c>
      <c r="Q22" s="145"/>
      <c r="R22" s="147">
        <v>84</v>
      </c>
      <c r="S22" s="89"/>
      <c r="T22" s="143"/>
      <c r="U22" s="714"/>
      <c r="V22" s="89"/>
      <c r="W22" s="147"/>
    </row>
    <row r="23" spans="1:23">
      <c r="A23" s="88"/>
      <c r="B23" s="89"/>
      <c r="C23" s="89"/>
      <c r="D23" s="576">
        <v>1061</v>
      </c>
      <c r="E23" s="140"/>
      <c r="F23" s="618"/>
      <c r="G23" s="203"/>
      <c r="H23" s="89"/>
      <c r="I23" s="141"/>
      <c r="J23" s="142"/>
      <c r="K23" s="89"/>
      <c r="L23" s="89"/>
      <c r="M23" s="143"/>
      <c r="N23" s="89"/>
      <c r="O23" s="147"/>
      <c r="P23" s="144" t="s">
        <v>3853</v>
      </c>
      <c r="Q23" s="145"/>
      <c r="R23" s="147">
        <v>430</v>
      </c>
      <c r="S23" s="89"/>
      <c r="T23" s="143"/>
      <c r="U23" s="714"/>
      <c r="V23" s="89"/>
      <c r="W23" s="147"/>
    </row>
    <row r="24" spans="1:23">
      <c r="A24" s="88"/>
      <c r="B24" s="266"/>
      <c r="C24" s="89"/>
      <c r="D24" s="608" t="s">
        <v>163</v>
      </c>
      <c r="E24" s="140"/>
      <c r="F24" s="618"/>
      <c r="G24" s="203"/>
      <c r="H24" s="89"/>
      <c r="I24" s="141"/>
      <c r="J24" s="142"/>
      <c r="K24" s="89"/>
      <c r="L24" s="89"/>
      <c r="M24" s="143"/>
      <c r="N24" s="89"/>
      <c r="O24" s="147"/>
      <c r="P24" s="144">
        <v>16526</v>
      </c>
      <c r="Q24" s="145"/>
      <c r="R24" s="89"/>
      <c r="S24" s="89"/>
      <c r="T24" s="143"/>
      <c r="U24" s="714"/>
      <c r="V24" s="89"/>
      <c r="W24" s="147">
        <v>20</v>
      </c>
    </row>
    <row r="25" spans="1:23">
      <c r="A25" s="88"/>
      <c r="B25" s="89"/>
      <c r="C25" s="89"/>
      <c r="D25" s="609" t="s">
        <v>3854</v>
      </c>
      <c r="E25" s="13"/>
      <c r="F25" s="735"/>
      <c r="G25" s="14"/>
      <c r="H25" s="758"/>
      <c r="I25" s="15"/>
      <c r="J25" s="757"/>
      <c r="K25" s="758"/>
      <c r="L25" s="758"/>
      <c r="M25" s="20"/>
      <c r="N25" s="758"/>
      <c r="O25" s="126"/>
      <c r="P25" s="18">
        <v>16525</v>
      </c>
      <c r="Q25" s="19"/>
      <c r="R25" s="758"/>
      <c r="S25" s="758"/>
      <c r="T25" s="20"/>
      <c r="U25" s="20"/>
      <c r="V25" s="758"/>
      <c r="W25" s="21">
        <v>40</v>
      </c>
    </row>
    <row r="26" spans="1:23">
      <c r="A26" s="88"/>
      <c r="B26" s="89"/>
      <c r="C26" s="89"/>
      <c r="D26" s="609" t="s">
        <v>602</v>
      </c>
      <c r="E26" s="13"/>
      <c r="F26" s="735"/>
      <c r="G26" s="14"/>
      <c r="H26" s="758"/>
      <c r="I26" s="15"/>
      <c r="J26" s="757"/>
      <c r="K26" s="758"/>
      <c r="L26" s="758"/>
      <c r="M26" s="20"/>
      <c r="N26" s="758"/>
      <c r="O26" s="126"/>
      <c r="P26" s="18">
        <v>16527</v>
      </c>
      <c r="Q26" s="19"/>
      <c r="R26" s="758"/>
      <c r="S26" s="758"/>
      <c r="T26" s="20"/>
      <c r="U26" s="20"/>
      <c r="V26" s="758"/>
      <c r="W26" s="21">
        <v>30</v>
      </c>
    </row>
    <row r="27" spans="1:23" s="713" customFormat="1" ht="18.75" customHeight="1">
      <c r="A27" s="88"/>
      <c r="B27" s="89"/>
      <c r="C27" s="89"/>
      <c r="D27" s="608" t="s">
        <v>1022</v>
      </c>
      <c r="E27" s="140"/>
      <c r="F27" s="618"/>
      <c r="G27" s="203"/>
      <c r="H27" s="89"/>
      <c r="I27" s="141"/>
      <c r="J27" s="726"/>
      <c r="K27" s="727"/>
      <c r="L27" s="727"/>
      <c r="M27" s="728"/>
      <c r="N27" s="727"/>
      <c r="O27" s="729"/>
      <c r="P27" s="730">
        <v>16528</v>
      </c>
      <c r="Q27" s="145"/>
      <c r="R27" s="89"/>
      <c r="S27" s="89"/>
      <c r="T27" s="143"/>
      <c r="U27" s="714"/>
      <c r="V27" s="89"/>
      <c r="W27" s="147">
        <v>60</v>
      </c>
    </row>
    <row r="28" spans="1:23" ht="15.75">
      <c r="A28" s="705" t="s">
        <v>55</v>
      </c>
      <c r="B28" s="706"/>
      <c r="C28" s="706"/>
      <c r="D28" s="707"/>
      <c r="E28" s="708"/>
      <c r="F28" s="709"/>
      <c r="G28" s="710"/>
      <c r="H28" s="706"/>
      <c r="I28" s="711"/>
      <c r="J28" s="731">
        <f>SUM(J3:J27)</f>
        <v>2800</v>
      </c>
      <c r="K28" s="731">
        <f>SUM(K3:K27)</f>
        <v>14660</v>
      </c>
      <c r="L28" s="731">
        <f>SUM(L3:L27)</f>
        <v>2800</v>
      </c>
      <c r="M28" s="731">
        <f>SUM(M3:M27)</f>
        <v>0</v>
      </c>
      <c r="N28" s="731">
        <f>SUM(N3:N27)</f>
        <v>12275</v>
      </c>
      <c r="O28" s="731"/>
      <c r="P28" s="731"/>
      <c r="Q28" s="712">
        <f>SUM(Q3:Q27)</f>
        <v>330</v>
      </c>
      <c r="R28" s="712">
        <f>SUM(R3:R27)</f>
        <v>2917</v>
      </c>
      <c r="S28" s="712">
        <f>SUM(S3:S27)</f>
        <v>0</v>
      </c>
      <c r="T28" s="736">
        <f>SUM(T3:T27)</f>
        <v>6120</v>
      </c>
      <c r="U28" s="712">
        <f>SUM(U3:U27)</f>
        <v>0</v>
      </c>
      <c r="V28" s="712">
        <f>SUM(V3:V27)</f>
        <v>1411</v>
      </c>
      <c r="W28" s="712">
        <f>SUM(W3:W27)</f>
        <v>150</v>
      </c>
    </row>
    <row r="30" spans="1:23">
      <c r="A30" s="771" t="s">
        <v>2847</v>
      </c>
      <c r="B30" s="772"/>
      <c r="C30" s="773"/>
      <c r="E30" s="774" t="s">
        <v>3804</v>
      </c>
      <c r="F30" s="775"/>
      <c r="G30" s="776"/>
      <c r="J30" s="777" t="s">
        <v>58</v>
      </c>
      <c r="K30" s="778"/>
      <c r="M30" s="779" t="s">
        <v>59</v>
      </c>
      <c r="N30" s="780"/>
      <c r="O30" s="321"/>
      <c r="P30" s="46"/>
      <c r="Q30" s="46"/>
      <c r="R30" s="46"/>
      <c r="S30" s="46"/>
      <c r="T30" s="46"/>
      <c r="U30" s="46"/>
      <c r="V30" s="46"/>
      <c r="W30" s="46"/>
    </row>
    <row r="31" spans="1:23">
      <c r="A31" s="47">
        <v>2800</v>
      </c>
      <c r="B31" s="102" t="s">
        <v>2833</v>
      </c>
      <c r="C31" s="49"/>
      <c r="E31" s="781" t="s">
        <v>61</v>
      </c>
      <c r="F31" s="782"/>
      <c r="G31" s="50">
        <f>J28</f>
        <v>2800</v>
      </c>
      <c r="J31" s="47" t="s">
        <v>62</v>
      </c>
      <c r="K31" s="49">
        <f>J28</f>
        <v>2800</v>
      </c>
      <c r="M31" s="47" t="s">
        <v>62</v>
      </c>
      <c r="N31" s="49">
        <f>Q28</f>
        <v>330</v>
      </c>
      <c r="O31" s="250"/>
    </row>
    <row r="32" spans="1:23">
      <c r="A32" s="47">
        <v>260</v>
      </c>
      <c r="B32" s="123" t="s">
        <v>2833</v>
      </c>
      <c r="C32" s="115"/>
      <c r="E32" s="783" t="s">
        <v>64</v>
      </c>
      <c r="F32" s="784"/>
      <c r="G32" s="49">
        <f>Q28</f>
        <v>330</v>
      </c>
      <c r="J32" s="47" t="s">
        <v>65</v>
      </c>
      <c r="K32" s="49">
        <f>K28</f>
        <v>14660</v>
      </c>
      <c r="M32" s="47" t="s">
        <v>66</v>
      </c>
      <c r="N32" s="49">
        <f>R28</f>
        <v>2917</v>
      </c>
      <c r="O32" s="250"/>
    </row>
    <row r="33" spans="1:15">
      <c r="A33" s="47">
        <v>70</v>
      </c>
      <c r="B33" s="123" t="s">
        <v>2833</v>
      </c>
      <c r="C33" s="115"/>
      <c r="E33" s="785" t="s">
        <v>67</v>
      </c>
      <c r="F33" s="786"/>
      <c r="G33" s="704">
        <f>SUM(G31:G32)</f>
        <v>3130</v>
      </c>
      <c r="J33" s="47" t="s">
        <v>37</v>
      </c>
      <c r="K33" s="49">
        <f>N28</f>
        <v>12275</v>
      </c>
      <c r="M33" s="47" t="s">
        <v>37</v>
      </c>
      <c r="N33" s="49">
        <f>V28</f>
        <v>1411</v>
      </c>
      <c r="O33" s="250"/>
    </row>
    <row r="34" spans="1:15">
      <c r="A34" s="47"/>
      <c r="B34" s="759"/>
      <c r="C34" s="760"/>
      <c r="J34" s="47" t="s">
        <v>68</v>
      </c>
      <c r="K34" s="49">
        <f>L28</f>
        <v>2800</v>
      </c>
      <c r="M34" s="47" t="s">
        <v>68</v>
      </c>
      <c r="N34" s="49">
        <f>S28</f>
        <v>0</v>
      </c>
      <c r="O34" s="250"/>
    </row>
    <row r="35" spans="1:15">
      <c r="A35" s="47"/>
      <c r="B35" s="759"/>
      <c r="C35" s="760"/>
      <c r="E35" s="761" t="s">
        <v>69</v>
      </c>
      <c r="F35" s="762"/>
      <c r="G35" s="762"/>
      <c r="H35" s="53">
        <f>G33-A42</f>
        <v>0</v>
      </c>
      <c r="J35" s="700" t="s">
        <v>55</v>
      </c>
      <c r="K35" s="701">
        <f>SUM(K31:K34)</f>
        <v>32535</v>
      </c>
      <c r="M35" s="61" t="s">
        <v>163</v>
      </c>
      <c r="N35" s="49">
        <v>20</v>
      </c>
      <c r="O35" s="250"/>
    </row>
    <row r="36" spans="1:15">
      <c r="A36" s="47"/>
      <c r="B36" s="759"/>
      <c r="C36" s="760"/>
      <c r="E36" s="642"/>
      <c r="J36" s="56" t="s">
        <v>71</v>
      </c>
      <c r="K36" s="57">
        <f>M28</f>
        <v>0</v>
      </c>
      <c r="M36" s="61" t="s">
        <v>72</v>
      </c>
      <c r="N36" s="49">
        <v>0</v>
      </c>
      <c r="O36" s="250"/>
    </row>
    <row r="37" spans="1:15" ht="18.75">
      <c r="A37" s="47"/>
      <c r="B37" s="759"/>
      <c r="C37" s="760"/>
      <c r="D37" s="318"/>
      <c r="E37" s="643"/>
      <c r="F37" s="642"/>
      <c r="M37" s="61" t="s">
        <v>2194</v>
      </c>
      <c r="N37" s="49">
        <v>0</v>
      </c>
      <c r="O37" s="250"/>
    </row>
    <row r="38" spans="1:15">
      <c r="A38" s="47"/>
      <c r="B38" s="759"/>
      <c r="C38" s="760"/>
      <c r="E38" s="642"/>
      <c r="M38" s="47" t="s">
        <v>73</v>
      </c>
      <c r="N38" s="49">
        <v>40</v>
      </c>
      <c r="O38" s="250"/>
    </row>
    <row r="39" spans="1:15">
      <c r="A39" s="47"/>
      <c r="B39" s="759"/>
      <c r="C39" s="760"/>
      <c r="D39" s="46"/>
      <c r="M39" s="47" t="s">
        <v>1665</v>
      </c>
      <c r="N39" s="49">
        <v>0</v>
      </c>
      <c r="O39" s="250"/>
    </row>
    <row r="40" spans="1:15">
      <c r="A40" s="47"/>
      <c r="B40" s="759"/>
      <c r="C40" s="760"/>
      <c r="D40" s="46"/>
      <c r="E40" s="46"/>
      <c r="M40" s="47" t="s">
        <v>94</v>
      </c>
      <c r="N40" s="49">
        <v>0</v>
      </c>
      <c r="O40" s="250"/>
    </row>
    <row r="41" spans="1:15">
      <c r="A41" s="47"/>
      <c r="B41" s="759"/>
      <c r="C41" s="760"/>
      <c r="M41" s="573" t="s">
        <v>602</v>
      </c>
      <c r="N41" s="50">
        <v>30</v>
      </c>
      <c r="O41" s="250"/>
    </row>
    <row r="42" spans="1:15">
      <c r="A42" s="702">
        <f>SUM(A31:A41)</f>
        <v>3130</v>
      </c>
      <c r="B42" s="703"/>
      <c r="C42" s="704" t="s">
        <v>55</v>
      </c>
      <c r="M42" s="61" t="s">
        <v>53</v>
      </c>
      <c r="N42" s="49">
        <v>60</v>
      </c>
      <c r="O42" s="250"/>
    </row>
    <row r="43" spans="1:15">
      <c r="M43" s="61" t="s">
        <v>51</v>
      </c>
      <c r="N43" s="49">
        <v>0</v>
      </c>
      <c r="O43" s="250"/>
    </row>
    <row r="44" spans="1:15">
      <c r="M44" s="700" t="s">
        <v>55</v>
      </c>
      <c r="N44" s="701">
        <f>SUM(N31:N43)</f>
        <v>4808</v>
      </c>
      <c r="O44" s="310"/>
    </row>
    <row r="45" spans="1:15">
      <c r="M45" s="56" t="s">
        <v>71</v>
      </c>
      <c r="N45" s="57">
        <f>T28</f>
        <v>6120</v>
      </c>
      <c r="O45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C27 D27:W27 D3:W25" name="Range2"/>
    <protectedRange sqref="A31:D41" name="Range3"/>
    <protectedRange sqref="M35:N43" name="Range4"/>
    <protectedRange sqref="Q31:U41" name="Range5"/>
  </protectedRanges>
  <mergeCells count="20">
    <mergeCell ref="B40:C40"/>
    <mergeCell ref="B41:C41"/>
    <mergeCell ref="B35:C35"/>
    <mergeCell ref="E35:G35"/>
    <mergeCell ref="B36:C36"/>
    <mergeCell ref="B37:C37"/>
    <mergeCell ref="B38:C38"/>
    <mergeCell ref="B39:C39"/>
    <mergeCell ref="B34:C34"/>
    <mergeCell ref="A1:B1"/>
    <mergeCell ref="C1:I1"/>
    <mergeCell ref="J1:O1"/>
    <mergeCell ref="Q1:W1"/>
    <mergeCell ref="A30:C30"/>
    <mergeCell ref="E30:G30"/>
    <mergeCell ref="J30:K30"/>
    <mergeCell ref="M30:N30"/>
    <mergeCell ref="E31:F31"/>
    <mergeCell ref="E32:F32"/>
    <mergeCell ref="E33:F33"/>
  </mergeCells>
  <conditionalFormatting sqref="O27 O7:O24">
    <cfRule type="cellIs" dxfId="906" priority="16" operator="equal">
      <formula>"YES"</formula>
    </cfRule>
  </conditionalFormatting>
  <conditionalFormatting sqref="O27 O7:O24">
    <cfRule type="cellIs" dxfId="905" priority="15" operator="equal">
      <formula>"NO"</formula>
    </cfRule>
  </conditionalFormatting>
  <conditionalFormatting sqref="H35">
    <cfRule type="containsText" dxfId="904" priority="14" operator="containsText" text="1">
      <formula>NOT(ISERROR(SEARCH("1",H35)))</formula>
    </cfRule>
  </conditionalFormatting>
  <conditionalFormatting sqref="H35">
    <cfRule type="cellIs" dxfId="903" priority="13" operator="equal">
      <formula>0</formula>
    </cfRule>
  </conditionalFormatting>
  <conditionalFormatting sqref="O3">
    <cfRule type="cellIs" dxfId="902" priority="8" operator="equal">
      <formula>"YES"</formula>
    </cfRule>
  </conditionalFormatting>
  <conditionalFormatting sqref="O3">
    <cfRule type="cellIs" dxfId="901" priority="7" operator="equal">
      <formula>"NO"</formula>
    </cfRule>
  </conditionalFormatting>
  <conditionalFormatting sqref="N4">
    <cfRule type="cellIs" dxfId="900" priority="6" operator="equal">
      <formula>"YES"</formula>
    </cfRule>
  </conditionalFormatting>
  <conditionalFormatting sqref="N4">
    <cfRule type="cellIs" dxfId="899" priority="5" operator="equal">
      <formula>"NO"</formula>
    </cfRule>
  </conditionalFormatting>
  <conditionalFormatting sqref="O5">
    <cfRule type="cellIs" dxfId="898" priority="4" operator="equal">
      <formula>"YES"</formula>
    </cfRule>
  </conditionalFormatting>
  <conditionalFormatting sqref="O5">
    <cfRule type="cellIs" dxfId="897" priority="3" operator="equal">
      <formula>"NO"</formula>
    </cfRule>
  </conditionalFormatting>
  <conditionalFormatting sqref="O6">
    <cfRule type="cellIs" dxfId="896" priority="2" operator="equal">
      <formula>"YES"</formula>
    </cfRule>
  </conditionalFormatting>
  <conditionalFormatting sqref="O6">
    <cfRule type="cellIs" dxfId="895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B8A4-6AAA-4A82-959F-821A12C25AE7}">
  <dimension ref="A1:W39"/>
  <sheetViews>
    <sheetView workbookViewId="0">
      <selection activeCell="C14" sqref="C14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0.8554687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46208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>
        <v>12218</v>
      </c>
      <c r="C3" s="648">
        <v>2</v>
      </c>
      <c r="D3" s="648" t="s">
        <v>299</v>
      </c>
      <c r="E3" s="534" t="s">
        <v>26</v>
      </c>
      <c r="F3" s="636" t="s">
        <v>3830</v>
      </c>
      <c r="G3" s="92">
        <v>0.375</v>
      </c>
      <c r="H3" s="100" t="s">
        <v>3830</v>
      </c>
      <c r="I3" s="100" t="s">
        <v>2825</v>
      </c>
      <c r="J3" s="725">
        <v>1500</v>
      </c>
      <c r="K3" s="286"/>
      <c r="L3" s="99"/>
      <c r="M3" s="90"/>
      <c r="N3" s="737"/>
      <c r="O3" s="90"/>
      <c r="P3" s="722">
        <v>16544</v>
      </c>
      <c r="Q3" s="98">
        <v>40</v>
      </c>
      <c r="R3" s="90"/>
      <c r="S3" s="90"/>
      <c r="T3" s="99"/>
      <c r="U3" s="716"/>
      <c r="V3" s="90"/>
      <c r="W3" s="100"/>
    </row>
    <row r="4" spans="1:23" s="234" customFormat="1">
      <c r="A4" s="231">
        <v>2</v>
      </c>
      <c r="B4" s="534">
        <v>12221</v>
      </c>
      <c r="C4" s="534">
        <v>17</v>
      </c>
      <c r="D4" s="648" t="s">
        <v>3855</v>
      </c>
      <c r="E4" s="534" t="s">
        <v>26</v>
      </c>
      <c r="F4" s="636" t="s">
        <v>3830</v>
      </c>
      <c r="G4" s="92" t="s">
        <v>3478</v>
      </c>
      <c r="H4" s="100" t="s">
        <v>3830</v>
      </c>
      <c r="I4" s="93" t="s">
        <v>3856</v>
      </c>
      <c r="J4" s="94"/>
      <c r="K4" s="286">
        <v>1200</v>
      </c>
      <c r="L4" s="90"/>
      <c r="M4" s="99"/>
      <c r="N4" s="734"/>
      <c r="O4" s="724"/>
      <c r="P4" s="200"/>
      <c r="Q4" s="717"/>
      <c r="R4" s="90"/>
      <c r="S4" s="90"/>
      <c r="T4" s="99"/>
      <c r="U4" s="714"/>
      <c r="V4" s="90"/>
      <c r="W4" s="100"/>
    </row>
    <row r="5" spans="1:23" s="234" customFormat="1">
      <c r="A5" s="128">
        <v>3</v>
      </c>
      <c r="B5" s="535"/>
      <c r="C5" s="535">
        <v>8</v>
      </c>
      <c r="D5" s="631" t="s">
        <v>3857</v>
      </c>
      <c r="E5" s="535" t="s">
        <v>37</v>
      </c>
      <c r="F5" s="621" t="s">
        <v>3830</v>
      </c>
      <c r="G5" s="86" t="s">
        <v>2516</v>
      </c>
      <c r="H5" s="112" t="s">
        <v>3858</v>
      </c>
      <c r="I5" s="106" t="s">
        <v>28</v>
      </c>
      <c r="J5" s="184"/>
      <c r="K5" s="110">
        <v>5608</v>
      </c>
      <c r="L5" s="122"/>
      <c r="M5" s="75"/>
      <c r="N5" s="111"/>
      <c r="O5" s="75" t="s">
        <v>3799</v>
      </c>
      <c r="P5" s="109">
        <v>16555</v>
      </c>
      <c r="Q5" s="739"/>
      <c r="R5" s="110"/>
      <c r="S5" s="75"/>
      <c r="T5" s="108"/>
      <c r="U5" s="715"/>
      <c r="V5" s="75"/>
      <c r="W5" s="112"/>
    </row>
    <row r="6" spans="1:23" s="234" customFormat="1">
      <c r="A6" s="231">
        <v>4</v>
      </c>
      <c r="B6" s="534">
        <v>12222</v>
      </c>
      <c r="C6" s="534">
        <v>4</v>
      </c>
      <c r="D6" s="648" t="s">
        <v>191</v>
      </c>
      <c r="E6" s="534" t="s">
        <v>26</v>
      </c>
      <c r="F6" s="636" t="s">
        <v>3830</v>
      </c>
      <c r="G6" s="92" t="s">
        <v>3859</v>
      </c>
      <c r="H6" s="636" t="s">
        <v>3830</v>
      </c>
      <c r="I6" s="720" t="s">
        <v>3860</v>
      </c>
      <c r="J6" s="721">
        <v>1500</v>
      </c>
      <c r="K6" s="90"/>
      <c r="L6" s="90"/>
      <c r="M6" s="99"/>
      <c r="N6" s="734"/>
      <c r="O6" s="100"/>
      <c r="P6" s="97"/>
      <c r="Q6" s="718"/>
      <c r="R6" s="90"/>
      <c r="S6" s="90"/>
      <c r="T6" s="99"/>
      <c r="U6" s="714"/>
      <c r="V6" s="90"/>
      <c r="W6" s="100"/>
    </row>
    <row r="7" spans="1:23" s="234" customFormat="1">
      <c r="A7" s="231">
        <v>5</v>
      </c>
      <c r="B7" s="534">
        <v>12224</v>
      </c>
      <c r="C7" s="534">
        <v>19</v>
      </c>
      <c r="D7" s="648" t="s">
        <v>3861</v>
      </c>
      <c r="E7" s="534" t="s">
        <v>26</v>
      </c>
      <c r="F7" s="636" t="s">
        <v>3830</v>
      </c>
      <c r="G7" s="92" t="s">
        <v>2164</v>
      </c>
      <c r="H7" s="90" t="s">
        <v>3830</v>
      </c>
      <c r="I7" s="93">
        <v>0.66666666666666663</v>
      </c>
      <c r="J7" s="94">
        <v>1100</v>
      </c>
      <c r="K7" s="201"/>
      <c r="L7" s="90"/>
      <c r="M7" s="99"/>
      <c r="N7" s="734"/>
      <c r="O7" s="100"/>
      <c r="P7" s="200"/>
      <c r="Q7" s="98"/>
      <c r="R7" s="90"/>
      <c r="S7" s="90"/>
      <c r="T7" s="99"/>
      <c r="U7" s="714"/>
      <c r="V7" s="90"/>
      <c r="W7" s="100"/>
    </row>
    <row r="8" spans="1:23" s="234" customFormat="1">
      <c r="A8" s="231">
        <v>6</v>
      </c>
      <c r="B8" s="534">
        <v>12223</v>
      </c>
      <c r="C8" s="534">
        <v>16</v>
      </c>
      <c r="D8" s="648" t="s">
        <v>1112</v>
      </c>
      <c r="E8" s="534" t="s">
        <v>26</v>
      </c>
      <c r="F8" s="636" t="s">
        <v>3830</v>
      </c>
      <c r="G8" s="92" t="s">
        <v>3862</v>
      </c>
      <c r="H8" s="636" t="s">
        <v>3830</v>
      </c>
      <c r="I8" s="93" t="s">
        <v>3863</v>
      </c>
      <c r="J8" s="94"/>
      <c r="K8" s="90">
        <v>1200</v>
      </c>
      <c r="L8" s="90"/>
      <c r="M8" s="99"/>
      <c r="N8" s="734"/>
      <c r="O8" s="100"/>
      <c r="P8" s="97"/>
      <c r="Q8" s="98"/>
      <c r="R8" s="90"/>
      <c r="S8" s="90"/>
      <c r="T8" s="99"/>
      <c r="U8" s="714"/>
      <c r="V8" s="90"/>
      <c r="W8" s="100"/>
    </row>
    <row r="9" spans="1:23" s="234" customFormat="1" ht="29.25">
      <c r="A9" s="231">
        <v>7</v>
      </c>
      <c r="B9" s="534"/>
      <c r="C9" s="534">
        <v>20</v>
      </c>
      <c r="D9" s="648" t="s">
        <v>3805</v>
      </c>
      <c r="E9" s="534" t="s">
        <v>26</v>
      </c>
      <c r="F9" s="636" t="s">
        <v>3497</v>
      </c>
      <c r="G9" s="92" t="s">
        <v>3790</v>
      </c>
      <c r="H9" s="90"/>
      <c r="I9" s="90" t="s">
        <v>28</v>
      </c>
      <c r="J9" s="201"/>
      <c r="K9" s="201"/>
      <c r="L9" s="99"/>
      <c r="M9" s="90"/>
      <c r="N9" s="100"/>
      <c r="O9" s="97"/>
      <c r="P9" s="200" t="s">
        <v>3818</v>
      </c>
      <c r="Q9" s="98"/>
      <c r="R9" s="90"/>
      <c r="S9" s="90"/>
      <c r="T9" s="99">
        <v>4818</v>
      </c>
      <c r="U9" s="732"/>
      <c r="V9" s="90"/>
      <c r="W9" s="100"/>
    </row>
    <row r="10" spans="1:23" s="148" customFormat="1">
      <c r="A10" s="231">
        <v>8</v>
      </c>
      <c r="B10" s="534"/>
      <c r="C10" s="534">
        <v>10</v>
      </c>
      <c r="D10" s="648" t="s">
        <v>3205</v>
      </c>
      <c r="E10" s="534" t="s">
        <v>26</v>
      </c>
      <c r="F10" s="636" t="s">
        <v>1857</v>
      </c>
      <c r="G10" s="92">
        <v>0.44444444444444442</v>
      </c>
      <c r="H10" s="90"/>
      <c r="I10" s="90" t="s">
        <v>28</v>
      </c>
      <c r="J10" s="94"/>
      <c r="K10" s="201"/>
      <c r="L10" s="90">
        <v>1300</v>
      </c>
      <c r="M10" s="99"/>
      <c r="N10" s="90"/>
      <c r="O10" s="100"/>
      <c r="P10" s="200">
        <v>16533</v>
      </c>
      <c r="Q10" s="98"/>
      <c r="R10" s="90"/>
      <c r="S10" s="90">
        <v>100</v>
      </c>
      <c r="T10" s="99"/>
      <c r="U10" s="733"/>
      <c r="V10" s="90"/>
      <c r="W10" s="100"/>
    </row>
    <row r="11" spans="1:23" s="234" customFormat="1">
      <c r="A11" s="231">
        <v>9</v>
      </c>
      <c r="B11" s="534">
        <v>12228</v>
      </c>
      <c r="C11" s="534">
        <v>6</v>
      </c>
      <c r="D11" s="651" t="s">
        <v>1231</v>
      </c>
      <c r="E11" s="534" t="s">
        <v>26</v>
      </c>
      <c r="F11" s="636" t="s">
        <v>3821</v>
      </c>
      <c r="G11" s="574" t="s">
        <v>3864</v>
      </c>
      <c r="H11" s="636">
        <v>6.0702600000000002</v>
      </c>
      <c r="I11" s="636" t="s">
        <v>3686</v>
      </c>
      <c r="J11" s="94">
        <v>1800</v>
      </c>
      <c r="K11" s="90"/>
      <c r="L11" s="90"/>
      <c r="M11" s="99"/>
      <c r="N11" s="90"/>
      <c r="O11" s="100"/>
      <c r="P11" s="97" t="s">
        <v>3865</v>
      </c>
      <c r="Q11" s="98">
        <v>1838</v>
      </c>
      <c r="R11" s="90"/>
      <c r="S11" s="90"/>
      <c r="T11" s="99"/>
      <c r="U11" s="734"/>
      <c r="V11" s="90"/>
      <c r="W11" s="100"/>
    </row>
    <row r="12" spans="1:23" s="234" customFormat="1">
      <c r="A12" s="231">
        <v>10</v>
      </c>
      <c r="B12" s="89">
        <v>12227</v>
      </c>
      <c r="C12" s="90">
        <v>7</v>
      </c>
      <c r="D12" s="648" t="s">
        <v>3866</v>
      </c>
      <c r="E12" s="91" t="s">
        <v>26</v>
      </c>
      <c r="F12" s="636" t="s">
        <v>3830</v>
      </c>
      <c r="G12" s="92" t="s">
        <v>3867</v>
      </c>
      <c r="H12" s="636" t="s">
        <v>3868</v>
      </c>
      <c r="I12" s="93" t="s">
        <v>3869</v>
      </c>
      <c r="J12" s="94"/>
      <c r="K12" s="90">
        <v>2000</v>
      </c>
      <c r="L12" s="90"/>
      <c r="M12" s="99"/>
      <c r="N12" s="734"/>
      <c r="O12" s="100"/>
      <c r="P12" s="97" t="s">
        <v>3870</v>
      </c>
      <c r="Q12" s="98"/>
      <c r="R12" s="90">
        <v>421</v>
      </c>
      <c r="S12" s="90"/>
      <c r="T12" s="95"/>
      <c r="U12" s="143"/>
      <c r="V12" s="90"/>
      <c r="W12" s="100"/>
    </row>
    <row r="13" spans="1:23" s="234" customFormat="1">
      <c r="A13" s="231">
        <v>11</v>
      </c>
      <c r="B13" s="89">
        <v>12226</v>
      </c>
      <c r="C13" s="90">
        <v>4</v>
      </c>
      <c r="D13" s="648" t="s">
        <v>3871</v>
      </c>
      <c r="E13" s="91" t="s">
        <v>26</v>
      </c>
      <c r="F13" s="636" t="s">
        <v>3830</v>
      </c>
      <c r="G13" s="92" t="s">
        <v>3569</v>
      </c>
      <c r="H13" s="636" t="s">
        <v>3868</v>
      </c>
      <c r="I13" s="93" t="s">
        <v>3872</v>
      </c>
      <c r="J13" s="94"/>
      <c r="K13" s="90"/>
      <c r="L13" s="90">
        <v>1800</v>
      </c>
      <c r="M13" s="99"/>
      <c r="N13" s="734"/>
      <c r="O13" s="100"/>
      <c r="P13" s="97"/>
      <c r="Q13" s="98"/>
      <c r="R13" s="90"/>
      <c r="S13" s="90"/>
      <c r="T13" s="95"/>
      <c r="U13" s="143"/>
      <c r="V13" s="90"/>
      <c r="W13" s="100"/>
    </row>
    <row r="14" spans="1:23" s="234" customFormat="1">
      <c r="A14" s="231">
        <v>12</v>
      </c>
      <c r="B14" s="89"/>
      <c r="C14" s="90">
        <v>16</v>
      </c>
      <c r="D14" s="648" t="s">
        <v>191</v>
      </c>
      <c r="E14" s="91" t="s">
        <v>26</v>
      </c>
      <c r="F14" s="636" t="s">
        <v>3830</v>
      </c>
      <c r="G14" s="92">
        <v>0.91666666666666663</v>
      </c>
      <c r="H14" s="636"/>
      <c r="I14" s="93" t="s">
        <v>28</v>
      </c>
      <c r="J14" s="94" t="s">
        <v>3873</v>
      </c>
      <c r="K14" s="90"/>
      <c r="L14" s="90"/>
      <c r="M14" s="99"/>
      <c r="N14" s="734"/>
      <c r="O14" s="100"/>
      <c r="P14" s="97"/>
      <c r="Q14" s="98"/>
      <c r="R14" s="90"/>
      <c r="S14" s="90"/>
      <c r="T14" s="95"/>
      <c r="U14" s="143"/>
      <c r="V14" s="90"/>
      <c r="W14" s="100"/>
    </row>
    <row r="15" spans="1:23" s="234" customFormat="1">
      <c r="A15" s="231">
        <v>13</v>
      </c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734"/>
      <c r="O15" s="100"/>
      <c r="P15" s="97"/>
      <c r="Q15" s="98"/>
      <c r="R15" s="90"/>
      <c r="S15" s="90"/>
      <c r="T15" s="95"/>
      <c r="U15" s="143"/>
      <c r="V15" s="90"/>
      <c r="W15" s="100"/>
    </row>
    <row r="16" spans="1:23" s="234" customFormat="1">
      <c r="A16" s="231">
        <v>14</v>
      </c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714"/>
      <c r="O16" s="147"/>
      <c r="P16" s="144"/>
      <c r="Q16" s="145"/>
      <c r="R16" s="89"/>
      <c r="S16" s="89"/>
      <c r="T16" s="143"/>
      <c r="U16" s="714"/>
      <c r="V16" s="89"/>
      <c r="W16" s="147"/>
    </row>
    <row r="17" spans="1:23">
      <c r="A17" s="88"/>
      <c r="B17" s="89"/>
      <c r="C17" s="89"/>
      <c r="D17" s="608" t="s">
        <v>26</v>
      </c>
      <c r="E17" s="140"/>
      <c r="F17" s="618"/>
      <c r="G17" s="203"/>
      <c r="H17" s="89"/>
      <c r="I17" s="141"/>
      <c r="J17" s="142"/>
      <c r="K17" s="89"/>
      <c r="L17" s="89"/>
      <c r="M17" s="143"/>
      <c r="N17" s="714"/>
      <c r="O17" s="147"/>
      <c r="P17" s="144">
        <v>16545</v>
      </c>
      <c r="Q17" s="145"/>
      <c r="R17" s="89">
        <v>80</v>
      </c>
      <c r="S17" s="89"/>
      <c r="T17" s="143"/>
      <c r="U17" s="714"/>
      <c r="V17" s="89"/>
      <c r="W17" s="147"/>
    </row>
    <row r="18" spans="1:23">
      <c r="A18" s="88"/>
      <c r="B18" s="266"/>
      <c r="C18" s="89"/>
      <c r="D18" s="608" t="s">
        <v>3874</v>
      </c>
      <c r="E18" s="140"/>
      <c r="F18" s="618"/>
      <c r="G18" s="203"/>
      <c r="H18" s="89"/>
      <c r="I18" s="141"/>
      <c r="J18" s="142"/>
      <c r="K18" s="89"/>
      <c r="L18" s="89"/>
      <c r="M18" s="143"/>
      <c r="N18" s="714"/>
      <c r="O18" s="147"/>
      <c r="P18" s="97" t="s">
        <v>3875</v>
      </c>
      <c r="Q18" s="145"/>
      <c r="R18" s="89"/>
      <c r="S18" s="89"/>
      <c r="T18" s="143"/>
      <c r="U18" s="714"/>
      <c r="V18" s="89"/>
      <c r="W18" s="147">
        <v>175</v>
      </c>
    </row>
    <row r="19" spans="1:23">
      <c r="A19" s="88"/>
      <c r="B19" s="89"/>
      <c r="C19" s="89"/>
      <c r="D19" s="608" t="s">
        <v>602</v>
      </c>
      <c r="E19" s="140"/>
      <c r="F19" s="618"/>
      <c r="G19" s="203"/>
      <c r="H19" s="89"/>
      <c r="I19" s="141"/>
      <c r="J19" s="142"/>
      <c r="K19" s="89"/>
      <c r="L19" s="89"/>
      <c r="M19" s="143"/>
      <c r="N19" s="714"/>
      <c r="O19" s="147"/>
      <c r="P19" s="144">
        <v>16549</v>
      </c>
      <c r="Q19" s="145"/>
      <c r="R19" s="89"/>
      <c r="S19" s="89"/>
      <c r="T19" s="143"/>
      <c r="U19" s="714"/>
      <c r="V19" s="89"/>
      <c r="W19" s="147">
        <v>82</v>
      </c>
    </row>
    <row r="20" spans="1:23">
      <c r="A20" s="88"/>
      <c r="B20" s="89"/>
      <c r="C20" s="89"/>
      <c r="D20" s="576" t="s">
        <v>2389</v>
      </c>
      <c r="E20" s="140"/>
      <c r="F20" s="618"/>
      <c r="G20" s="203"/>
      <c r="H20" s="89"/>
      <c r="I20" s="141"/>
      <c r="J20" s="142"/>
      <c r="K20" s="89"/>
      <c r="L20" s="89"/>
      <c r="M20" s="143"/>
      <c r="N20" s="714"/>
      <c r="O20" s="147"/>
      <c r="P20" s="144">
        <v>16551</v>
      </c>
      <c r="Q20" s="145"/>
      <c r="R20" s="89"/>
      <c r="S20" s="89"/>
      <c r="T20" s="143"/>
      <c r="U20" s="714"/>
      <c r="V20" s="89"/>
      <c r="W20" s="147">
        <v>125</v>
      </c>
    </row>
    <row r="21" spans="1:23">
      <c r="A21" s="88"/>
      <c r="B21" s="89"/>
      <c r="C21" s="89"/>
      <c r="D21" s="608"/>
      <c r="E21" s="140"/>
      <c r="F21" s="618"/>
      <c r="G21" s="203"/>
      <c r="H21" s="89"/>
      <c r="I21" s="141"/>
      <c r="J21" s="726"/>
      <c r="K21" s="727"/>
      <c r="L21" s="727"/>
      <c r="M21" s="728"/>
      <c r="N21" s="738"/>
      <c r="O21" s="729"/>
      <c r="P21" s="730"/>
      <c r="Q21" s="145"/>
      <c r="R21" s="89"/>
      <c r="S21" s="89"/>
      <c r="T21" s="143"/>
      <c r="U21" s="714"/>
      <c r="V21" s="89"/>
      <c r="W21" s="147"/>
    </row>
    <row r="22" spans="1:23" s="713" customFormat="1" ht="18.75" customHeight="1">
      <c r="A22" s="705" t="s">
        <v>55</v>
      </c>
      <c r="B22" s="706"/>
      <c r="C22" s="706"/>
      <c r="D22" s="707"/>
      <c r="E22" s="708"/>
      <c r="F22" s="709"/>
      <c r="G22" s="710"/>
      <c r="H22" s="706"/>
      <c r="I22" s="711"/>
      <c r="J22" s="731">
        <f>SUM(J3:J21)</f>
        <v>5900</v>
      </c>
      <c r="K22" s="731">
        <f>SUM(K3:K21)</f>
        <v>10008</v>
      </c>
      <c r="L22" s="731">
        <f>SUM(L3:L21)</f>
        <v>3100</v>
      </c>
      <c r="M22" s="731">
        <f>SUM(M3:M21)</f>
        <v>0</v>
      </c>
      <c r="N22" s="731">
        <f>SUM(N3:N21)</f>
        <v>0</v>
      </c>
      <c r="O22" s="731"/>
      <c r="P22" s="731"/>
      <c r="Q22" s="712">
        <f>SUM(Q3:Q21)</f>
        <v>1878</v>
      </c>
      <c r="R22" s="712">
        <f>SUM(R3:R21)</f>
        <v>501</v>
      </c>
      <c r="S22" s="712">
        <f>SUM(S3:S21)</f>
        <v>100</v>
      </c>
      <c r="T22" s="712">
        <f>SUM(T3:T21)</f>
        <v>4818</v>
      </c>
      <c r="U22" s="712">
        <f>SUM(U3:U21)</f>
        <v>0</v>
      </c>
      <c r="V22" s="712">
        <f>SUM(V3:V21)</f>
        <v>0</v>
      </c>
      <c r="W22" s="712">
        <f>SUM(W3:W21)</f>
        <v>382</v>
      </c>
    </row>
    <row r="24" spans="1:23">
      <c r="A24" s="771" t="s">
        <v>2847</v>
      </c>
      <c r="B24" s="772"/>
      <c r="C24" s="773"/>
      <c r="E24" s="774" t="s">
        <v>3804</v>
      </c>
      <c r="F24" s="775"/>
      <c r="G24" s="776"/>
      <c r="J24" s="777" t="s">
        <v>58</v>
      </c>
      <c r="K24" s="778"/>
      <c r="M24" s="779" t="s">
        <v>59</v>
      </c>
      <c r="N24" s="780"/>
      <c r="O24" s="321"/>
      <c r="P24" s="46"/>
      <c r="Q24" s="46"/>
      <c r="R24" s="46"/>
      <c r="S24" s="46"/>
      <c r="T24" s="46"/>
      <c r="U24" s="46"/>
      <c r="V24" s="46"/>
      <c r="W24" s="46"/>
    </row>
    <row r="25" spans="1:23">
      <c r="A25" s="47">
        <v>1500</v>
      </c>
      <c r="B25" s="102" t="s">
        <v>2833</v>
      </c>
      <c r="C25" s="49"/>
      <c r="E25" s="781" t="s">
        <v>61</v>
      </c>
      <c r="F25" s="782"/>
      <c r="G25" s="50">
        <f>J22</f>
        <v>5900</v>
      </c>
      <c r="J25" s="47" t="s">
        <v>62</v>
      </c>
      <c r="K25" s="49">
        <f>J22</f>
        <v>5900</v>
      </c>
      <c r="M25" s="47" t="s">
        <v>62</v>
      </c>
      <c r="N25" s="49">
        <f>Q22</f>
        <v>1878</v>
      </c>
      <c r="O25" s="250"/>
    </row>
    <row r="26" spans="1:23">
      <c r="A26" s="47">
        <v>1100</v>
      </c>
      <c r="B26" s="123" t="s">
        <v>2833</v>
      </c>
      <c r="C26" s="115"/>
      <c r="E26" s="783" t="s">
        <v>64</v>
      </c>
      <c r="F26" s="784"/>
      <c r="G26" s="49">
        <f>Q22</f>
        <v>1878</v>
      </c>
      <c r="J26" s="47" t="s">
        <v>65</v>
      </c>
      <c r="K26" s="49">
        <f>K22</f>
        <v>10008</v>
      </c>
      <c r="M26" s="47" t="s">
        <v>66</v>
      </c>
      <c r="N26" s="49">
        <f>R22</f>
        <v>501</v>
      </c>
      <c r="O26" s="250"/>
    </row>
    <row r="27" spans="1:23">
      <c r="A27" s="47">
        <v>1800</v>
      </c>
      <c r="B27" s="123" t="s">
        <v>2833</v>
      </c>
      <c r="C27" s="115"/>
      <c r="E27" s="785" t="s">
        <v>67</v>
      </c>
      <c r="F27" s="786"/>
      <c r="G27" s="704">
        <f>SUM(G25:G26)</f>
        <v>7778</v>
      </c>
      <c r="J27" s="47" t="s">
        <v>37</v>
      </c>
      <c r="K27" s="49">
        <f>N22</f>
        <v>0</v>
      </c>
      <c r="M27" s="47" t="s">
        <v>37</v>
      </c>
      <c r="N27" s="49">
        <f>V22</f>
        <v>0</v>
      </c>
      <c r="O27" s="250"/>
    </row>
    <row r="28" spans="1:23">
      <c r="A28" s="47">
        <v>1500</v>
      </c>
      <c r="B28" s="123" t="s">
        <v>2833</v>
      </c>
      <c r="C28" s="115"/>
      <c r="J28" s="47" t="s">
        <v>68</v>
      </c>
      <c r="K28" s="49">
        <f>L22</f>
        <v>3100</v>
      </c>
      <c r="M28" s="47" t="s">
        <v>68</v>
      </c>
      <c r="N28" s="49">
        <f>S22</f>
        <v>100</v>
      </c>
      <c r="O28" s="250"/>
    </row>
    <row r="29" spans="1:23">
      <c r="A29" s="47">
        <v>1240</v>
      </c>
      <c r="B29" s="759" t="s">
        <v>2833</v>
      </c>
      <c r="C29" s="760"/>
      <c r="E29" s="761" t="s">
        <v>69</v>
      </c>
      <c r="F29" s="762"/>
      <c r="G29" s="762"/>
      <c r="H29" s="53">
        <f>G27-A36</f>
        <v>-1200</v>
      </c>
      <c r="J29" s="700" t="s">
        <v>55</v>
      </c>
      <c r="K29" s="701">
        <f>SUM(K25:K28)</f>
        <v>19008</v>
      </c>
      <c r="M29" s="61" t="s">
        <v>163</v>
      </c>
      <c r="N29" s="49">
        <v>175</v>
      </c>
      <c r="O29" s="250"/>
    </row>
    <row r="30" spans="1:23">
      <c r="A30" s="47">
        <v>1838</v>
      </c>
      <c r="B30" s="759" t="s">
        <v>2833</v>
      </c>
      <c r="C30" s="760"/>
      <c r="E30" s="642"/>
      <c r="J30" s="56" t="s">
        <v>71</v>
      </c>
      <c r="K30" s="57">
        <f>M22</f>
        <v>0</v>
      </c>
      <c r="M30" s="61" t="s">
        <v>72</v>
      </c>
      <c r="N30" s="49">
        <v>0</v>
      </c>
      <c r="O30" s="250"/>
    </row>
    <row r="31" spans="1:23" ht="18.75">
      <c r="A31" s="47"/>
      <c r="B31" s="759"/>
      <c r="C31" s="760"/>
      <c r="D31" s="318"/>
      <c r="E31" s="643"/>
      <c r="F31" s="642"/>
      <c r="M31" s="61" t="s">
        <v>2194</v>
      </c>
      <c r="N31" s="49">
        <v>0</v>
      </c>
      <c r="O31" s="250"/>
    </row>
    <row r="32" spans="1:23">
      <c r="A32" s="47"/>
      <c r="B32" s="759"/>
      <c r="C32" s="760"/>
      <c r="E32" s="642"/>
      <c r="M32" s="47" t="s">
        <v>73</v>
      </c>
      <c r="N32" s="49">
        <v>0</v>
      </c>
      <c r="O32" s="250"/>
    </row>
    <row r="33" spans="1:15">
      <c r="A33" s="47"/>
      <c r="B33" s="759"/>
      <c r="C33" s="760"/>
      <c r="D33" s="46"/>
      <c r="M33" s="47" t="s">
        <v>1665</v>
      </c>
      <c r="N33" s="49">
        <v>0</v>
      </c>
      <c r="O33" s="250"/>
    </row>
    <row r="34" spans="1:15">
      <c r="A34" s="47"/>
      <c r="B34" s="759"/>
      <c r="C34" s="760"/>
      <c r="D34" s="46"/>
      <c r="E34" s="46"/>
      <c r="M34" s="47" t="s">
        <v>94</v>
      </c>
      <c r="N34" s="49">
        <v>125</v>
      </c>
      <c r="O34" s="250"/>
    </row>
    <row r="35" spans="1:15">
      <c r="A35" s="47"/>
      <c r="B35" s="759"/>
      <c r="C35" s="760"/>
      <c r="M35" s="573" t="s">
        <v>602</v>
      </c>
      <c r="N35" s="50">
        <v>82</v>
      </c>
      <c r="O35" s="250"/>
    </row>
    <row r="36" spans="1:15">
      <c r="A36" s="702">
        <f>SUM(A25:A35)</f>
        <v>8978</v>
      </c>
      <c r="B36" s="703"/>
      <c r="C36" s="704" t="s">
        <v>55</v>
      </c>
      <c r="M36" s="61" t="s">
        <v>53</v>
      </c>
      <c r="N36" s="49">
        <v>0</v>
      </c>
      <c r="O36" s="250"/>
    </row>
    <row r="37" spans="1:15">
      <c r="M37" s="61" t="s">
        <v>51</v>
      </c>
      <c r="N37" s="49">
        <v>0</v>
      </c>
      <c r="O37" s="250"/>
    </row>
    <row r="38" spans="1:15">
      <c r="M38" s="700" t="s">
        <v>55</v>
      </c>
      <c r="N38" s="701">
        <f>SUM(N25:N37)</f>
        <v>2861</v>
      </c>
      <c r="O38" s="310"/>
    </row>
    <row r="39" spans="1:15">
      <c r="M39" s="56" t="s">
        <v>71</v>
      </c>
      <c r="N39" s="57">
        <f>T22</f>
        <v>4818</v>
      </c>
      <c r="O39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1" name="Range2"/>
    <protectedRange sqref="A25:D35" name="Range3"/>
    <protectedRange sqref="M29:N37" name="Range4"/>
    <protectedRange sqref="Q25:U35" name="Range5"/>
  </protectedRanges>
  <mergeCells count="19">
    <mergeCell ref="E25:F25"/>
    <mergeCell ref="E26:F26"/>
    <mergeCell ref="E27:F27"/>
    <mergeCell ref="B34:C34"/>
    <mergeCell ref="B35:C35"/>
    <mergeCell ref="B29:C29"/>
    <mergeCell ref="E29:G29"/>
    <mergeCell ref="B30:C30"/>
    <mergeCell ref="B31:C31"/>
    <mergeCell ref="B32:C32"/>
    <mergeCell ref="B33:C33"/>
    <mergeCell ref="A1:B1"/>
    <mergeCell ref="C1:I1"/>
    <mergeCell ref="J1:O1"/>
    <mergeCell ref="Q1:W1"/>
    <mergeCell ref="A24:C24"/>
    <mergeCell ref="E24:G24"/>
    <mergeCell ref="J24:K24"/>
    <mergeCell ref="M24:N24"/>
  </mergeCells>
  <conditionalFormatting sqref="O4 O6:O8 O12:O21">
    <cfRule type="cellIs" dxfId="859" priority="14" operator="equal">
      <formula>"YES"</formula>
    </cfRule>
  </conditionalFormatting>
  <conditionalFormatting sqref="O4 O6:O8 O12:O21">
    <cfRule type="cellIs" dxfId="858" priority="13" operator="equal">
      <formula>"NO"</formula>
    </cfRule>
  </conditionalFormatting>
  <conditionalFormatting sqref="H29">
    <cfRule type="containsText" dxfId="857" priority="12" operator="containsText" text="1">
      <formula>NOT(ISERROR(SEARCH("1",H29)))</formula>
    </cfRule>
  </conditionalFormatting>
  <conditionalFormatting sqref="H29">
    <cfRule type="cellIs" dxfId="856" priority="11" operator="equal">
      <formula>0</formula>
    </cfRule>
  </conditionalFormatting>
  <conditionalFormatting sqref="N3">
    <cfRule type="cellIs" dxfId="855" priority="10" operator="equal">
      <formula>"YES"</formula>
    </cfRule>
  </conditionalFormatting>
  <conditionalFormatting sqref="N3">
    <cfRule type="cellIs" dxfId="854" priority="9" operator="equal">
      <formula>"NO"</formula>
    </cfRule>
  </conditionalFormatting>
  <conditionalFormatting sqref="P5">
    <cfRule type="cellIs" dxfId="853" priority="8" operator="equal">
      <formula>"YES"</formula>
    </cfRule>
  </conditionalFormatting>
  <conditionalFormatting sqref="P5">
    <cfRule type="cellIs" dxfId="852" priority="7" operator="equal">
      <formula>"NO"</formula>
    </cfRule>
  </conditionalFormatting>
  <conditionalFormatting sqref="N9">
    <cfRule type="cellIs" dxfId="851" priority="6" operator="equal">
      <formula>"YES"</formula>
    </cfRule>
  </conditionalFormatting>
  <conditionalFormatting sqref="N9">
    <cfRule type="cellIs" dxfId="850" priority="5" operator="equal">
      <formula>"NO"</formula>
    </cfRule>
  </conditionalFormatting>
  <conditionalFormatting sqref="O10">
    <cfRule type="cellIs" dxfId="849" priority="4" operator="equal">
      <formula>"YES"</formula>
    </cfRule>
  </conditionalFormatting>
  <conditionalFormatting sqref="O10">
    <cfRule type="cellIs" dxfId="848" priority="3" operator="equal">
      <formula>"NO"</formula>
    </cfRule>
  </conditionalFormatting>
  <conditionalFormatting sqref="O11">
    <cfRule type="cellIs" dxfId="847" priority="2" operator="equal">
      <formula>"YES"</formula>
    </cfRule>
  </conditionalFormatting>
  <conditionalFormatting sqref="O11">
    <cfRule type="cellIs" dxfId="846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CE34-D0C1-4753-8492-78E11F7A3A73}">
  <dimension ref="A1:W39"/>
  <sheetViews>
    <sheetView topLeftCell="A24" workbookViewId="0">
      <selection activeCell="K15" sqref="K15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1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46209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128"/>
      <c r="B3" s="535">
        <v>389</v>
      </c>
      <c r="C3" s="535">
        <v>8</v>
      </c>
      <c r="D3" s="631" t="s">
        <v>3857</v>
      </c>
      <c r="E3" s="631" t="s">
        <v>37</v>
      </c>
      <c r="F3" s="621" t="s">
        <v>3830</v>
      </c>
      <c r="G3" s="86" t="s">
        <v>2516</v>
      </c>
      <c r="H3" s="112" t="s">
        <v>3858</v>
      </c>
      <c r="I3" s="106">
        <v>0.33333333333333331</v>
      </c>
      <c r="J3" s="184"/>
      <c r="K3" s="110"/>
      <c r="L3" s="122"/>
      <c r="M3" s="75"/>
      <c r="N3" s="111"/>
      <c r="O3" s="75" t="s">
        <v>3799</v>
      </c>
      <c r="P3" s="109">
        <v>16555</v>
      </c>
      <c r="Q3" s="739">
        <v>30</v>
      </c>
      <c r="R3" s="110"/>
      <c r="S3" s="75"/>
      <c r="T3" s="108"/>
      <c r="U3" s="740"/>
      <c r="V3" s="75"/>
      <c r="W3" s="112"/>
    </row>
    <row r="4" spans="1:23" s="234" customFormat="1" ht="29.25">
      <c r="A4" s="231">
        <v>1</v>
      </c>
      <c r="B4" s="534"/>
      <c r="C4" s="534">
        <v>20</v>
      </c>
      <c r="D4" s="648" t="s">
        <v>3805</v>
      </c>
      <c r="E4" s="648" t="s">
        <v>26</v>
      </c>
      <c r="F4" s="636" t="s">
        <v>3497</v>
      </c>
      <c r="G4" s="92" t="s">
        <v>3790</v>
      </c>
      <c r="H4" s="90"/>
      <c r="I4" s="90" t="s">
        <v>28</v>
      </c>
      <c r="J4" s="201"/>
      <c r="K4" s="201"/>
      <c r="L4" s="99"/>
      <c r="M4" s="90"/>
      <c r="N4" s="100"/>
      <c r="O4" s="97"/>
      <c r="P4" s="200" t="s">
        <v>3818</v>
      </c>
      <c r="Q4" s="98"/>
      <c r="R4" s="90"/>
      <c r="S4" s="90"/>
      <c r="T4" s="99">
        <v>4818</v>
      </c>
      <c r="U4" s="732"/>
      <c r="V4" s="90"/>
      <c r="W4" s="100"/>
    </row>
    <row r="5" spans="1:23" s="234" customFormat="1">
      <c r="A5" s="231">
        <v>2</v>
      </c>
      <c r="B5" s="534"/>
      <c r="C5" s="534">
        <v>10</v>
      </c>
      <c r="D5" s="648" t="s">
        <v>3205</v>
      </c>
      <c r="E5" s="648" t="s">
        <v>26</v>
      </c>
      <c r="F5" s="636" t="s">
        <v>1857</v>
      </c>
      <c r="G5" s="92">
        <v>0.44444444444444442</v>
      </c>
      <c r="H5" s="90"/>
      <c r="I5" s="90" t="s">
        <v>28</v>
      </c>
      <c r="J5" s="94"/>
      <c r="K5" s="201"/>
      <c r="L5" s="90">
        <v>1300</v>
      </c>
      <c r="M5" s="99"/>
      <c r="N5" s="90"/>
      <c r="O5" s="100"/>
      <c r="P5" s="200">
        <v>16533</v>
      </c>
      <c r="Q5" s="98"/>
      <c r="R5" s="90"/>
      <c r="S5" s="90"/>
      <c r="T5" s="99">
        <v>30</v>
      </c>
      <c r="U5" s="733"/>
      <c r="V5" s="90"/>
      <c r="W5" s="100"/>
    </row>
    <row r="6" spans="1:23" s="234" customFormat="1">
      <c r="A6" s="231">
        <v>3</v>
      </c>
      <c r="B6" s="90"/>
      <c r="C6" s="90">
        <v>16</v>
      </c>
      <c r="D6" s="648" t="s">
        <v>191</v>
      </c>
      <c r="E6" s="91" t="s">
        <v>26</v>
      </c>
      <c r="F6" s="636" t="s">
        <v>3830</v>
      </c>
      <c r="G6" s="92">
        <v>0.91666666666666663</v>
      </c>
      <c r="H6" s="636"/>
      <c r="I6" s="90" t="s">
        <v>28</v>
      </c>
      <c r="J6" s="94">
        <v>1200</v>
      </c>
      <c r="K6" s="90"/>
      <c r="L6" s="90"/>
      <c r="M6" s="99"/>
      <c r="N6" s="734"/>
      <c r="O6" s="100"/>
      <c r="P6" s="97"/>
      <c r="Q6" s="98"/>
      <c r="R6" s="90"/>
      <c r="S6" s="90"/>
      <c r="T6" s="95"/>
      <c r="U6" s="99"/>
      <c r="V6" s="90"/>
      <c r="W6" s="100"/>
    </row>
    <row r="7" spans="1:23" s="234" customFormat="1">
      <c r="A7" s="128">
        <v>4</v>
      </c>
      <c r="B7" s="535"/>
      <c r="C7" s="535">
        <v>11</v>
      </c>
      <c r="D7" s="631" t="s">
        <v>425</v>
      </c>
      <c r="E7" s="631" t="s">
        <v>37</v>
      </c>
      <c r="F7" s="621" t="s">
        <v>3868</v>
      </c>
      <c r="G7" s="86" t="s">
        <v>2516</v>
      </c>
      <c r="H7" s="75" t="s">
        <v>3876</v>
      </c>
      <c r="I7" s="189" t="s">
        <v>28</v>
      </c>
      <c r="J7" s="107"/>
      <c r="K7" s="122"/>
      <c r="L7" s="75"/>
      <c r="M7" s="108"/>
      <c r="N7" s="75">
        <v>6744</v>
      </c>
      <c r="O7" s="112" t="s">
        <v>3794</v>
      </c>
      <c r="P7" s="139">
        <v>16566</v>
      </c>
      <c r="Q7" s="110"/>
      <c r="R7" s="75"/>
      <c r="S7" s="75"/>
      <c r="T7" s="108">
        <v>300</v>
      </c>
      <c r="U7" s="715"/>
      <c r="V7" s="75"/>
      <c r="W7" s="112"/>
    </row>
    <row r="8" spans="1:23" s="234" customFormat="1">
      <c r="A8" s="231">
        <v>5</v>
      </c>
      <c r="B8" s="534">
        <v>12233</v>
      </c>
      <c r="C8" s="534">
        <v>12</v>
      </c>
      <c r="D8" s="648" t="s">
        <v>3808</v>
      </c>
      <c r="E8" s="648" t="s">
        <v>26</v>
      </c>
      <c r="F8" s="636" t="s">
        <v>3868</v>
      </c>
      <c r="G8" s="92" t="s">
        <v>3877</v>
      </c>
      <c r="H8" s="636" t="s">
        <v>3858</v>
      </c>
      <c r="I8" s="93" t="s">
        <v>1041</v>
      </c>
      <c r="J8" s="94">
        <v>2000</v>
      </c>
      <c r="K8" s="90"/>
      <c r="L8" s="90"/>
      <c r="M8" s="99"/>
      <c r="N8" s="90"/>
      <c r="O8" s="100"/>
      <c r="P8" s="97">
        <v>1657016567</v>
      </c>
      <c r="Q8" s="98">
        <v>1080</v>
      </c>
      <c r="R8" s="90"/>
      <c r="S8" s="90"/>
      <c r="T8" s="99"/>
      <c r="U8" s="714"/>
      <c r="V8" s="90"/>
      <c r="W8" s="100"/>
    </row>
    <row r="9" spans="1:23" s="234" customFormat="1">
      <c r="A9" s="231">
        <v>6</v>
      </c>
      <c r="B9" s="534">
        <v>12230</v>
      </c>
      <c r="C9" s="312">
        <v>17</v>
      </c>
      <c r="D9" s="650" t="s">
        <v>299</v>
      </c>
      <c r="E9" s="648" t="s">
        <v>26</v>
      </c>
      <c r="F9" s="636" t="s">
        <v>3868</v>
      </c>
      <c r="G9" s="203" t="s">
        <v>3817</v>
      </c>
      <c r="H9" s="636" t="s">
        <v>3858</v>
      </c>
      <c r="I9" s="93">
        <v>0.41666666666666669</v>
      </c>
      <c r="J9" s="142"/>
      <c r="K9" s="89">
        <v>1400</v>
      </c>
      <c r="L9" s="89"/>
      <c r="M9" s="143"/>
      <c r="N9" s="89"/>
      <c r="O9" s="147"/>
      <c r="P9" s="144"/>
      <c r="Q9" s="145"/>
      <c r="R9" s="89"/>
      <c r="S9" s="89"/>
      <c r="T9" s="143"/>
      <c r="U9" s="714"/>
      <c r="V9" s="89"/>
      <c r="W9" s="147"/>
    </row>
    <row r="10" spans="1:23" s="148" customFormat="1">
      <c r="A10" s="128">
        <v>7</v>
      </c>
      <c r="B10" s="551">
        <v>390</v>
      </c>
      <c r="C10" s="589" t="s">
        <v>1893</v>
      </c>
      <c r="D10" s="630" t="s">
        <v>3878</v>
      </c>
      <c r="E10" s="631" t="s">
        <v>37</v>
      </c>
      <c r="F10" s="621" t="s">
        <v>3868</v>
      </c>
      <c r="G10" s="76" t="s">
        <v>2350</v>
      </c>
      <c r="H10" s="621" t="s">
        <v>3858</v>
      </c>
      <c r="I10" s="77">
        <v>0.45833333333333331</v>
      </c>
      <c r="J10" s="78"/>
      <c r="K10" s="73"/>
      <c r="L10" s="73"/>
      <c r="M10" s="79"/>
      <c r="N10" s="73">
        <v>4786</v>
      </c>
      <c r="O10" s="83" t="s">
        <v>3794</v>
      </c>
      <c r="P10" s="80" t="s">
        <v>3879</v>
      </c>
      <c r="Q10" s="81"/>
      <c r="R10" s="73"/>
      <c r="S10" s="73">
        <v>1550</v>
      </c>
      <c r="T10" s="79"/>
      <c r="U10" s="715"/>
      <c r="V10" s="73">
        <v>1040</v>
      </c>
      <c r="W10" s="83"/>
    </row>
    <row r="11" spans="1:23" s="234" customFormat="1">
      <c r="A11" s="231">
        <v>8</v>
      </c>
      <c r="B11" s="312">
        <v>12229</v>
      </c>
      <c r="C11" s="534">
        <v>19</v>
      </c>
      <c r="D11" s="651" t="s">
        <v>33</v>
      </c>
      <c r="E11" s="648" t="s">
        <v>26</v>
      </c>
      <c r="F11" s="636" t="s">
        <v>3868</v>
      </c>
      <c r="G11" s="92" t="s">
        <v>2350</v>
      </c>
      <c r="H11" s="636" t="s">
        <v>3868</v>
      </c>
      <c r="I11" s="93">
        <v>0.79166666666666663</v>
      </c>
      <c r="J11" s="94"/>
      <c r="K11" s="90">
        <v>1200</v>
      </c>
      <c r="L11" s="90"/>
      <c r="M11" s="99"/>
      <c r="N11" s="90"/>
      <c r="O11" s="100"/>
      <c r="P11" s="97"/>
      <c r="Q11" s="98"/>
      <c r="R11" s="90"/>
      <c r="S11" s="90"/>
      <c r="T11" s="99"/>
      <c r="U11" s="714"/>
      <c r="V11" s="90"/>
      <c r="W11" s="100"/>
    </row>
    <row r="12" spans="1:23" s="234" customFormat="1">
      <c r="A12" s="231">
        <v>9</v>
      </c>
      <c r="B12" s="89">
        <v>12236</v>
      </c>
      <c r="C12" s="90">
        <v>14</v>
      </c>
      <c r="D12" s="648" t="s">
        <v>2574</v>
      </c>
      <c r="E12" s="648" t="s">
        <v>26</v>
      </c>
      <c r="F12" s="636" t="s">
        <v>3868</v>
      </c>
      <c r="G12" s="92" t="s">
        <v>3368</v>
      </c>
      <c r="H12" s="92" t="s">
        <v>3858</v>
      </c>
      <c r="I12" s="93">
        <v>0.5</v>
      </c>
      <c r="J12" s="94"/>
      <c r="K12" s="90">
        <v>3000</v>
      </c>
      <c r="L12" s="90"/>
      <c r="M12" s="99"/>
      <c r="N12" s="90"/>
      <c r="O12" s="100"/>
      <c r="P12" s="97" t="s">
        <v>3880</v>
      </c>
      <c r="Q12" s="98">
        <v>540</v>
      </c>
      <c r="R12" s="90"/>
      <c r="S12" s="90"/>
      <c r="T12" s="95"/>
      <c r="U12" s="143"/>
      <c r="V12" s="90"/>
      <c r="W12" s="100"/>
    </row>
    <row r="13" spans="1:23" s="234" customFormat="1">
      <c r="A13" s="231">
        <v>10</v>
      </c>
      <c r="B13" s="89">
        <v>12232</v>
      </c>
      <c r="C13" s="90">
        <v>3</v>
      </c>
      <c r="D13" s="648" t="s">
        <v>523</v>
      </c>
      <c r="E13" s="648" t="s">
        <v>26</v>
      </c>
      <c r="F13" s="636" t="s">
        <v>3868</v>
      </c>
      <c r="G13" s="92" t="s">
        <v>3881</v>
      </c>
      <c r="H13" s="92" t="s">
        <v>3858</v>
      </c>
      <c r="I13" s="93">
        <v>0.41666666666666669</v>
      </c>
      <c r="J13" s="94"/>
      <c r="K13" s="90">
        <v>1700</v>
      </c>
      <c r="L13" s="90"/>
      <c r="M13" s="99"/>
      <c r="N13" s="90"/>
      <c r="O13" s="100"/>
      <c r="P13" s="97"/>
      <c r="Q13" s="98"/>
      <c r="R13" s="90"/>
      <c r="S13" s="90"/>
      <c r="T13" s="95"/>
      <c r="U13" s="143"/>
      <c r="V13" s="90"/>
      <c r="W13" s="100"/>
    </row>
    <row r="14" spans="1:23" s="234" customFormat="1">
      <c r="A14" s="128">
        <v>11</v>
      </c>
      <c r="B14" s="73"/>
      <c r="C14" s="75">
        <v>2</v>
      </c>
      <c r="D14" s="631" t="s">
        <v>3882</v>
      </c>
      <c r="E14" s="105" t="s">
        <v>37</v>
      </c>
      <c r="F14" s="621" t="s">
        <v>3868</v>
      </c>
      <c r="G14" s="86">
        <v>0.85416666666666663</v>
      </c>
      <c r="H14" s="621" t="s">
        <v>3883</v>
      </c>
      <c r="I14" s="106" t="s">
        <v>28</v>
      </c>
      <c r="J14" s="107"/>
      <c r="K14" s="75">
        <v>11000</v>
      </c>
      <c r="L14" s="75"/>
      <c r="M14" s="108">
        <v>10823</v>
      </c>
      <c r="N14" s="75"/>
      <c r="O14" s="112" t="s">
        <v>3794</v>
      </c>
      <c r="P14" s="109" t="s">
        <v>3884</v>
      </c>
      <c r="Q14" s="110"/>
      <c r="R14" s="75"/>
      <c r="S14" s="75"/>
      <c r="T14" s="111">
        <v>40</v>
      </c>
      <c r="U14" s="79">
        <v>150</v>
      </c>
      <c r="V14" s="75"/>
      <c r="W14" s="112"/>
    </row>
    <row r="15" spans="1:23" s="234" customFormat="1">
      <c r="A15" s="231">
        <v>12</v>
      </c>
      <c r="B15" s="89">
        <v>12235</v>
      </c>
      <c r="C15" s="90">
        <v>6</v>
      </c>
      <c r="D15" s="648" t="s">
        <v>1231</v>
      </c>
      <c r="E15" s="91" t="s">
        <v>26</v>
      </c>
      <c r="F15" s="636" t="s">
        <v>3868</v>
      </c>
      <c r="G15" s="92">
        <v>0.96458333333333335</v>
      </c>
      <c r="H15" s="557">
        <v>46210</v>
      </c>
      <c r="I15" s="93">
        <v>0.45833333333333331</v>
      </c>
      <c r="J15" s="94">
        <v>1800</v>
      </c>
      <c r="K15" s="90"/>
      <c r="L15" s="90"/>
      <c r="M15" s="99"/>
      <c r="N15" s="90"/>
      <c r="O15" s="100" t="s">
        <v>3799</v>
      </c>
      <c r="P15" s="97" t="s">
        <v>3885</v>
      </c>
      <c r="Q15" s="98">
        <v>350</v>
      </c>
      <c r="R15" s="90"/>
      <c r="S15" s="90"/>
      <c r="T15" s="95"/>
      <c r="U15" s="143"/>
      <c r="V15" s="90"/>
      <c r="W15" s="100"/>
    </row>
    <row r="16" spans="1:23" s="234" customFormat="1">
      <c r="A16" s="128">
        <v>13</v>
      </c>
      <c r="B16" s="551">
        <v>391</v>
      </c>
      <c r="C16" s="551">
        <v>4</v>
      </c>
      <c r="D16" s="630" t="s">
        <v>1586</v>
      </c>
      <c r="E16" s="630" t="s">
        <v>37</v>
      </c>
      <c r="F16" s="621" t="s">
        <v>3868</v>
      </c>
      <c r="G16" s="76">
        <v>0.83333333333333337</v>
      </c>
      <c r="H16" s="73"/>
      <c r="I16" s="77" t="s">
        <v>28</v>
      </c>
      <c r="J16" s="78"/>
      <c r="K16" s="73"/>
      <c r="L16" s="73"/>
      <c r="M16" s="79"/>
      <c r="N16" s="73">
        <v>1899</v>
      </c>
      <c r="O16" s="83" t="s">
        <v>3794</v>
      </c>
      <c r="P16" s="80">
        <v>16575</v>
      </c>
      <c r="Q16" s="81"/>
      <c r="R16" s="73"/>
      <c r="S16" s="73"/>
      <c r="T16" s="79"/>
      <c r="U16" s="715"/>
      <c r="V16" s="73">
        <v>170</v>
      </c>
      <c r="W16" s="83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14"/>
      <c r="V17" s="89"/>
      <c r="W17" s="147"/>
    </row>
    <row r="18" spans="1:23">
      <c r="A18" s="88"/>
      <c r="B18" s="266"/>
      <c r="C18" s="89"/>
      <c r="D18" s="608" t="s">
        <v>602</v>
      </c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47"/>
      <c r="P18" s="144">
        <v>16560</v>
      </c>
      <c r="Q18" s="145"/>
      <c r="R18" s="89"/>
      <c r="S18" s="89"/>
      <c r="T18" s="143"/>
      <c r="U18" s="714"/>
      <c r="V18" s="89"/>
      <c r="W18" s="147">
        <v>110</v>
      </c>
    </row>
    <row r="19" spans="1:23">
      <c r="A19" s="88"/>
      <c r="B19" s="89"/>
      <c r="C19" s="89"/>
      <c r="D19" s="608" t="s">
        <v>73</v>
      </c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>
        <v>16559</v>
      </c>
      <c r="Q19" s="145"/>
      <c r="R19" s="89"/>
      <c r="S19" s="89"/>
      <c r="T19" s="143"/>
      <c r="U19" s="714"/>
      <c r="V19" s="89"/>
      <c r="W19" s="147">
        <v>40</v>
      </c>
    </row>
    <row r="20" spans="1:23">
      <c r="A20" s="88"/>
      <c r="B20" s="89"/>
      <c r="C20" s="89"/>
      <c r="D20" s="576" t="s">
        <v>53</v>
      </c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>
        <v>16561</v>
      </c>
      <c r="Q20" s="145"/>
      <c r="R20" s="89"/>
      <c r="S20" s="89"/>
      <c r="T20" s="143"/>
      <c r="U20" s="714"/>
      <c r="V20" s="89"/>
      <c r="W20" s="147">
        <v>60</v>
      </c>
    </row>
    <row r="21" spans="1:23">
      <c r="A21" s="88"/>
      <c r="B21" s="89"/>
      <c r="C21" s="89"/>
      <c r="D21" s="608"/>
      <c r="E21" s="140"/>
      <c r="F21" s="618"/>
      <c r="G21" s="203"/>
      <c r="H21" s="89"/>
      <c r="I21" s="141"/>
      <c r="J21" s="726"/>
      <c r="K21" s="727"/>
      <c r="L21" s="727"/>
      <c r="M21" s="728"/>
      <c r="N21" s="727"/>
      <c r="O21" s="729"/>
      <c r="P21" s="730"/>
      <c r="Q21" s="145"/>
      <c r="R21" s="89"/>
      <c r="S21" s="89"/>
      <c r="T21" s="143"/>
      <c r="U21" s="714"/>
      <c r="V21" s="89"/>
      <c r="W21" s="147"/>
    </row>
    <row r="22" spans="1:23" s="713" customFormat="1" ht="18.75" customHeight="1">
      <c r="A22" s="705" t="s">
        <v>55</v>
      </c>
      <c r="B22" s="706"/>
      <c r="C22" s="706"/>
      <c r="D22" s="707"/>
      <c r="E22" s="708"/>
      <c r="F22" s="709"/>
      <c r="G22" s="710"/>
      <c r="H22" s="706"/>
      <c r="I22" s="711"/>
      <c r="J22" s="731">
        <f>SUM(J3:J21)</f>
        <v>5000</v>
      </c>
      <c r="K22" s="731">
        <f>SUM(K3:K21)</f>
        <v>18300</v>
      </c>
      <c r="L22" s="731">
        <f>SUM(L3:L21)</f>
        <v>1300</v>
      </c>
      <c r="M22" s="731">
        <f>SUM(M3:M21)</f>
        <v>10823</v>
      </c>
      <c r="N22" s="731">
        <f>SUM(N3:N21)</f>
        <v>13429</v>
      </c>
      <c r="O22" s="731"/>
      <c r="P22" s="731"/>
      <c r="Q22" s="712">
        <f>SUM(Q3:Q21)</f>
        <v>2000</v>
      </c>
      <c r="R22" s="712">
        <f>SUM(R3:R21)</f>
        <v>0</v>
      </c>
      <c r="S22" s="712">
        <f>SUM(S3:S21)</f>
        <v>1550</v>
      </c>
      <c r="T22" s="712">
        <f>SUM(T3:T21)</f>
        <v>5188</v>
      </c>
      <c r="U22" s="712">
        <f>SUM(U3:U21)</f>
        <v>150</v>
      </c>
      <c r="V22" s="712">
        <f>SUM(V3:V21)</f>
        <v>1210</v>
      </c>
      <c r="W22" s="712">
        <f>SUM(W3:W21)</f>
        <v>210</v>
      </c>
    </row>
    <row r="24" spans="1:23">
      <c r="A24" s="771" t="s">
        <v>2847</v>
      </c>
      <c r="B24" s="772"/>
      <c r="C24" s="773"/>
      <c r="E24" s="774" t="s">
        <v>3804</v>
      </c>
      <c r="F24" s="775"/>
      <c r="G24" s="776"/>
      <c r="J24" s="777" t="s">
        <v>58</v>
      </c>
      <c r="K24" s="778"/>
      <c r="M24" s="779" t="s">
        <v>59</v>
      </c>
      <c r="N24" s="780"/>
      <c r="O24" s="321"/>
      <c r="P24" s="46"/>
      <c r="Q24" s="46"/>
      <c r="R24" s="46"/>
      <c r="S24" s="46"/>
      <c r="T24" s="46"/>
      <c r="U24" s="46"/>
      <c r="V24" s="46"/>
      <c r="W24" s="46"/>
    </row>
    <row r="25" spans="1:23">
      <c r="A25" s="47">
        <v>1200</v>
      </c>
      <c r="B25" s="102" t="s">
        <v>2833</v>
      </c>
      <c r="C25" s="49"/>
      <c r="E25" s="781" t="s">
        <v>61</v>
      </c>
      <c r="F25" s="782"/>
      <c r="G25" s="50">
        <f>J22</f>
        <v>5000</v>
      </c>
      <c r="J25" s="47" t="s">
        <v>62</v>
      </c>
      <c r="K25" s="49">
        <f>J22</f>
        <v>5000</v>
      </c>
      <c r="M25" s="47" t="s">
        <v>62</v>
      </c>
      <c r="N25" s="49">
        <f>Q22</f>
        <v>2000</v>
      </c>
      <c r="O25" s="250"/>
    </row>
    <row r="26" spans="1:23">
      <c r="A26" s="47">
        <v>2000</v>
      </c>
      <c r="B26" s="102" t="s">
        <v>2833</v>
      </c>
      <c r="C26" s="49"/>
      <c r="E26" s="783" t="s">
        <v>64</v>
      </c>
      <c r="F26" s="784"/>
      <c r="G26" s="49">
        <f>Q22</f>
        <v>2000</v>
      </c>
      <c r="J26" s="47" t="s">
        <v>65</v>
      </c>
      <c r="K26" s="49">
        <f>K22</f>
        <v>18300</v>
      </c>
      <c r="M26" s="47" t="s">
        <v>66</v>
      </c>
      <c r="N26" s="49">
        <f>R22</f>
        <v>0</v>
      </c>
      <c r="O26" s="250"/>
    </row>
    <row r="27" spans="1:23">
      <c r="A27" s="47">
        <v>1800</v>
      </c>
      <c r="B27" s="102" t="s">
        <v>2833</v>
      </c>
      <c r="C27" s="49"/>
      <c r="E27" s="785" t="s">
        <v>67</v>
      </c>
      <c r="F27" s="786"/>
      <c r="G27" s="704">
        <f>SUM(G25:G26)</f>
        <v>7000</v>
      </c>
      <c r="J27" s="47" t="s">
        <v>37</v>
      </c>
      <c r="K27" s="49">
        <f>N22</f>
        <v>13429</v>
      </c>
      <c r="M27" s="47" t="s">
        <v>37</v>
      </c>
      <c r="N27" s="49">
        <f>V22</f>
        <v>1210</v>
      </c>
      <c r="O27" s="250"/>
    </row>
    <row r="28" spans="1:23">
      <c r="A28" s="47">
        <v>1500</v>
      </c>
      <c r="B28" s="102" t="s">
        <v>2833</v>
      </c>
      <c r="C28" s="49"/>
      <c r="J28" s="47" t="s">
        <v>68</v>
      </c>
      <c r="K28" s="49">
        <f>L22</f>
        <v>1300</v>
      </c>
      <c r="M28" s="47" t="s">
        <v>68</v>
      </c>
      <c r="N28" s="49">
        <f>S22</f>
        <v>1550</v>
      </c>
      <c r="O28" s="250"/>
    </row>
    <row r="29" spans="1:23">
      <c r="A29" s="47">
        <v>500</v>
      </c>
      <c r="B29" s="102" t="s">
        <v>2833</v>
      </c>
      <c r="C29" s="49"/>
      <c r="E29" s="761" t="s">
        <v>69</v>
      </c>
      <c r="F29" s="762"/>
      <c r="G29" s="762"/>
      <c r="H29" s="53">
        <f>G27-A36</f>
        <v>0</v>
      </c>
      <c r="J29" s="700" t="s">
        <v>55</v>
      </c>
      <c r="K29" s="701">
        <f>SUM(K25:K28)</f>
        <v>38029</v>
      </c>
      <c r="M29" s="61" t="s">
        <v>163</v>
      </c>
      <c r="N29" s="49">
        <v>0</v>
      </c>
      <c r="O29" s="250"/>
    </row>
    <row r="30" spans="1:23">
      <c r="A30" s="47"/>
      <c r="B30" s="759"/>
      <c r="C30" s="760"/>
      <c r="E30" s="642"/>
      <c r="J30" s="56" t="s">
        <v>71</v>
      </c>
      <c r="K30" s="57">
        <f>M22</f>
        <v>10823</v>
      </c>
      <c r="M30" s="61" t="s">
        <v>72</v>
      </c>
      <c r="N30" s="49">
        <v>0</v>
      </c>
      <c r="O30" s="250"/>
    </row>
    <row r="31" spans="1:23" ht="18.75">
      <c r="A31" s="47"/>
      <c r="B31" s="759"/>
      <c r="C31" s="760"/>
      <c r="D31" s="318"/>
      <c r="E31" s="643"/>
      <c r="F31" s="642"/>
      <c r="M31" s="61" t="s">
        <v>2194</v>
      </c>
      <c r="N31" s="49">
        <v>0</v>
      </c>
      <c r="O31" s="250"/>
    </row>
    <row r="32" spans="1:23">
      <c r="A32" s="47"/>
      <c r="B32" s="759"/>
      <c r="C32" s="760"/>
      <c r="E32" s="642"/>
      <c r="M32" s="47" t="s">
        <v>73</v>
      </c>
      <c r="N32" s="49">
        <v>40</v>
      </c>
      <c r="O32" s="250"/>
    </row>
    <row r="33" spans="1:15">
      <c r="A33" s="47"/>
      <c r="B33" s="759"/>
      <c r="C33" s="760"/>
      <c r="D33" s="46"/>
      <c r="M33" s="47" t="s">
        <v>1665</v>
      </c>
      <c r="N33" s="49">
        <v>0</v>
      </c>
      <c r="O33" s="250"/>
    </row>
    <row r="34" spans="1:15">
      <c r="A34" s="47"/>
      <c r="B34" s="759"/>
      <c r="C34" s="760"/>
      <c r="D34" s="46"/>
      <c r="E34" s="46"/>
      <c r="M34" s="47" t="s">
        <v>94</v>
      </c>
      <c r="N34" s="49">
        <v>0</v>
      </c>
      <c r="O34" s="250"/>
    </row>
    <row r="35" spans="1:15">
      <c r="A35" s="47"/>
      <c r="B35" s="759"/>
      <c r="C35" s="760"/>
      <c r="M35" s="573" t="s">
        <v>602</v>
      </c>
      <c r="N35" s="50">
        <v>110</v>
      </c>
      <c r="O35" s="250"/>
    </row>
    <row r="36" spans="1:15">
      <c r="A36" s="702">
        <f>SUM(A25:A35)</f>
        <v>7000</v>
      </c>
      <c r="B36" s="703"/>
      <c r="C36" s="704" t="s">
        <v>55</v>
      </c>
      <c r="M36" s="61" t="s">
        <v>53</v>
      </c>
      <c r="N36" s="49">
        <v>60</v>
      </c>
      <c r="O36" s="250"/>
    </row>
    <row r="37" spans="1:15">
      <c r="M37" s="61" t="s">
        <v>51</v>
      </c>
      <c r="N37" s="49">
        <v>0</v>
      </c>
      <c r="O37" s="250"/>
    </row>
    <row r="38" spans="1:15">
      <c r="M38" s="700" t="s">
        <v>55</v>
      </c>
      <c r="N38" s="701">
        <f>SUM(N25:N37)</f>
        <v>4970</v>
      </c>
      <c r="O38" s="310"/>
    </row>
    <row r="39" spans="1:15">
      <c r="M39" s="56" t="s">
        <v>71</v>
      </c>
      <c r="N39" s="57">
        <f>T22</f>
        <v>5188</v>
      </c>
      <c r="O39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1" name="Range2"/>
    <protectedRange sqref="A25:D35" name="Range3"/>
    <protectedRange sqref="M29:N37" name="Range4"/>
    <protectedRange sqref="Q25:U35" name="Range5"/>
  </protectedRanges>
  <mergeCells count="18">
    <mergeCell ref="A1:B1"/>
    <mergeCell ref="C1:I1"/>
    <mergeCell ref="J1:O1"/>
    <mergeCell ref="Q1:W1"/>
    <mergeCell ref="A24:C24"/>
    <mergeCell ref="E24:G24"/>
    <mergeCell ref="J24:K24"/>
    <mergeCell ref="M24:N24"/>
    <mergeCell ref="E25:F25"/>
    <mergeCell ref="E26:F26"/>
    <mergeCell ref="E27:F27"/>
    <mergeCell ref="B34:C34"/>
    <mergeCell ref="B35:C35"/>
    <mergeCell ref="E29:G29"/>
    <mergeCell ref="B30:C30"/>
    <mergeCell ref="B31:C31"/>
    <mergeCell ref="B32:C32"/>
    <mergeCell ref="B33:C33"/>
  </mergeCells>
  <conditionalFormatting sqref="O7:O21">
    <cfRule type="cellIs" dxfId="810" priority="18" operator="equal">
      <formula>"YES"</formula>
    </cfRule>
  </conditionalFormatting>
  <conditionalFormatting sqref="O7:O21">
    <cfRule type="cellIs" dxfId="809" priority="17" operator="equal">
      <formula>"NO"</formula>
    </cfRule>
  </conditionalFormatting>
  <conditionalFormatting sqref="H29">
    <cfRule type="containsText" dxfId="808" priority="16" operator="containsText" text="1">
      <formula>NOT(ISERROR(SEARCH("1",H29)))</formula>
    </cfRule>
  </conditionalFormatting>
  <conditionalFormatting sqref="H29">
    <cfRule type="cellIs" dxfId="807" priority="15" operator="equal">
      <formula>0</formula>
    </cfRule>
  </conditionalFormatting>
  <conditionalFormatting sqref="P3">
    <cfRule type="cellIs" dxfId="806" priority="10" operator="equal">
      <formula>"YES"</formula>
    </cfRule>
  </conditionalFormatting>
  <conditionalFormatting sqref="P3">
    <cfRule type="cellIs" dxfId="805" priority="9" operator="equal">
      <formula>"NO"</formula>
    </cfRule>
  </conditionalFormatting>
  <conditionalFormatting sqref="N4">
    <cfRule type="cellIs" dxfId="804" priority="8" operator="equal">
      <formula>"YES"</formula>
    </cfRule>
  </conditionalFormatting>
  <conditionalFormatting sqref="N4">
    <cfRule type="cellIs" dxfId="803" priority="7" operator="equal">
      <formula>"NO"</formula>
    </cfRule>
  </conditionalFormatting>
  <conditionalFormatting sqref="O5">
    <cfRule type="cellIs" dxfId="802" priority="6" operator="equal">
      <formula>"YES"</formula>
    </cfRule>
  </conditionalFormatting>
  <conditionalFormatting sqref="O5">
    <cfRule type="cellIs" dxfId="801" priority="5" operator="equal">
      <formula>"NO"</formula>
    </cfRule>
  </conditionalFormatting>
  <conditionalFormatting sqref="O6">
    <cfRule type="cellIs" dxfId="800" priority="2" operator="equal">
      <formula>"YES"</formula>
    </cfRule>
  </conditionalFormatting>
  <conditionalFormatting sqref="O6">
    <cfRule type="cellIs" dxfId="799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1F58-4105-4D0E-8BF9-44A800664FF9}">
  <dimension ref="A1:W35"/>
  <sheetViews>
    <sheetView topLeftCell="A26" workbookViewId="0">
      <selection activeCell="C10" sqref="C10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2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46210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 ht="29.25">
      <c r="A3" s="231">
        <v>1</v>
      </c>
      <c r="B3" s="534"/>
      <c r="C3" s="534">
        <v>20</v>
      </c>
      <c r="D3" s="648" t="s">
        <v>3805</v>
      </c>
      <c r="E3" s="648" t="s">
        <v>26</v>
      </c>
      <c r="F3" s="636" t="s">
        <v>3497</v>
      </c>
      <c r="G3" s="92" t="s">
        <v>3790</v>
      </c>
      <c r="H3" s="90"/>
      <c r="I3" s="90" t="s">
        <v>28</v>
      </c>
      <c r="J3" s="201"/>
      <c r="K3" s="201"/>
      <c r="L3" s="99"/>
      <c r="M3" s="90"/>
      <c r="N3" s="100"/>
      <c r="O3" s="97"/>
      <c r="P3" s="200" t="s">
        <v>3818</v>
      </c>
      <c r="Q3" s="98"/>
      <c r="R3" s="90"/>
      <c r="S3" s="90"/>
      <c r="T3" s="99">
        <v>4818</v>
      </c>
      <c r="U3" s="732"/>
      <c r="V3" s="90"/>
      <c r="W3" s="100"/>
    </row>
    <row r="4" spans="1:23" s="234" customFormat="1">
      <c r="A4" s="231">
        <v>2</v>
      </c>
      <c r="B4" s="534">
        <v>12238</v>
      </c>
      <c r="C4" s="534">
        <v>10</v>
      </c>
      <c r="D4" s="648" t="s">
        <v>3205</v>
      </c>
      <c r="E4" s="648" t="s">
        <v>26</v>
      </c>
      <c r="F4" s="636" t="s">
        <v>1857</v>
      </c>
      <c r="G4" s="92">
        <v>0.44444444444444442</v>
      </c>
      <c r="H4" s="90" t="s">
        <v>3886</v>
      </c>
      <c r="I4" s="90" t="s">
        <v>3887</v>
      </c>
      <c r="J4" s="94"/>
      <c r="K4" s="201"/>
      <c r="L4" s="90">
        <v>1300</v>
      </c>
      <c r="M4" s="99"/>
      <c r="N4" s="90"/>
      <c r="O4" s="100"/>
      <c r="P4" s="200" t="s">
        <v>3888</v>
      </c>
      <c r="Q4" s="98"/>
      <c r="R4" s="90"/>
      <c r="S4" s="90">
        <v>230</v>
      </c>
      <c r="T4" s="99"/>
      <c r="U4" s="733"/>
      <c r="V4" s="90"/>
      <c r="W4" s="100"/>
    </row>
    <row r="5" spans="1:23" s="234" customFormat="1">
      <c r="A5" s="231">
        <v>3</v>
      </c>
      <c r="B5" s="90">
        <v>12237</v>
      </c>
      <c r="C5" s="90">
        <v>16</v>
      </c>
      <c r="D5" s="648" t="s">
        <v>191</v>
      </c>
      <c r="E5" s="91" t="s">
        <v>26</v>
      </c>
      <c r="F5" s="636" t="s">
        <v>3830</v>
      </c>
      <c r="G5" s="92">
        <v>0.91666666666666663</v>
      </c>
      <c r="H5" s="636" t="s">
        <v>3886</v>
      </c>
      <c r="I5" s="90" t="s">
        <v>3889</v>
      </c>
      <c r="J5" s="94">
        <v>1200</v>
      </c>
      <c r="K5" s="90"/>
      <c r="L5" s="90"/>
      <c r="M5" s="99"/>
      <c r="N5" s="734"/>
      <c r="O5" s="100"/>
      <c r="P5" s="97"/>
      <c r="Q5" s="98"/>
      <c r="R5" s="90"/>
      <c r="S5" s="90"/>
      <c r="T5" s="99"/>
      <c r="U5" s="734"/>
      <c r="V5" s="90"/>
      <c r="W5" s="100"/>
    </row>
    <row r="6" spans="1:23" s="234" customFormat="1">
      <c r="A6" s="128">
        <v>4</v>
      </c>
      <c r="B6" s="535"/>
      <c r="C6" s="535">
        <v>11</v>
      </c>
      <c r="D6" s="631" t="s">
        <v>425</v>
      </c>
      <c r="E6" s="631" t="s">
        <v>37</v>
      </c>
      <c r="F6" s="621" t="s">
        <v>3868</v>
      </c>
      <c r="G6" s="86" t="s">
        <v>2516</v>
      </c>
      <c r="H6" s="75" t="s">
        <v>3876</v>
      </c>
      <c r="I6" s="106" t="s">
        <v>28</v>
      </c>
      <c r="J6" s="107"/>
      <c r="K6" s="75"/>
      <c r="L6" s="75"/>
      <c r="M6" s="108"/>
      <c r="N6" s="75"/>
      <c r="O6" s="112" t="s">
        <v>3794</v>
      </c>
      <c r="P6" s="109">
        <v>16566</v>
      </c>
      <c r="Q6" s="110"/>
      <c r="R6" s="75"/>
      <c r="S6" s="75"/>
      <c r="T6" s="108">
        <v>300</v>
      </c>
      <c r="U6" s="740"/>
      <c r="V6" s="75"/>
      <c r="W6" s="112"/>
    </row>
    <row r="7" spans="1:23" s="234" customFormat="1">
      <c r="A7" s="128">
        <v>5</v>
      </c>
      <c r="B7" s="75"/>
      <c r="C7" s="75">
        <v>12</v>
      </c>
      <c r="D7" s="631" t="s">
        <v>3882</v>
      </c>
      <c r="E7" s="105" t="s">
        <v>37</v>
      </c>
      <c r="F7" s="621" t="s">
        <v>3868</v>
      </c>
      <c r="G7" s="86">
        <v>0.85416666666666663</v>
      </c>
      <c r="H7" s="621" t="s">
        <v>3883</v>
      </c>
      <c r="I7" s="106" t="s">
        <v>28</v>
      </c>
      <c r="J7" s="107"/>
      <c r="K7" s="75"/>
      <c r="L7" s="75"/>
      <c r="M7" s="108">
        <v>10823</v>
      </c>
      <c r="N7" s="75"/>
      <c r="O7" s="112" t="s">
        <v>3794</v>
      </c>
      <c r="P7" s="109" t="s">
        <v>3890</v>
      </c>
      <c r="Q7" s="110"/>
      <c r="R7" s="75"/>
      <c r="S7" s="75"/>
      <c r="T7" s="108">
        <v>40</v>
      </c>
      <c r="U7" s="740">
        <v>339</v>
      </c>
      <c r="V7" s="75"/>
      <c r="W7" s="112"/>
    </row>
    <row r="8" spans="1:23" s="234" customFormat="1">
      <c r="A8" s="128">
        <v>6</v>
      </c>
      <c r="B8" s="535">
        <v>396</v>
      </c>
      <c r="C8" s="535" t="s">
        <v>3133</v>
      </c>
      <c r="D8" s="631" t="s">
        <v>3891</v>
      </c>
      <c r="E8" s="535" t="s">
        <v>37</v>
      </c>
      <c r="F8" s="621" t="s">
        <v>3858</v>
      </c>
      <c r="G8" s="86">
        <v>0.58333333333333337</v>
      </c>
      <c r="H8" s="621" t="s">
        <v>3886</v>
      </c>
      <c r="I8" s="106">
        <v>0.5</v>
      </c>
      <c r="J8" s="107"/>
      <c r="K8" s="75"/>
      <c r="L8" s="75"/>
      <c r="M8" s="108"/>
      <c r="N8" s="75">
        <v>5017</v>
      </c>
      <c r="O8" s="112"/>
      <c r="P8" s="109" t="s">
        <v>3892</v>
      </c>
      <c r="Q8" s="110"/>
      <c r="R8" s="75">
        <v>90</v>
      </c>
      <c r="S8" s="75"/>
      <c r="T8" s="108"/>
      <c r="U8" s="715"/>
      <c r="V8" s="75"/>
      <c r="W8" s="112"/>
    </row>
    <row r="9" spans="1:23" s="234" customFormat="1">
      <c r="A9" s="231">
        <v>7</v>
      </c>
      <c r="B9" s="534">
        <v>12239</v>
      </c>
      <c r="C9" s="312">
        <v>17</v>
      </c>
      <c r="D9" s="650" t="s">
        <v>840</v>
      </c>
      <c r="E9" s="534" t="s">
        <v>26</v>
      </c>
      <c r="F9" s="636" t="s">
        <v>3858</v>
      </c>
      <c r="G9" s="203" t="s">
        <v>553</v>
      </c>
      <c r="H9" s="636" t="s">
        <v>3886</v>
      </c>
      <c r="I9" s="93" t="s">
        <v>2733</v>
      </c>
      <c r="J9" s="142"/>
      <c r="K9" s="89">
        <v>1200</v>
      </c>
      <c r="L9" s="89"/>
      <c r="M9" s="143"/>
      <c r="N9" s="89"/>
      <c r="O9" s="147"/>
      <c r="P9" s="144"/>
      <c r="Q9" s="145"/>
      <c r="R9" s="89"/>
      <c r="S9" s="89"/>
      <c r="T9" s="143"/>
      <c r="U9" s="714"/>
      <c r="V9" s="89"/>
      <c r="W9" s="147"/>
    </row>
    <row r="10" spans="1:23" s="148" customFormat="1">
      <c r="A10" s="231">
        <v>8</v>
      </c>
      <c r="B10" s="312"/>
      <c r="C10" s="587">
        <v>19</v>
      </c>
      <c r="D10" s="608" t="s">
        <v>523</v>
      </c>
      <c r="E10" s="534" t="s">
        <v>26</v>
      </c>
      <c r="F10" s="557">
        <v>46210</v>
      </c>
      <c r="G10" s="203">
        <v>0.93333333333333335</v>
      </c>
      <c r="H10" s="636"/>
      <c r="I10" s="141" t="s">
        <v>28</v>
      </c>
      <c r="J10" s="142"/>
      <c r="K10" s="89">
        <v>1200</v>
      </c>
      <c r="L10" s="89"/>
      <c r="M10" s="143"/>
      <c r="N10" s="89"/>
      <c r="O10" s="147"/>
      <c r="P10" s="144"/>
      <c r="Q10" s="145"/>
      <c r="R10" s="89"/>
      <c r="S10" s="89"/>
      <c r="T10" s="143"/>
      <c r="U10" s="714"/>
      <c r="V10" s="89"/>
      <c r="W10" s="147"/>
    </row>
    <row r="11" spans="1:23" s="234" customFormat="1">
      <c r="A11" s="128">
        <v>9</v>
      </c>
      <c r="B11" s="535">
        <v>395</v>
      </c>
      <c r="C11" s="535">
        <v>4</v>
      </c>
      <c r="D11" s="631" t="s">
        <v>1586</v>
      </c>
      <c r="E11" s="631" t="s">
        <v>37</v>
      </c>
      <c r="F11" s="621" t="s">
        <v>3868</v>
      </c>
      <c r="G11" s="86">
        <v>0.83333333333333337</v>
      </c>
      <c r="H11" s="75" t="s">
        <v>3886</v>
      </c>
      <c r="I11" s="106" t="s">
        <v>2516</v>
      </c>
      <c r="J11" s="107"/>
      <c r="K11" s="75"/>
      <c r="L11" s="75"/>
      <c r="M11" s="108"/>
      <c r="N11" s="75">
        <v>1807</v>
      </c>
      <c r="O11" s="112" t="s">
        <v>3794</v>
      </c>
      <c r="P11" s="109" t="s">
        <v>3893</v>
      </c>
      <c r="Q11" s="110"/>
      <c r="R11" s="75"/>
      <c r="S11" s="75"/>
      <c r="T11" s="108">
        <v>30</v>
      </c>
      <c r="U11" s="740"/>
      <c r="V11" s="75">
        <v>170</v>
      </c>
      <c r="W11" s="112"/>
    </row>
    <row r="12" spans="1:23" s="234" customFormat="1">
      <c r="A12" s="231"/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714"/>
      <c r="V12" s="90"/>
      <c r="W12" s="100"/>
    </row>
    <row r="13" spans="1:23">
      <c r="A13" s="88"/>
      <c r="B13" s="89"/>
      <c r="C13" s="89"/>
      <c r="D13" s="608"/>
      <c r="E13" s="140"/>
      <c r="F13" s="618"/>
      <c r="G13" s="203"/>
      <c r="H13" s="89"/>
      <c r="I13" s="141"/>
      <c r="J13" s="142"/>
      <c r="K13" s="89"/>
      <c r="L13" s="89"/>
      <c r="M13" s="143"/>
      <c r="N13" s="89"/>
      <c r="O13" s="147"/>
      <c r="P13" s="144"/>
      <c r="Q13" s="145"/>
      <c r="R13" s="89"/>
      <c r="S13" s="89"/>
      <c r="T13" s="143"/>
      <c r="U13" s="714"/>
      <c r="V13" s="89"/>
      <c r="W13" s="147"/>
    </row>
    <row r="14" spans="1:23">
      <c r="A14" s="88"/>
      <c r="B14" s="266"/>
      <c r="C14" s="89"/>
      <c r="D14" s="608" t="s">
        <v>163</v>
      </c>
      <c r="E14" s="140"/>
      <c r="F14" s="618"/>
      <c r="G14" s="203"/>
      <c r="H14" s="89"/>
      <c r="I14" s="141"/>
      <c r="J14" s="142"/>
      <c r="K14" s="89"/>
      <c r="L14" s="89"/>
      <c r="M14" s="143"/>
      <c r="N14" s="89"/>
      <c r="O14" s="147"/>
      <c r="P14" s="144">
        <v>16577</v>
      </c>
      <c r="Q14" s="145"/>
      <c r="R14" s="89"/>
      <c r="S14" s="89"/>
      <c r="T14" s="143"/>
      <c r="U14" s="714"/>
      <c r="V14" s="89"/>
      <c r="W14" s="147">
        <v>202</v>
      </c>
    </row>
    <row r="15" spans="1:23">
      <c r="A15" s="88"/>
      <c r="B15" s="89"/>
      <c r="C15" s="89"/>
      <c r="D15" s="608" t="s">
        <v>427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7"/>
      <c r="P15" s="144">
        <v>16578</v>
      </c>
      <c r="Q15" s="145"/>
      <c r="R15" s="89"/>
      <c r="S15" s="89"/>
      <c r="T15" s="143"/>
      <c r="U15" s="714"/>
      <c r="V15" s="89"/>
      <c r="W15" s="147">
        <v>60</v>
      </c>
    </row>
    <row r="16" spans="1:23">
      <c r="A16" s="88"/>
      <c r="B16" s="89"/>
      <c r="C16" s="89"/>
      <c r="D16" s="576">
        <v>1061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7"/>
      <c r="P16" s="144" t="s">
        <v>3894</v>
      </c>
      <c r="Q16" s="145"/>
      <c r="R16" s="89">
        <v>250</v>
      </c>
      <c r="S16" s="89"/>
      <c r="T16" s="143"/>
      <c r="U16" s="714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726"/>
      <c r="K17" s="727"/>
      <c r="L17" s="727"/>
      <c r="M17" s="728"/>
      <c r="N17" s="727"/>
      <c r="O17" s="729"/>
      <c r="P17" s="730"/>
      <c r="Q17" s="145"/>
      <c r="R17" s="89"/>
      <c r="S17" s="89"/>
      <c r="T17" s="143"/>
      <c r="U17" s="714"/>
      <c r="V17" s="89"/>
      <c r="W17" s="147"/>
    </row>
    <row r="18" spans="1:23" s="713" customFormat="1" ht="18.75" customHeight="1">
      <c r="A18" s="705" t="s">
        <v>55</v>
      </c>
      <c r="B18" s="706"/>
      <c r="C18" s="706"/>
      <c r="D18" s="707"/>
      <c r="E18" s="708"/>
      <c r="F18" s="709"/>
      <c r="G18" s="710"/>
      <c r="H18" s="706"/>
      <c r="I18" s="711"/>
      <c r="J18" s="731">
        <f>SUM(J3:J17)</f>
        <v>1200</v>
      </c>
      <c r="K18" s="731">
        <f>SUM(K3:K17)</f>
        <v>2400</v>
      </c>
      <c r="L18" s="731">
        <f>SUM(L3:L17)</f>
        <v>1300</v>
      </c>
      <c r="M18" s="731">
        <f>SUM(M3:M17)</f>
        <v>10823</v>
      </c>
      <c r="N18" s="731">
        <f>SUM(N3:N17)</f>
        <v>6824</v>
      </c>
      <c r="O18" s="731"/>
      <c r="P18" s="731"/>
      <c r="Q18" s="712">
        <f>SUM(Q3:Q17)</f>
        <v>0</v>
      </c>
      <c r="R18" s="712">
        <f>SUM(R3:R17)</f>
        <v>340</v>
      </c>
      <c r="S18" s="712">
        <f>SUM(S3:S17)</f>
        <v>230</v>
      </c>
      <c r="T18" s="736">
        <f>SUM(T3:T17)</f>
        <v>5188</v>
      </c>
      <c r="U18" s="741">
        <f>SUM(U3:U17)</f>
        <v>339</v>
      </c>
      <c r="V18" s="712">
        <f>SUM(V3:V17)</f>
        <v>170</v>
      </c>
      <c r="W18" s="712">
        <f>SUM(W3:W17)</f>
        <v>262</v>
      </c>
    </row>
    <row r="20" spans="1:23">
      <c r="A20" s="771" t="s">
        <v>2847</v>
      </c>
      <c r="B20" s="772"/>
      <c r="C20" s="773"/>
      <c r="E20" s="774" t="s">
        <v>3804</v>
      </c>
      <c r="F20" s="775"/>
      <c r="G20" s="776"/>
      <c r="J20" s="777" t="s">
        <v>58</v>
      </c>
      <c r="K20" s="778"/>
      <c r="M20" s="779" t="s">
        <v>59</v>
      </c>
      <c r="N20" s="780"/>
      <c r="O20" s="321"/>
      <c r="P20" s="46"/>
      <c r="Q20" s="46"/>
      <c r="R20" s="46"/>
      <c r="S20" s="46"/>
      <c r="T20" s="46"/>
      <c r="U20" s="46"/>
      <c r="V20" s="46"/>
      <c r="W20" s="46"/>
    </row>
    <row r="21" spans="1:23">
      <c r="A21" s="47">
        <v>1200</v>
      </c>
      <c r="B21" s="102" t="s">
        <v>2833</v>
      </c>
      <c r="C21" s="49"/>
      <c r="E21" s="781" t="s">
        <v>61</v>
      </c>
      <c r="F21" s="782"/>
      <c r="G21" s="50">
        <f>J18</f>
        <v>1200</v>
      </c>
      <c r="J21" s="47" t="s">
        <v>62</v>
      </c>
      <c r="K21" s="49">
        <f>J18</f>
        <v>1200</v>
      </c>
      <c r="M21" s="47" t="s">
        <v>62</v>
      </c>
      <c r="N21" s="49">
        <f>Q18</f>
        <v>0</v>
      </c>
      <c r="O21" s="250"/>
    </row>
    <row r="22" spans="1:23">
      <c r="A22" s="47"/>
      <c r="B22" s="759"/>
      <c r="C22" s="760"/>
      <c r="E22" s="783" t="s">
        <v>64</v>
      </c>
      <c r="F22" s="784"/>
      <c r="G22" s="49">
        <f>Q18</f>
        <v>0</v>
      </c>
      <c r="J22" s="47" t="s">
        <v>65</v>
      </c>
      <c r="K22" s="49">
        <f>K18</f>
        <v>2400</v>
      </c>
      <c r="M22" s="47" t="s">
        <v>66</v>
      </c>
      <c r="N22" s="49">
        <f>R18</f>
        <v>340</v>
      </c>
      <c r="O22" s="250"/>
    </row>
    <row r="23" spans="1:23">
      <c r="A23" s="47"/>
      <c r="B23" s="759"/>
      <c r="C23" s="760"/>
      <c r="E23" s="785" t="s">
        <v>67</v>
      </c>
      <c r="F23" s="786"/>
      <c r="G23" s="704">
        <f>SUM(G21:G22)</f>
        <v>1200</v>
      </c>
      <c r="J23" s="47" t="s">
        <v>37</v>
      </c>
      <c r="K23" s="49">
        <f>N18</f>
        <v>6824</v>
      </c>
      <c r="M23" s="47" t="s">
        <v>37</v>
      </c>
      <c r="N23" s="49">
        <f>V18</f>
        <v>170</v>
      </c>
      <c r="O23" s="250"/>
    </row>
    <row r="24" spans="1:23">
      <c r="A24" s="47"/>
      <c r="B24" s="759"/>
      <c r="C24" s="760"/>
      <c r="J24" s="47" t="s">
        <v>68</v>
      </c>
      <c r="K24" s="49">
        <f>L18</f>
        <v>1300</v>
      </c>
      <c r="M24" s="47" t="s">
        <v>68</v>
      </c>
      <c r="N24" s="49">
        <f>S18</f>
        <v>230</v>
      </c>
      <c r="O24" s="250"/>
    </row>
    <row r="25" spans="1:23">
      <c r="A25" s="47"/>
      <c r="B25" s="759"/>
      <c r="C25" s="760"/>
      <c r="E25" s="761" t="s">
        <v>69</v>
      </c>
      <c r="F25" s="762"/>
      <c r="G25" s="762"/>
      <c r="H25" s="53">
        <f>G23-A32</f>
        <v>0</v>
      </c>
      <c r="J25" s="700" t="s">
        <v>55</v>
      </c>
      <c r="K25" s="701">
        <f>SUM(K21:K24)</f>
        <v>11724</v>
      </c>
      <c r="M25" s="61" t="s">
        <v>163</v>
      </c>
      <c r="N25" s="49">
        <v>202</v>
      </c>
      <c r="O25" s="250"/>
    </row>
    <row r="26" spans="1:23">
      <c r="A26" s="47"/>
      <c r="B26" s="759"/>
      <c r="C26" s="760"/>
      <c r="E26" s="642"/>
      <c r="J26" s="56" t="s">
        <v>71</v>
      </c>
      <c r="K26" s="57">
        <f>M18</f>
        <v>10823</v>
      </c>
      <c r="M26" s="61" t="s">
        <v>72</v>
      </c>
      <c r="N26" s="49">
        <v>0</v>
      </c>
      <c r="O26" s="250"/>
    </row>
    <row r="27" spans="1:23" ht="18.75">
      <c r="A27" s="47"/>
      <c r="B27" s="759"/>
      <c r="C27" s="760"/>
      <c r="D27" s="318"/>
      <c r="E27" s="643"/>
      <c r="F27" s="642"/>
      <c r="M27" s="61" t="s">
        <v>2194</v>
      </c>
      <c r="N27" s="49">
        <v>0</v>
      </c>
      <c r="O27" s="250"/>
    </row>
    <row r="28" spans="1:23">
      <c r="A28" s="47"/>
      <c r="B28" s="759"/>
      <c r="C28" s="760"/>
      <c r="E28" s="642"/>
      <c r="M28" s="47" t="s">
        <v>73</v>
      </c>
      <c r="N28" s="49">
        <v>0</v>
      </c>
      <c r="O28" s="250"/>
    </row>
    <row r="29" spans="1:23">
      <c r="A29" s="47"/>
      <c r="B29" s="759"/>
      <c r="C29" s="760"/>
      <c r="D29" s="46"/>
      <c r="M29" s="47" t="s">
        <v>1665</v>
      </c>
      <c r="N29" s="49">
        <v>0</v>
      </c>
      <c r="O29" s="250"/>
    </row>
    <row r="30" spans="1:23">
      <c r="A30" s="47"/>
      <c r="B30" s="759"/>
      <c r="C30" s="760"/>
      <c r="D30" s="46"/>
      <c r="E30" s="46"/>
      <c r="M30" s="47" t="s">
        <v>94</v>
      </c>
      <c r="N30" s="49">
        <v>0</v>
      </c>
      <c r="O30" s="250"/>
    </row>
    <row r="31" spans="1:23">
      <c r="A31" s="47"/>
      <c r="B31" s="759"/>
      <c r="C31" s="760"/>
      <c r="M31" s="573" t="s">
        <v>602</v>
      </c>
      <c r="N31" s="50">
        <v>0</v>
      </c>
      <c r="O31" s="250"/>
    </row>
    <row r="32" spans="1:23">
      <c r="A32" s="702">
        <f>SUM(A21:A31)</f>
        <v>1200</v>
      </c>
      <c r="B32" s="703"/>
      <c r="C32" s="704" t="s">
        <v>55</v>
      </c>
      <c r="M32" s="61" t="s">
        <v>53</v>
      </c>
      <c r="N32" s="49">
        <v>60</v>
      </c>
      <c r="O32" s="250"/>
    </row>
    <row r="33" spans="13:15">
      <c r="M33" s="61" t="s">
        <v>51</v>
      </c>
      <c r="N33" s="49">
        <v>0</v>
      </c>
      <c r="O33" s="250"/>
    </row>
    <row r="34" spans="13:15">
      <c r="M34" s="700" t="s">
        <v>55</v>
      </c>
      <c r="N34" s="701">
        <f>SUM(N21:N33)</f>
        <v>1002</v>
      </c>
      <c r="O34" s="310"/>
    </row>
    <row r="35" spans="13:15">
      <c r="M35" s="56" t="s">
        <v>71</v>
      </c>
      <c r="N35" s="57">
        <f>T18</f>
        <v>5188</v>
      </c>
      <c r="O35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17" name="Range2"/>
    <protectedRange sqref="A21:D31" name="Range3"/>
    <protectedRange sqref="M25:N33" name="Range4"/>
    <protectedRange sqref="Q21:U31" name="Range5"/>
  </protectedRanges>
  <mergeCells count="22">
    <mergeCell ref="B24:C24"/>
    <mergeCell ref="A1:B1"/>
    <mergeCell ref="C1:I1"/>
    <mergeCell ref="J1:O1"/>
    <mergeCell ref="Q1:W1"/>
    <mergeCell ref="A20:C20"/>
    <mergeCell ref="E20:G20"/>
    <mergeCell ref="J20:K20"/>
    <mergeCell ref="M20:N20"/>
    <mergeCell ref="E21:F21"/>
    <mergeCell ref="B22:C22"/>
    <mergeCell ref="E22:F22"/>
    <mergeCell ref="B23:C23"/>
    <mergeCell ref="E23:F23"/>
    <mergeCell ref="B30:C30"/>
    <mergeCell ref="B31:C31"/>
    <mergeCell ref="B25:C25"/>
    <mergeCell ref="E25:G25"/>
    <mergeCell ref="B26:C26"/>
    <mergeCell ref="B27:C27"/>
    <mergeCell ref="B28:C28"/>
    <mergeCell ref="B29:C29"/>
  </mergeCells>
  <conditionalFormatting sqref="O8:O10 O12:O17">
    <cfRule type="cellIs" dxfId="763" priority="20" operator="equal">
      <formula>"YES"</formula>
    </cfRule>
  </conditionalFormatting>
  <conditionalFormatting sqref="O8:O10 O12:O17">
    <cfRule type="cellIs" dxfId="762" priority="19" operator="equal">
      <formula>"NO"</formula>
    </cfRule>
  </conditionalFormatting>
  <conditionalFormatting sqref="H25">
    <cfRule type="containsText" dxfId="761" priority="18" operator="containsText" text="1">
      <formula>NOT(ISERROR(SEARCH("1",H25)))</formula>
    </cfRule>
  </conditionalFormatting>
  <conditionalFormatting sqref="H25">
    <cfRule type="cellIs" dxfId="760" priority="17" operator="equal">
      <formula>0</formula>
    </cfRule>
  </conditionalFormatting>
  <conditionalFormatting sqref="O6">
    <cfRule type="cellIs" dxfId="759" priority="12" operator="equal">
      <formula>"YES"</formula>
    </cfRule>
  </conditionalFormatting>
  <conditionalFormatting sqref="O6">
    <cfRule type="cellIs" dxfId="758" priority="11" operator="equal">
      <formula>"NO"</formula>
    </cfRule>
  </conditionalFormatting>
  <conditionalFormatting sqref="N3">
    <cfRule type="cellIs" dxfId="757" priority="10" operator="equal">
      <formula>"YES"</formula>
    </cfRule>
  </conditionalFormatting>
  <conditionalFormatting sqref="N3">
    <cfRule type="cellIs" dxfId="756" priority="9" operator="equal">
      <formula>"NO"</formula>
    </cfRule>
  </conditionalFormatting>
  <conditionalFormatting sqref="O4">
    <cfRule type="cellIs" dxfId="755" priority="8" operator="equal">
      <formula>"YES"</formula>
    </cfRule>
  </conditionalFormatting>
  <conditionalFormatting sqref="O4">
    <cfRule type="cellIs" dxfId="754" priority="7" operator="equal">
      <formula>"NO"</formula>
    </cfRule>
  </conditionalFormatting>
  <conditionalFormatting sqref="O5">
    <cfRule type="cellIs" dxfId="753" priority="6" operator="equal">
      <formula>"YES"</formula>
    </cfRule>
  </conditionalFormatting>
  <conditionalFormatting sqref="O5">
    <cfRule type="cellIs" dxfId="752" priority="5" operator="equal">
      <formula>"NO"</formula>
    </cfRule>
  </conditionalFormatting>
  <conditionalFormatting sqref="O7">
    <cfRule type="cellIs" dxfId="751" priority="4" operator="equal">
      <formula>"YES"</formula>
    </cfRule>
  </conditionalFormatting>
  <conditionalFormatting sqref="O7">
    <cfRule type="cellIs" dxfId="750" priority="3" operator="equal">
      <formula>"NO"</formula>
    </cfRule>
  </conditionalFormatting>
  <conditionalFormatting sqref="O11">
    <cfRule type="cellIs" dxfId="749" priority="2" operator="equal">
      <formula>"YES"</formula>
    </cfRule>
  </conditionalFormatting>
  <conditionalFormatting sqref="O11">
    <cfRule type="cellIs" dxfId="748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FCD3-1C1D-44A2-A7C9-535D7CA5D444}">
  <dimension ref="A1:W39"/>
  <sheetViews>
    <sheetView topLeftCell="D19" workbookViewId="0">
      <selection activeCell="K25" sqref="K25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1.425781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46211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128">
        <v>1</v>
      </c>
      <c r="B3" s="535"/>
      <c r="C3" s="535">
        <v>11</v>
      </c>
      <c r="D3" s="631" t="s">
        <v>425</v>
      </c>
      <c r="E3" s="631" t="s">
        <v>37</v>
      </c>
      <c r="F3" s="621" t="s">
        <v>3868</v>
      </c>
      <c r="G3" s="86" t="s">
        <v>2516</v>
      </c>
      <c r="H3" s="75" t="s">
        <v>3876</v>
      </c>
      <c r="I3" s="106" t="s">
        <v>28</v>
      </c>
      <c r="J3" s="107"/>
      <c r="K3" s="75"/>
      <c r="L3" s="75"/>
      <c r="M3" s="108"/>
      <c r="N3" s="75"/>
      <c r="O3" s="112" t="s">
        <v>3794</v>
      </c>
      <c r="P3" s="109">
        <v>16566</v>
      </c>
      <c r="Q3" s="110"/>
      <c r="R3" s="75"/>
      <c r="S3" s="75"/>
      <c r="T3" s="108">
        <v>300</v>
      </c>
      <c r="U3" s="740"/>
      <c r="V3" s="75"/>
      <c r="W3" s="112"/>
    </row>
    <row r="4" spans="1:23" s="234" customFormat="1">
      <c r="A4" s="128">
        <v>2</v>
      </c>
      <c r="B4" s="75"/>
      <c r="C4" s="75">
        <v>12</v>
      </c>
      <c r="D4" s="631" t="s">
        <v>3882</v>
      </c>
      <c r="E4" s="105" t="s">
        <v>37</v>
      </c>
      <c r="F4" s="621" t="s">
        <v>3868</v>
      </c>
      <c r="G4" s="86">
        <v>0.85416666666666663</v>
      </c>
      <c r="H4" s="621" t="s">
        <v>3883</v>
      </c>
      <c r="I4" s="106" t="s">
        <v>28</v>
      </c>
      <c r="J4" s="107"/>
      <c r="K4" s="75"/>
      <c r="L4" s="75"/>
      <c r="M4" s="108">
        <v>10823</v>
      </c>
      <c r="N4" s="75"/>
      <c r="O4" s="112" t="s">
        <v>3794</v>
      </c>
      <c r="P4" s="109" t="s">
        <v>3895</v>
      </c>
      <c r="Q4" s="110"/>
      <c r="R4" s="75"/>
      <c r="S4" s="75"/>
      <c r="T4" s="108">
        <v>40</v>
      </c>
      <c r="U4" s="740">
        <v>568</v>
      </c>
      <c r="V4" s="75"/>
      <c r="W4" s="112"/>
    </row>
    <row r="5" spans="1:23" s="234" customFormat="1" ht="29.25">
      <c r="A5" s="231">
        <v>3</v>
      </c>
      <c r="B5" s="534"/>
      <c r="C5" s="534">
        <v>20</v>
      </c>
      <c r="D5" s="648" t="s">
        <v>3805</v>
      </c>
      <c r="E5" s="648" t="s">
        <v>26</v>
      </c>
      <c r="F5" s="636" t="s">
        <v>3497</v>
      </c>
      <c r="G5" s="92" t="s">
        <v>3790</v>
      </c>
      <c r="H5" s="90"/>
      <c r="I5" s="90" t="s">
        <v>28</v>
      </c>
      <c r="J5" s="201"/>
      <c r="K5" s="201"/>
      <c r="L5" s="99"/>
      <c r="M5" s="90"/>
      <c r="N5" s="100"/>
      <c r="O5" s="97"/>
      <c r="P5" s="200" t="s">
        <v>3818</v>
      </c>
      <c r="Q5" s="98"/>
      <c r="R5" s="90"/>
      <c r="S5" s="90"/>
      <c r="T5" s="99">
        <v>4818</v>
      </c>
      <c r="U5" s="732"/>
      <c r="V5" s="90"/>
      <c r="W5" s="100"/>
    </row>
    <row r="6" spans="1:23" s="234" customFormat="1">
      <c r="A6" s="231">
        <v>4</v>
      </c>
      <c r="B6" s="534">
        <v>12242</v>
      </c>
      <c r="C6" s="534">
        <v>8</v>
      </c>
      <c r="D6" s="648" t="s">
        <v>285</v>
      </c>
      <c r="E6" s="648" t="s">
        <v>26</v>
      </c>
      <c r="F6" s="636" t="s">
        <v>3886</v>
      </c>
      <c r="G6" s="92" t="s">
        <v>2671</v>
      </c>
      <c r="H6" s="90" t="s">
        <v>3886</v>
      </c>
      <c r="I6" s="90" t="s">
        <v>2459</v>
      </c>
      <c r="J6" s="94">
        <v>1500</v>
      </c>
      <c r="K6" s="201"/>
      <c r="L6" s="90"/>
      <c r="M6" s="99"/>
      <c r="N6" s="90"/>
      <c r="O6" s="100"/>
      <c r="P6" s="200"/>
      <c r="Q6" s="98"/>
      <c r="R6" s="90"/>
      <c r="S6" s="90"/>
      <c r="T6" s="99"/>
      <c r="U6" s="733"/>
      <c r="V6" s="90"/>
      <c r="W6" s="100"/>
    </row>
    <row r="7" spans="1:23" s="234" customFormat="1">
      <c r="A7" s="128">
        <v>5</v>
      </c>
      <c r="B7" s="535">
        <v>398</v>
      </c>
      <c r="C7" s="535">
        <v>4</v>
      </c>
      <c r="D7" s="631" t="s">
        <v>1586</v>
      </c>
      <c r="E7" s="631" t="s">
        <v>37</v>
      </c>
      <c r="F7" s="621" t="s">
        <v>3868</v>
      </c>
      <c r="G7" s="86">
        <v>0.83333333333333337</v>
      </c>
      <c r="H7" s="75" t="s">
        <v>3886</v>
      </c>
      <c r="I7" s="106" t="s">
        <v>28</v>
      </c>
      <c r="J7" s="107"/>
      <c r="K7" s="75"/>
      <c r="L7" s="75"/>
      <c r="M7" s="108"/>
      <c r="N7" s="75">
        <v>1899</v>
      </c>
      <c r="O7" s="112" t="s">
        <v>3794</v>
      </c>
      <c r="P7" s="109" t="s">
        <v>3896</v>
      </c>
      <c r="Q7" s="110"/>
      <c r="R7" s="75"/>
      <c r="S7" s="75"/>
      <c r="T7" s="108">
        <v>30</v>
      </c>
      <c r="U7" s="740"/>
      <c r="V7" s="75">
        <v>160</v>
      </c>
      <c r="W7" s="112"/>
    </row>
    <row r="8" spans="1:23" s="234" customFormat="1">
      <c r="A8" s="231">
        <v>6</v>
      </c>
      <c r="B8" s="534">
        <v>12243</v>
      </c>
      <c r="C8" s="534">
        <v>6</v>
      </c>
      <c r="D8" s="648" t="s">
        <v>3897</v>
      </c>
      <c r="E8" s="534" t="s">
        <v>26</v>
      </c>
      <c r="F8" s="636" t="s">
        <v>3898</v>
      </c>
      <c r="G8" s="92" t="s">
        <v>3819</v>
      </c>
      <c r="H8" s="636" t="s">
        <v>3886</v>
      </c>
      <c r="I8" s="93" t="s">
        <v>3409</v>
      </c>
      <c r="J8" s="94">
        <v>1500</v>
      </c>
      <c r="K8" s="90"/>
      <c r="L8" s="90"/>
      <c r="M8" s="99"/>
      <c r="N8" s="90"/>
      <c r="O8" s="100"/>
      <c r="P8" s="97">
        <v>16586</v>
      </c>
      <c r="Q8" s="98">
        <v>359</v>
      </c>
      <c r="R8" s="90"/>
      <c r="S8" s="90"/>
      <c r="T8" s="99"/>
      <c r="U8" s="714"/>
      <c r="V8" s="90"/>
      <c r="W8" s="100"/>
    </row>
    <row r="9" spans="1:23" s="234" customFormat="1">
      <c r="A9" s="231">
        <v>7</v>
      </c>
      <c r="B9" s="534">
        <v>12248</v>
      </c>
      <c r="C9" s="312">
        <v>17</v>
      </c>
      <c r="D9" s="650" t="s">
        <v>3046</v>
      </c>
      <c r="E9" s="534" t="s">
        <v>26</v>
      </c>
      <c r="F9" s="636" t="s">
        <v>3898</v>
      </c>
      <c r="G9" s="203" t="s">
        <v>2535</v>
      </c>
      <c r="H9" s="636" t="s">
        <v>3899</v>
      </c>
      <c r="I9" s="93">
        <v>0.45833333333333331</v>
      </c>
      <c r="J9" s="142"/>
      <c r="K9" s="89">
        <v>1100</v>
      </c>
      <c r="L9" s="89"/>
      <c r="M9" s="143"/>
      <c r="N9" s="89"/>
      <c r="O9" s="147"/>
      <c r="P9" s="144"/>
      <c r="Q9" s="145"/>
      <c r="R9" s="89"/>
      <c r="S9" s="89"/>
      <c r="T9" s="143"/>
      <c r="U9" s="714"/>
      <c r="V9" s="89"/>
      <c r="W9" s="147"/>
    </row>
    <row r="10" spans="1:23" s="148" customFormat="1">
      <c r="A10" s="231">
        <v>8</v>
      </c>
      <c r="B10" s="312">
        <v>12245</v>
      </c>
      <c r="C10" s="587">
        <v>16</v>
      </c>
      <c r="D10" s="608" t="s">
        <v>3900</v>
      </c>
      <c r="E10" s="534" t="s">
        <v>26</v>
      </c>
      <c r="F10" s="557">
        <v>46241</v>
      </c>
      <c r="G10" s="203">
        <v>0.88888888888888884</v>
      </c>
      <c r="H10" s="557" t="s">
        <v>3899</v>
      </c>
      <c r="I10" s="141" t="s">
        <v>3901</v>
      </c>
      <c r="J10" s="142"/>
      <c r="K10" s="89"/>
      <c r="L10" s="89">
        <v>1200</v>
      </c>
      <c r="M10" s="143"/>
      <c r="N10" s="89"/>
      <c r="O10" s="100"/>
      <c r="P10" s="144"/>
      <c r="Q10" s="145"/>
      <c r="R10" s="89"/>
      <c r="S10" s="89"/>
      <c r="T10" s="143"/>
      <c r="U10" s="714"/>
      <c r="V10" s="89"/>
      <c r="W10" s="147"/>
    </row>
    <row r="11" spans="1:23" s="234" customFormat="1">
      <c r="A11" s="231">
        <v>9</v>
      </c>
      <c r="B11" s="312">
        <v>12246</v>
      </c>
      <c r="C11" s="534">
        <v>5</v>
      </c>
      <c r="D11" s="651" t="s">
        <v>2659</v>
      </c>
      <c r="E11" s="534" t="s">
        <v>26</v>
      </c>
      <c r="F11" s="557">
        <v>46241</v>
      </c>
      <c r="G11" s="92">
        <v>0.88888888888888884</v>
      </c>
      <c r="H11" s="557" t="s">
        <v>3899</v>
      </c>
      <c r="I11" s="93" t="s">
        <v>813</v>
      </c>
      <c r="J11" s="94">
        <v>2300</v>
      </c>
      <c r="K11" s="90"/>
      <c r="L11" s="90"/>
      <c r="M11" s="99"/>
      <c r="N11" s="90"/>
      <c r="O11" s="100"/>
      <c r="P11" s="97" t="s">
        <v>3902</v>
      </c>
      <c r="Q11" s="98">
        <v>710</v>
      </c>
      <c r="R11" s="90"/>
      <c r="S11" s="90"/>
      <c r="T11" s="99"/>
      <c r="U11" s="714"/>
      <c r="V11" s="90"/>
      <c r="W11" s="100"/>
    </row>
    <row r="12" spans="1:23" s="234" customFormat="1">
      <c r="A12" s="231">
        <v>10</v>
      </c>
      <c r="B12" s="89">
        <v>12244</v>
      </c>
      <c r="C12" s="90">
        <v>2</v>
      </c>
      <c r="D12" s="648" t="s">
        <v>3903</v>
      </c>
      <c r="E12" s="91" t="s">
        <v>26</v>
      </c>
      <c r="F12" s="557">
        <v>46241</v>
      </c>
      <c r="G12" s="92">
        <v>0.90486111111111112</v>
      </c>
      <c r="H12" s="557" t="s">
        <v>3899</v>
      </c>
      <c r="I12" s="93" t="s">
        <v>3904</v>
      </c>
      <c r="J12" s="94">
        <v>1600</v>
      </c>
      <c r="K12" s="90"/>
      <c r="L12" s="90"/>
      <c r="M12" s="99"/>
      <c r="N12" s="90"/>
      <c r="O12" s="100"/>
      <c r="P12" s="97"/>
      <c r="Q12" s="98"/>
      <c r="R12" s="90"/>
      <c r="S12" s="90"/>
      <c r="T12" s="95"/>
      <c r="U12" s="143"/>
      <c r="V12" s="90"/>
      <c r="W12" s="100"/>
    </row>
    <row r="13" spans="1:23" s="234" customFormat="1">
      <c r="A13" s="128">
        <v>11</v>
      </c>
      <c r="B13" s="73">
        <v>399</v>
      </c>
      <c r="C13" s="75">
        <v>6</v>
      </c>
      <c r="D13" s="631" t="s">
        <v>3905</v>
      </c>
      <c r="E13" s="105" t="s">
        <v>37</v>
      </c>
      <c r="F13" s="302">
        <v>46272</v>
      </c>
      <c r="G13" s="86">
        <v>4.4444444444444446E-2</v>
      </c>
      <c r="H13" s="621" t="s">
        <v>3899</v>
      </c>
      <c r="I13" s="106">
        <v>0.45833333333333331</v>
      </c>
      <c r="J13" s="107"/>
      <c r="K13" s="75"/>
      <c r="L13" s="75">
        <v>1110</v>
      </c>
      <c r="M13" s="108"/>
      <c r="N13" s="75">
        <v>1110</v>
      </c>
      <c r="O13" s="112" t="s">
        <v>3794</v>
      </c>
      <c r="P13" s="109">
        <v>16595</v>
      </c>
      <c r="Q13" s="110"/>
      <c r="R13" s="75"/>
      <c r="S13" s="75"/>
      <c r="T13" s="108">
        <v>30</v>
      </c>
      <c r="U13" s="79"/>
      <c r="V13" s="75"/>
      <c r="W13" s="112"/>
    </row>
    <row r="14" spans="1:23" s="234" customFormat="1">
      <c r="A14" s="231"/>
      <c r="B14" s="89"/>
      <c r="C14" s="582">
        <v>19</v>
      </c>
      <c r="D14" s="648" t="s">
        <v>523</v>
      </c>
      <c r="E14" s="534" t="s">
        <v>26</v>
      </c>
      <c r="F14" s="557">
        <v>46210</v>
      </c>
      <c r="G14" s="92">
        <v>0.93333333333333335</v>
      </c>
      <c r="H14" s="636"/>
      <c r="I14" s="93" t="s">
        <v>28</v>
      </c>
      <c r="J14" s="94"/>
      <c r="K14" s="90">
        <v>1200</v>
      </c>
      <c r="L14" s="90"/>
      <c r="M14" s="99"/>
      <c r="N14" s="90"/>
      <c r="O14" s="100"/>
      <c r="P14" s="97"/>
      <c r="Q14" s="98"/>
      <c r="R14" s="90"/>
      <c r="S14" s="90"/>
      <c r="T14" s="95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5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14"/>
      <c r="V16" s="89"/>
      <c r="W16" s="147"/>
    </row>
    <row r="17" spans="1:23">
      <c r="A17" s="88"/>
      <c r="B17" s="89"/>
      <c r="C17" s="89"/>
      <c r="D17" s="608">
        <v>1061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 t="s">
        <v>3906</v>
      </c>
      <c r="Q17" s="145">
        <v>290</v>
      </c>
      <c r="R17" s="89"/>
      <c r="S17" s="89"/>
      <c r="T17" s="143"/>
      <c r="U17" s="714"/>
      <c r="V17" s="89"/>
      <c r="W17" s="147"/>
    </row>
    <row r="18" spans="1:23">
      <c r="A18" s="88"/>
      <c r="B18" s="266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47"/>
      <c r="P18" s="144"/>
      <c r="Q18" s="145"/>
      <c r="R18" s="89"/>
      <c r="S18" s="89"/>
      <c r="T18" s="143"/>
      <c r="U18" s="714"/>
      <c r="V18" s="89"/>
      <c r="W18" s="147"/>
    </row>
    <row r="19" spans="1:23">
      <c r="A19" s="88"/>
      <c r="B19" s="89"/>
      <c r="C19" s="89"/>
      <c r="D19" s="608" t="s">
        <v>3736</v>
      </c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>
        <v>16589</v>
      </c>
      <c r="Q19" s="145"/>
      <c r="R19" s="89"/>
      <c r="S19" s="89"/>
      <c r="T19" s="143"/>
      <c r="U19" s="714"/>
      <c r="V19" s="89"/>
      <c r="W19" s="147">
        <v>60</v>
      </c>
    </row>
    <row r="20" spans="1:23">
      <c r="A20" s="88"/>
      <c r="B20" s="89"/>
      <c r="C20" s="89"/>
      <c r="D20" s="576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14"/>
      <c r="V20" s="89"/>
      <c r="W20" s="147"/>
    </row>
    <row r="21" spans="1:23">
      <c r="A21" s="88"/>
      <c r="B21" s="89"/>
      <c r="C21" s="89"/>
      <c r="D21" s="608"/>
      <c r="E21" s="140"/>
      <c r="F21" s="618"/>
      <c r="G21" s="203"/>
      <c r="H21" s="89"/>
      <c r="I21" s="141"/>
      <c r="J21" s="726"/>
      <c r="K21" s="727"/>
      <c r="L21" s="727"/>
      <c r="M21" s="728"/>
      <c r="N21" s="727"/>
      <c r="O21" s="729"/>
      <c r="P21" s="730"/>
      <c r="Q21" s="145"/>
      <c r="R21" s="89"/>
      <c r="S21" s="89"/>
      <c r="T21" s="143"/>
      <c r="U21" s="714"/>
      <c r="V21" s="89"/>
      <c r="W21" s="147"/>
    </row>
    <row r="22" spans="1:23" s="713" customFormat="1" ht="18.75" customHeight="1">
      <c r="A22" s="705" t="s">
        <v>55</v>
      </c>
      <c r="B22" s="706"/>
      <c r="C22" s="706"/>
      <c r="D22" s="707"/>
      <c r="E22" s="708"/>
      <c r="F22" s="709"/>
      <c r="G22" s="710"/>
      <c r="H22" s="706"/>
      <c r="I22" s="711"/>
      <c r="J22" s="731">
        <f>SUM(J3:J21)</f>
        <v>6900</v>
      </c>
      <c r="K22" s="731">
        <f>SUM(K3:K21)</f>
        <v>2300</v>
      </c>
      <c r="L22" s="731">
        <f>SUM(L3:L21)</f>
        <v>2310</v>
      </c>
      <c r="M22" s="731">
        <f>SUM(M3:M21)</f>
        <v>10823</v>
      </c>
      <c r="N22" s="731">
        <f>SUM(N3:N21)</f>
        <v>3009</v>
      </c>
      <c r="O22" s="731"/>
      <c r="P22" s="731"/>
      <c r="Q22" s="712">
        <f>SUM(Q3:Q21)</f>
        <v>1359</v>
      </c>
      <c r="R22" s="712">
        <f>SUM(R3:R21)</f>
        <v>0</v>
      </c>
      <c r="S22" s="712">
        <f>SUM(S3:S21)</f>
        <v>0</v>
      </c>
      <c r="T22" s="712">
        <f>SUM(T3:T21)</f>
        <v>5218</v>
      </c>
      <c r="U22" s="712">
        <f>SUM(U3:U21)</f>
        <v>568</v>
      </c>
      <c r="V22" s="712">
        <f>SUM(V3:V21)</f>
        <v>160</v>
      </c>
      <c r="W22" s="712">
        <f>SUM(W3:W21)</f>
        <v>60</v>
      </c>
    </row>
    <row r="24" spans="1:23">
      <c r="A24" s="771" t="s">
        <v>2847</v>
      </c>
      <c r="B24" s="772"/>
      <c r="C24" s="773"/>
      <c r="E24" s="774" t="s">
        <v>3804</v>
      </c>
      <c r="F24" s="775"/>
      <c r="G24" s="776"/>
      <c r="J24" s="777" t="s">
        <v>58</v>
      </c>
      <c r="K24" s="778"/>
      <c r="M24" s="779" t="s">
        <v>59</v>
      </c>
      <c r="N24" s="780"/>
      <c r="O24" s="321"/>
      <c r="P24" s="46"/>
      <c r="Q24" s="46"/>
      <c r="R24" s="46"/>
      <c r="S24" s="46"/>
      <c r="T24" s="46"/>
      <c r="U24" s="46"/>
      <c r="V24" s="46"/>
      <c r="W24" s="46"/>
    </row>
    <row r="25" spans="1:23">
      <c r="A25" s="47">
        <v>3359</v>
      </c>
      <c r="B25" s="102" t="s">
        <v>2833</v>
      </c>
      <c r="C25" s="49"/>
      <c r="E25" s="781" t="s">
        <v>61</v>
      </c>
      <c r="F25" s="782"/>
      <c r="G25" s="50">
        <f>J22</f>
        <v>6900</v>
      </c>
      <c r="J25" s="47" t="s">
        <v>62</v>
      </c>
      <c r="K25" s="49">
        <f>J22</f>
        <v>6900</v>
      </c>
      <c r="M25" s="47" t="s">
        <v>62</v>
      </c>
      <c r="N25" s="49">
        <f>Q22</f>
        <v>1359</v>
      </c>
      <c r="O25" s="250"/>
    </row>
    <row r="26" spans="1:23">
      <c r="A26" s="47">
        <v>2300</v>
      </c>
      <c r="B26" s="759" t="s">
        <v>2833</v>
      </c>
      <c r="C26" s="760"/>
      <c r="E26" s="783" t="s">
        <v>64</v>
      </c>
      <c r="F26" s="784"/>
      <c r="G26" s="49">
        <f>Q22</f>
        <v>1359</v>
      </c>
      <c r="J26" s="47" t="s">
        <v>65</v>
      </c>
      <c r="K26" s="49">
        <f>K22</f>
        <v>2300</v>
      </c>
      <c r="M26" s="47" t="s">
        <v>66</v>
      </c>
      <c r="N26" s="49">
        <f>R22</f>
        <v>0</v>
      </c>
      <c r="O26" s="250"/>
    </row>
    <row r="27" spans="1:23">
      <c r="A27" s="47">
        <v>1600</v>
      </c>
      <c r="B27" s="759" t="s">
        <v>2833</v>
      </c>
      <c r="C27" s="760"/>
      <c r="E27" s="785" t="s">
        <v>67</v>
      </c>
      <c r="F27" s="786"/>
      <c r="G27" s="704">
        <f>SUM(G25:G26)</f>
        <v>8259</v>
      </c>
      <c r="J27" s="47" t="s">
        <v>37</v>
      </c>
      <c r="K27" s="49">
        <f>N22</f>
        <v>3009</v>
      </c>
      <c r="M27" s="47" t="s">
        <v>37</v>
      </c>
      <c r="N27" s="49">
        <f>V22</f>
        <v>160</v>
      </c>
      <c r="O27" s="250"/>
    </row>
    <row r="28" spans="1:23">
      <c r="A28" s="47">
        <v>1000</v>
      </c>
      <c r="B28" s="759" t="s">
        <v>2833</v>
      </c>
      <c r="C28" s="760"/>
      <c r="J28" s="47" t="s">
        <v>68</v>
      </c>
      <c r="K28" s="49">
        <f>L22</f>
        <v>2310</v>
      </c>
      <c r="M28" s="47" t="s">
        <v>68</v>
      </c>
      <c r="N28" s="49">
        <f>S22</f>
        <v>0</v>
      </c>
      <c r="O28" s="250"/>
    </row>
    <row r="29" spans="1:23">
      <c r="A29" s="47"/>
      <c r="B29" s="759"/>
      <c r="C29" s="760"/>
      <c r="E29" s="761" t="s">
        <v>69</v>
      </c>
      <c r="F29" s="762"/>
      <c r="G29" s="762"/>
      <c r="H29" s="53">
        <f>G27-A36</f>
        <v>0</v>
      </c>
      <c r="J29" s="700" t="s">
        <v>55</v>
      </c>
      <c r="K29" s="701">
        <f>SUM(K25:K28)</f>
        <v>14519</v>
      </c>
      <c r="M29" s="61" t="s">
        <v>163</v>
      </c>
      <c r="N29" s="49">
        <v>0</v>
      </c>
      <c r="O29" s="250"/>
    </row>
    <row r="30" spans="1:23">
      <c r="A30" s="47"/>
      <c r="B30" s="759"/>
      <c r="C30" s="760"/>
      <c r="E30" s="642"/>
      <c r="J30" s="56" t="s">
        <v>71</v>
      </c>
      <c r="K30" s="57">
        <f>M22</f>
        <v>10823</v>
      </c>
      <c r="M30" s="61" t="s">
        <v>72</v>
      </c>
      <c r="N30" s="49">
        <v>0</v>
      </c>
      <c r="O30" s="250"/>
    </row>
    <row r="31" spans="1:23" ht="18.75">
      <c r="A31" s="47"/>
      <c r="B31" s="759"/>
      <c r="C31" s="760"/>
      <c r="D31" s="318"/>
      <c r="E31" s="643"/>
      <c r="F31" s="642"/>
      <c r="M31" s="61" t="s">
        <v>2194</v>
      </c>
      <c r="N31" s="49">
        <v>0</v>
      </c>
      <c r="O31" s="250"/>
    </row>
    <row r="32" spans="1:23">
      <c r="A32" s="47"/>
      <c r="B32" s="759"/>
      <c r="C32" s="760"/>
      <c r="E32" s="642"/>
      <c r="M32" s="47" t="s">
        <v>73</v>
      </c>
      <c r="N32" s="49">
        <v>0</v>
      </c>
      <c r="O32" s="250"/>
    </row>
    <row r="33" spans="1:15">
      <c r="A33" s="47"/>
      <c r="B33" s="759"/>
      <c r="C33" s="760"/>
      <c r="D33" s="46"/>
      <c r="M33" s="47" t="s">
        <v>1665</v>
      </c>
      <c r="N33" s="49">
        <v>0</v>
      </c>
      <c r="O33" s="250"/>
    </row>
    <row r="34" spans="1:15">
      <c r="A34" s="47"/>
      <c r="B34" s="759"/>
      <c r="C34" s="760"/>
      <c r="D34" s="46"/>
      <c r="E34" s="46"/>
      <c r="M34" s="47" t="s">
        <v>94</v>
      </c>
      <c r="N34" s="49">
        <v>0</v>
      </c>
      <c r="O34" s="250"/>
    </row>
    <row r="35" spans="1:15">
      <c r="A35" s="47"/>
      <c r="B35" s="759"/>
      <c r="C35" s="760"/>
      <c r="M35" s="573" t="s">
        <v>602</v>
      </c>
      <c r="N35" s="50">
        <v>0</v>
      </c>
      <c r="O35" s="250"/>
    </row>
    <row r="36" spans="1:15">
      <c r="A36" s="702">
        <f>SUM(A25:A35)</f>
        <v>8259</v>
      </c>
      <c r="B36" s="703"/>
      <c r="C36" s="704" t="s">
        <v>55</v>
      </c>
      <c r="M36" s="61" t="s">
        <v>53</v>
      </c>
      <c r="N36" s="49">
        <v>60</v>
      </c>
      <c r="O36" s="250"/>
    </row>
    <row r="37" spans="1:15">
      <c r="M37" s="61" t="s">
        <v>51</v>
      </c>
      <c r="N37" s="49">
        <v>0</v>
      </c>
      <c r="O37" s="250"/>
    </row>
    <row r="38" spans="1:15">
      <c r="M38" s="700" t="s">
        <v>55</v>
      </c>
      <c r="N38" s="701">
        <f>SUM(N25:N37)</f>
        <v>1579</v>
      </c>
      <c r="O38" s="310"/>
    </row>
    <row r="39" spans="1:15">
      <c r="M39" s="56" t="s">
        <v>71</v>
      </c>
      <c r="N39" s="57">
        <f>T22</f>
        <v>5218</v>
      </c>
      <c r="O39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1" name="Range2"/>
    <protectedRange sqref="A25:D35" name="Range3"/>
    <protectedRange sqref="M29:N37" name="Range4"/>
    <protectedRange sqref="Q25:U35" name="Range5"/>
  </protectedRanges>
  <mergeCells count="22">
    <mergeCell ref="B28:C28"/>
    <mergeCell ref="A1:B1"/>
    <mergeCell ref="C1:I1"/>
    <mergeCell ref="J1:O1"/>
    <mergeCell ref="Q1:W1"/>
    <mergeCell ref="A24:C24"/>
    <mergeCell ref="E24:G24"/>
    <mergeCell ref="J24:K24"/>
    <mergeCell ref="M24:N24"/>
    <mergeCell ref="E25:F25"/>
    <mergeCell ref="B26:C26"/>
    <mergeCell ref="E26:F26"/>
    <mergeCell ref="B27:C27"/>
    <mergeCell ref="E27:F27"/>
    <mergeCell ref="B34:C34"/>
    <mergeCell ref="B35:C35"/>
    <mergeCell ref="B29:C29"/>
    <mergeCell ref="E29:G29"/>
    <mergeCell ref="B30:C30"/>
    <mergeCell ref="B31:C31"/>
    <mergeCell ref="B32:C32"/>
    <mergeCell ref="B33:C33"/>
  </mergeCells>
  <conditionalFormatting sqref="O8:O21">
    <cfRule type="cellIs" dxfId="712" priority="28" operator="equal">
      <formula>"YES"</formula>
    </cfRule>
  </conditionalFormatting>
  <conditionalFormatting sqref="O8:O21">
    <cfRule type="cellIs" dxfId="711" priority="27" operator="equal">
      <formula>"NO"</formula>
    </cfRule>
  </conditionalFormatting>
  <conditionalFormatting sqref="H29">
    <cfRule type="containsText" dxfId="710" priority="26" operator="containsText" text="1">
      <formula>NOT(ISERROR(SEARCH("1",H29)))</formula>
    </cfRule>
  </conditionalFormatting>
  <conditionalFormatting sqref="H29">
    <cfRule type="cellIs" dxfId="709" priority="25" operator="equal">
      <formula>0</formula>
    </cfRule>
  </conditionalFormatting>
  <conditionalFormatting sqref="O6">
    <cfRule type="cellIs" dxfId="708" priority="14" operator="equal">
      <formula>"YES"</formula>
    </cfRule>
  </conditionalFormatting>
  <conditionalFormatting sqref="O6">
    <cfRule type="cellIs" dxfId="707" priority="13" operator="equal">
      <formula>"NO"</formula>
    </cfRule>
  </conditionalFormatting>
  <conditionalFormatting sqref="O3">
    <cfRule type="cellIs" dxfId="706" priority="10" operator="equal">
      <formula>"YES"</formula>
    </cfRule>
  </conditionalFormatting>
  <conditionalFormatting sqref="O3">
    <cfRule type="cellIs" dxfId="705" priority="9" operator="equal">
      <formula>"NO"</formula>
    </cfRule>
  </conditionalFormatting>
  <conditionalFormatting sqref="O4">
    <cfRule type="cellIs" dxfId="704" priority="8" operator="equal">
      <formula>"YES"</formula>
    </cfRule>
  </conditionalFormatting>
  <conditionalFormatting sqref="O4">
    <cfRule type="cellIs" dxfId="703" priority="7" operator="equal">
      <formula>"NO"</formula>
    </cfRule>
  </conditionalFormatting>
  <conditionalFormatting sqref="N5">
    <cfRule type="cellIs" dxfId="702" priority="4" operator="equal">
      <formula>"YES"</formula>
    </cfRule>
  </conditionalFormatting>
  <conditionalFormatting sqref="N5">
    <cfRule type="cellIs" dxfId="701" priority="3" operator="equal">
      <formula>"NO"</formula>
    </cfRule>
  </conditionalFormatting>
  <conditionalFormatting sqref="O7">
    <cfRule type="cellIs" dxfId="700" priority="2" operator="equal">
      <formula>"YES"</formula>
    </cfRule>
  </conditionalFormatting>
  <conditionalFormatting sqref="O7">
    <cfRule type="cellIs" dxfId="699" priority="1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9DCA-0765-427E-8F84-86B600B9EA14}">
  <dimension ref="A1:W41"/>
  <sheetViews>
    <sheetView topLeftCell="D20" workbookViewId="0">
      <selection activeCell="N31" sqref="N31:N39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1.8554687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46212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90">
        <v>12259</v>
      </c>
      <c r="C3" s="90">
        <v>6</v>
      </c>
      <c r="D3" s="648" t="s">
        <v>3905</v>
      </c>
      <c r="E3" s="91" t="s">
        <v>26</v>
      </c>
      <c r="F3" s="557">
        <v>46272</v>
      </c>
      <c r="G3" s="92">
        <v>4.4444444444444446E-2</v>
      </c>
      <c r="H3" s="636" t="s">
        <v>3876</v>
      </c>
      <c r="I3" s="93">
        <v>0.5</v>
      </c>
      <c r="J3" s="94"/>
      <c r="K3" s="90"/>
      <c r="L3" s="90">
        <v>2000</v>
      </c>
      <c r="M3" s="99"/>
      <c r="N3" s="90"/>
      <c r="O3" s="100" t="s">
        <v>3799</v>
      </c>
      <c r="P3" s="97" t="s">
        <v>3907</v>
      </c>
      <c r="Q3" s="98"/>
      <c r="R3" s="90">
        <v>60</v>
      </c>
      <c r="S3" s="90"/>
      <c r="T3" s="99"/>
      <c r="U3" s="99"/>
      <c r="V3" s="90"/>
      <c r="W3" s="100"/>
    </row>
    <row r="4" spans="1:23" s="234" customFormat="1">
      <c r="A4" s="231">
        <v>2</v>
      </c>
      <c r="B4" s="534">
        <v>400</v>
      </c>
      <c r="C4" s="534">
        <v>11</v>
      </c>
      <c r="D4" s="648" t="s">
        <v>425</v>
      </c>
      <c r="E4" s="648" t="s">
        <v>37</v>
      </c>
      <c r="F4" s="636" t="s">
        <v>3868</v>
      </c>
      <c r="G4" s="92" t="s">
        <v>2516</v>
      </c>
      <c r="H4" s="90" t="s">
        <v>3876</v>
      </c>
      <c r="I4" s="93" t="s">
        <v>3908</v>
      </c>
      <c r="J4" s="94"/>
      <c r="K4" s="90"/>
      <c r="L4" s="90"/>
      <c r="M4" s="99"/>
      <c r="N4" s="90"/>
      <c r="O4" s="100" t="s">
        <v>3794</v>
      </c>
      <c r="P4" s="97" t="s">
        <v>3909</v>
      </c>
      <c r="Q4" s="98"/>
      <c r="R4" s="90">
        <v>1102</v>
      </c>
      <c r="S4" s="90"/>
      <c r="T4" s="99"/>
      <c r="U4" s="734"/>
      <c r="V4" s="90"/>
      <c r="W4" s="100"/>
    </row>
    <row r="5" spans="1:23" s="234" customFormat="1">
      <c r="A5" s="231">
        <v>3</v>
      </c>
      <c r="B5" s="90"/>
      <c r="C5" s="90">
        <v>10</v>
      </c>
      <c r="D5" s="648" t="s">
        <v>3882</v>
      </c>
      <c r="E5" s="91" t="s">
        <v>37</v>
      </c>
      <c r="F5" s="636" t="s">
        <v>3868</v>
      </c>
      <c r="G5" s="92">
        <v>0.85416666666666663</v>
      </c>
      <c r="H5" s="636" t="s">
        <v>3883</v>
      </c>
      <c r="I5" s="93" t="s">
        <v>28</v>
      </c>
      <c r="J5" s="94"/>
      <c r="K5" s="90"/>
      <c r="L5" s="90"/>
      <c r="M5" s="99">
        <v>10823</v>
      </c>
      <c r="N5" s="90"/>
      <c r="O5" s="100" t="s">
        <v>3794</v>
      </c>
      <c r="P5" s="97" t="s">
        <v>3910</v>
      </c>
      <c r="Q5" s="98"/>
      <c r="R5" s="90"/>
      <c r="S5" s="90"/>
      <c r="T5" s="99">
        <v>468</v>
      </c>
      <c r="U5" s="734">
        <v>568</v>
      </c>
      <c r="V5" s="90"/>
      <c r="W5" s="100"/>
    </row>
    <row r="6" spans="1:23" s="234" customFormat="1" ht="29.25">
      <c r="A6" s="231">
        <v>4</v>
      </c>
      <c r="B6" s="534">
        <v>12260</v>
      </c>
      <c r="C6" s="534">
        <v>20</v>
      </c>
      <c r="D6" s="648" t="s">
        <v>3805</v>
      </c>
      <c r="E6" s="648" t="s">
        <v>26</v>
      </c>
      <c r="F6" s="636" t="s">
        <v>3497</v>
      </c>
      <c r="G6" s="92" t="s">
        <v>3790</v>
      </c>
      <c r="H6" s="90" t="s">
        <v>3876</v>
      </c>
      <c r="I6" s="92">
        <v>0.5</v>
      </c>
      <c r="J6" s="201"/>
      <c r="K6" s="201"/>
      <c r="L6" s="99"/>
      <c r="M6" s="90"/>
      <c r="N6" s="100"/>
      <c r="O6" s="97"/>
      <c r="P6" s="200" t="s">
        <v>3818</v>
      </c>
      <c r="Q6" s="98"/>
      <c r="R6" s="90"/>
      <c r="S6" s="90"/>
      <c r="T6" s="99">
        <v>4818</v>
      </c>
      <c r="U6" s="744"/>
      <c r="V6" s="90"/>
      <c r="W6" s="100"/>
    </row>
    <row r="7" spans="1:23" s="234" customFormat="1">
      <c r="A7" s="231">
        <v>5</v>
      </c>
      <c r="B7" s="534">
        <v>402</v>
      </c>
      <c r="C7" s="534">
        <v>4</v>
      </c>
      <c r="D7" s="648" t="s">
        <v>1586</v>
      </c>
      <c r="E7" s="648" t="s">
        <v>37</v>
      </c>
      <c r="F7" s="636" t="s">
        <v>3868</v>
      </c>
      <c r="G7" s="92">
        <v>0.83333333333333337</v>
      </c>
      <c r="H7" s="90" t="s">
        <v>3886</v>
      </c>
      <c r="I7" s="93">
        <v>0.45833333333333331</v>
      </c>
      <c r="J7" s="94"/>
      <c r="K7" s="90"/>
      <c r="L7" s="90"/>
      <c r="M7" s="99"/>
      <c r="N7" s="90">
        <v>1899</v>
      </c>
      <c r="O7" s="100" t="s">
        <v>3794</v>
      </c>
      <c r="P7" s="97" t="s">
        <v>3911</v>
      </c>
      <c r="Q7" s="98"/>
      <c r="R7" s="90"/>
      <c r="S7" s="90"/>
      <c r="T7" s="99"/>
      <c r="U7" s="734"/>
      <c r="V7" s="90">
        <v>200</v>
      </c>
      <c r="W7" s="100"/>
    </row>
    <row r="8" spans="1:23" s="234" customFormat="1">
      <c r="A8" s="231">
        <v>6</v>
      </c>
      <c r="B8" s="534">
        <v>12257</v>
      </c>
      <c r="C8" s="582">
        <v>19</v>
      </c>
      <c r="D8" s="648" t="s">
        <v>523</v>
      </c>
      <c r="E8" s="534" t="s">
        <v>26</v>
      </c>
      <c r="F8" s="557" t="s">
        <v>3858</v>
      </c>
      <c r="G8" s="92">
        <v>0.93333333333333335</v>
      </c>
      <c r="H8" s="636" t="s">
        <v>3876</v>
      </c>
      <c r="I8" s="93">
        <v>0.41666666666666669</v>
      </c>
      <c r="J8" s="94"/>
      <c r="K8" s="90">
        <v>1200</v>
      </c>
      <c r="L8" s="90"/>
      <c r="M8" s="99"/>
      <c r="N8" s="90"/>
      <c r="O8" s="100"/>
      <c r="P8" s="97"/>
      <c r="Q8" s="98"/>
      <c r="R8" s="90"/>
      <c r="S8" s="90"/>
      <c r="T8" s="99"/>
      <c r="U8" s="714"/>
      <c r="V8" s="90"/>
      <c r="W8" s="100"/>
    </row>
    <row r="9" spans="1:23" s="234" customFormat="1">
      <c r="A9" s="231">
        <v>7</v>
      </c>
      <c r="B9" s="534">
        <v>12261</v>
      </c>
      <c r="C9" s="312">
        <v>16</v>
      </c>
      <c r="D9" s="650" t="s">
        <v>84</v>
      </c>
      <c r="E9" s="534" t="s">
        <v>26</v>
      </c>
      <c r="F9" s="636" t="s">
        <v>3899</v>
      </c>
      <c r="G9" s="203">
        <v>0.41666666666666669</v>
      </c>
      <c r="H9" s="636" t="s">
        <v>3899</v>
      </c>
      <c r="I9" s="93">
        <v>0.875</v>
      </c>
      <c r="J9" s="142"/>
      <c r="K9" s="89">
        <v>1200</v>
      </c>
      <c r="L9" s="89"/>
      <c r="M9" s="143"/>
      <c r="N9" s="89"/>
      <c r="O9" s="147"/>
      <c r="P9" s="144"/>
      <c r="Q9" s="145"/>
      <c r="R9" s="89"/>
      <c r="S9" s="89"/>
      <c r="T9" s="143"/>
      <c r="U9" s="714"/>
      <c r="V9" s="89"/>
      <c r="W9" s="147"/>
    </row>
    <row r="10" spans="1:23" s="148" customFormat="1">
      <c r="A10" s="231">
        <v>8</v>
      </c>
      <c r="B10" s="312">
        <v>12253</v>
      </c>
      <c r="C10" s="587">
        <v>5</v>
      </c>
      <c r="D10" s="608" t="s">
        <v>2971</v>
      </c>
      <c r="E10" s="534" t="s">
        <v>26</v>
      </c>
      <c r="F10" s="636" t="s">
        <v>3899</v>
      </c>
      <c r="G10" s="203" t="s">
        <v>2691</v>
      </c>
      <c r="H10" s="636" t="s">
        <v>3876</v>
      </c>
      <c r="I10" s="141">
        <v>0.375</v>
      </c>
      <c r="J10" s="142"/>
      <c r="K10" s="89">
        <v>2500</v>
      </c>
      <c r="L10" s="89"/>
      <c r="M10" s="143"/>
      <c r="N10" s="89"/>
      <c r="O10" s="147"/>
      <c r="P10" s="144">
        <v>16610</v>
      </c>
      <c r="Q10" s="145"/>
      <c r="R10" s="89">
        <v>240</v>
      </c>
      <c r="S10" s="89"/>
      <c r="T10" s="143"/>
      <c r="U10" s="714"/>
      <c r="V10" s="89"/>
      <c r="W10" s="147"/>
    </row>
    <row r="11" spans="1:23" s="234" customFormat="1">
      <c r="A11" s="231">
        <v>9</v>
      </c>
      <c r="B11" s="312">
        <v>12250</v>
      </c>
      <c r="C11" s="534">
        <v>17</v>
      </c>
      <c r="D11" s="651" t="s">
        <v>33</v>
      </c>
      <c r="E11" s="534" t="s">
        <v>26</v>
      </c>
      <c r="F11" s="636" t="s">
        <v>3899</v>
      </c>
      <c r="G11" s="92">
        <v>0.625</v>
      </c>
      <c r="H11" s="636" t="s">
        <v>3899</v>
      </c>
      <c r="I11" s="93">
        <v>0.79166666666666663</v>
      </c>
      <c r="J11" s="94">
        <v>1200</v>
      </c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14"/>
      <c r="V11" s="90"/>
      <c r="W11" s="100"/>
    </row>
    <row r="12" spans="1:23" s="234" customFormat="1">
      <c r="A12" s="231">
        <v>10</v>
      </c>
      <c r="B12" s="89">
        <v>12252</v>
      </c>
      <c r="C12" s="90">
        <v>8</v>
      </c>
      <c r="D12" s="648" t="s">
        <v>3912</v>
      </c>
      <c r="E12" s="534" t="s">
        <v>26</v>
      </c>
      <c r="F12" s="636" t="s">
        <v>3899</v>
      </c>
      <c r="G12" s="92" t="s">
        <v>3913</v>
      </c>
      <c r="H12" s="636" t="s">
        <v>3876</v>
      </c>
      <c r="I12" s="93">
        <v>0.375</v>
      </c>
      <c r="J12" s="94"/>
      <c r="K12" s="90">
        <v>1700</v>
      </c>
      <c r="L12" s="90"/>
      <c r="M12" s="99"/>
      <c r="N12" s="90"/>
      <c r="O12" s="100"/>
      <c r="P12" s="97" t="s">
        <v>3914</v>
      </c>
      <c r="Q12" s="98"/>
      <c r="R12" s="90"/>
      <c r="S12" s="90">
        <v>624</v>
      </c>
      <c r="T12" s="99"/>
      <c r="U12" s="143"/>
      <c r="V12" s="90"/>
      <c r="W12" s="100"/>
    </row>
    <row r="13" spans="1:23" s="234" customFormat="1">
      <c r="A13" s="231">
        <v>11</v>
      </c>
      <c r="B13" s="89">
        <v>12249</v>
      </c>
      <c r="C13" s="90">
        <v>2</v>
      </c>
      <c r="D13" s="648" t="s">
        <v>3915</v>
      </c>
      <c r="E13" s="534" t="s">
        <v>26</v>
      </c>
      <c r="F13" s="636" t="s">
        <v>3899</v>
      </c>
      <c r="G13" s="92" t="s">
        <v>3916</v>
      </c>
      <c r="H13" s="636" t="s">
        <v>3899</v>
      </c>
      <c r="I13" s="93">
        <v>0.79166666666666663</v>
      </c>
      <c r="J13" s="94"/>
      <c r="K13" s="90">
        <v>1500</v>
      </c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>
        <v>3</v>
      </c>
      <c r="D14" s="648" t="s">
        <v>3917</v>
      </c>
      <c r="E14" s="91" t="s">
        <v>37</v>
      </c>
      <c r="F14" s="636" t="s">
        <v>3899</v>
      </c>
      <c r="G14" s="92" t="s">
        <v>3918</v>
      </c>
      <c r="H14" s="636" t="s">
        <v>3919</v>
      </c>
      <c r="I14" s="93" t="s">
        <v>28</v>
      </c>
      <c r="J14" s="94"/>
      <c r="K14" s="90">
        <v>3393</v>
      </c>
      <c r="L14" s="90"/>
      <c r="M14" s="99"/>
      <c r="N14" s="90"/>
      <c r="O14" s="100" t="s">
        <v>3794</v>
      </c>
      <c r="P14" s="97">
        <v>16615</v>
      </c>
      <c r="Q14" s="98"/>
      <c r="R14" s="90"/>
      <c r="S14" s="90"/>
      <c r="T14" s="99">
        <v>69</v>
      </c>
      <c r="U14" s="143"/>
      <c r="V14" s="90"/>
      <c r="W14" s="100"/>
    </row>
    <row r="15" spans="1:23" s="234" customFormat="1">
      <c r="A15" s="231">
        <v>13</v>
      </c>
      <c r="B15" s="89">
        <v>12258</v>
      </c>
      <c r="C15" s="90">
        <v>2</v>
      </c>
      <c r="D15" s="648" t="s">
        <v>3920</v>
      </c>
      <c r="E15" s="91" t="s">
        <v>26</v>
      </c>
      <c r="F15" s="636" t="s">
        <v>3899</v>
      </c>
      <c r="G15" s="92">
        <v>0.87222222222222223</v>
      </c>
      <c r="H15" s="636" t="s">
        <v>3876</v>
      </c>
      <c r="I15" s="93">
        <v>0.45833333333333331</v>
      </c>
      <c r="J15" s="94">
        <v>1600</v>
      </c>
      <c r="K15" s="90"/>
      <c r="L15" s="90"/>
      <c r="M15" s="99"/>
      <c r="N15" s="90"/>
      <c r="O15" s="100" t="s">
        <v>3799</v>
      </c>
      <c r="P15" s="97" t="s">
        <v>3921</v>
      </c>
      <c r="Q15" s="98">
        <v>600</v>
      </c>
      <c r="R15" s="90">
        <v>165</v>
      </c>
      <c r="S15" s="90"/>
      <c r="T15" s="99"/>
      <c r="U15" s="143"/>
      <c r="V15" s="90"/>
      <c r="W15" s="100"/>
    </row>
    <row r="16" spans="1:23" s="234" customFormat="1">
      <c r="A16" s="231">
        <v>14</v>
      </c>
      <c r="B16" s="312">
        <v>12255</v>
      </c>
      <c r="C16" s="312">
        <v>17</v>
      </c>
      <c r="D16" s="608" t="s">
        <v>2921</v>
      </c>
      <c r="E16" s="312" t="s">
        <v>26</v>
      </c>
      <c r="F16" s="89" t="s">
        <v>3899</v>
      </c>
      <c r="G16" s="203">
        <v>0.9555555555555556</v>
      </c>
      <c r="H16" s="636" t="s">
        <v>3876</v>
      </c>
      <c r="I16" s="141" t="s">
        <v>3922</v>
      </c>
      <c r="J16" s="142"/>
      <c r="K16" s="89">
        <v>1400</v>
      </c>
      <c r="L16" s="89"/>
      <c r="M16" s="143"/>
      <c r="N16" s="89"/>
      <c r="O16" s="147"/>
      <c r="P16" s="144"/>
      <c r="Q16" s="145"/>
      <c r="R16" s="89"/>
      <c r="S16" s="89"/>
      <c r="T16" s="143"/>
      <c r="U16" s="714"/>
      <c r="V16" s="89"/>
      <c r="W16" s="147"/>
    </row>
    <row r="17" spans="1:23" s="234" customFormat="1">
      <c r="A17" s="231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26"/>
      <c r="P17" s="144"/>
      <c r="Q17" s="145"/>
      <c r="R17" s="89"/>
      <c r="S17" s="89"/>
      <c r="T17" s="143"/>
      <c r="U17" s="143"/>
      <c r="V17" s="89"/>
      <c r="W17" s="147"/>
    </row>
    <row r="18" spans="1:23">
      <c r="A18" s="88"/>
      <c r="B18" s="89"/>
      <c r="C18" s="89"/>
      <c r="D18" s="648" t="s">
        <v>3923</v>
      </c>
      <c r="E18" s="91"/>
      <c r="F18" s="636"/>
      <c r="G18" s="92"/>
      <c r="H18" s="90"/>
      <c r="I18" s="93"/>
      <c r="J18" s="94"/>
      <c r="K18" s="90"/>
      <c r="L18" s="90"/>
      <c r="M18" s="99"/>
      <c r="N18" s="90"/>
      <c r="O18" s="100"/>
      <c r="P18" s="97">
        <v>16598</v>
      </c>
      <c r="Q18" s="98">
        <v>100</v>
      </c>
      <c r="R18" s="90">
        <v>26</v>
      </c>
      <c r="S18" s="90"/>
      <c r="T18" s="99"/>
      <c r="U18" s="734"/>
      <c r="V18" s="90"/>
      <c r="W18" s="100"/>
    </row>
    <row r="19" spans="1:23">
      <c r="A19" s="88"/>
      <c r="B19" s="266"/>
      <c r="C19" s="89"/>
      <c r="D19" s="648" t="s">
        <v>3924</v>
      </c>
      <c r="E19" s="91"/>
      <c r="F19" s="636"/>
      <c r="G19" s="92"/>
      <c r="H19" s="90"/>
      <c r="I19" s="93"/>
      <c r="J19" s="94"/>
      <c r="K19" s="90"/>
      <c r="L19" s="90"/>
      <c r="M19" s="99"/>
      <c r="N19" s="90"/>
      <c r="O19" s="100"/>
      <c r="P19" s="97">
        <v>16599</v>
      </c>
      <c r="Q19" s="98"/>
      <c r="R19" s="90">
        <v>280</v>
      </c>
      <c r="S19" s="90"/>
      <c r="T19" s="99"/>
      <c r="U19" s="734"/>
      <c r="V19" s="90"/>
      <c r="W19" s="100"/>
    </row>
    <row r="20" spans="1:23">
      <c r="A20" s="88"/>
      <c r="B20" s="89"/>
      <c r="C20" s="89"/>
      <c r="D20" s="746" t="s">
        <v>94</v>
      </c>
      <c r="E20" s="91"/>
      <c r="F20" s="636"/>
      <c r="G20" s="92"/>
      <c r="H20" s="90"/>
      <c r="I20" s="93"/>
      <c r="J20" s="94"/>
      <c r="K20" s="90"/>
      <c r="L20" s="90"/>
      <c r="M20" s="99"/>
      <c r="N20" s="90"/>
      <c r="O20" s="100"/>
      <c r="P20" s="97">
        <v>16600</v>
      </c>
      <c r="Q20" s="98"/>
      <c r="R20" s="90"/>
      <c r="S20" s="90"/>
      <c r="T20" s="99"/>
      <c r="U20" s="734"/>
      <c r="V20" s="90"/>
      <c r="W20" s="100">
        <v>239</v>
      </c>
    </row>
    <row r="21" spans="1:23">
      <c r="A21" s="88"/>
      <c r="B21" s="89"/>
      <c r="C21" s="89"/>
      <c r="D21" s="648" t="s">
        <v>602</v>
      </c>
      <c r="E21" s="91"/>
      <c r="F21" s="636"/>
      <c r="G21" s="92"/>
      <c r="H21" s="90"/>
      <c r="I21" s="93"/>
      <c r="J21" s="94"/>
      <c r="K21" s="90"/>
      <c r="L21" s="90"/>
      <c r="M21" s="99"/>
      <c r="N21" s="90"/>
      <c r="O21" s="227"/>
      <c r="P21" s="97">
        <v>16605</v>
      </c>
      <c r="Q21" s="98"/>
      <c r="R21" s="90"/>
      <c r="S21" s="90"/>
      <c r="T21" s="99"/>
      <c r="U21" s="99"/>
      <c r="V21" s="90"/>
      <c r="W21" s="100">
        <v>210</v>
      </c>
    </row>
    <row r="22" spans="1:23">
      <c r="A22" s="88"/>
      <c r="B22" s="89"/>
      <c r="C22" s="89"/>
      <c r="D22" s="576" t="s">
        <v>53</v>
      </c>
      <c r="E22" s="140"/>
      <c r="F22" s="618"/>
      <c r="G22" s="203"/>
      <c r="H22" s="89"/>
      <c r="I22" s="141"/>
      <c r="J22" s="142"/>
      <c r="K22" s="89"/>
      <c r="L22" s="89"/>
      <c r="M22" s="143"/>
      <c r="N22" s="89"/>
      <c r="O22" s="147"/>
      <c r="P22" s="144">
        <v>16601</v>
      </c>
      <c r="Q22" s="145"/>
      <c r="R22" s="89"/>
      <c r="S22" s="89"/>
      <c r="T22" s="143"/>
      <c r="U22" s="714"/>
      <c r="V22" s="89"/>
      <c r="W22" s="147">
        <v>70</v>
      </c>
    </row>
    <row r="23" spans="1:23">
      <c r="A23" s="88"/>
      <c r="B23" s="89"/>
      <c r="C23" s="89"/>
      <c r="D23" s="608" t="s">
        <v>54</v>
      </c>
      <c r="E23" s="140"/>
      <c r="F23" s="618"/>
      <c r="G23" s="203"/>
      <c r="H23" s="89"/>
      <c r="I23" s="141"/>
      <c r="J23" s="726"/>
      <c r="K23" s="727"/>
      <c r="L23" s="727"/>
      <c r="M23" s="728"/>
      <c r="N23" s="727"/>
      <c r="O23" s="729"/>
      <c r="P23" s="730">
        <v>16602</v>
      </c>
      <c r="Q23" s="145"/>
      <c r="R23" s="89"/>
      <c r="S23" s="89"/>
      <c r="T23" s="143"/>
      <c r="U23" s="714"/>
      <c r="V23" s="89"/>
      <c r="W23" s="147">
        <v>40</v>
      </c>
    </row>
    <row r="24" spans="1:23" s="713" customFormat="1" ht="18.75" customHeight="1">
      <c r="A24" s="705" t="s">
        <v>55</v>
      </c>
      <c r="B24" s="706"/>
      <c r="C24" s="706"/>
      <c r="D24" s="707"/>
      <c r="E24" s="708"/>
      <c r="F24" s="709"/>
      <c r="G24" s="710"/>
      <c r="H24" s="706"/>
      <c r="I24" s="711"/>
      <c r="J24" s="731">
        <f>SUM(J3:J23)</f>
        <v>2800</v>
      </c>
      <c r="K24" s="731">
        <f>SUM(K3:K23)</f>
        <v>12893</v>
      </c>
      <c r="L24" s="731">
        <f>SUM(L3:L23)</f>
        <v>2000</v>
      </c>
      <c r="M24" s="731">
        <f>SUM(M3:M23)</f>
        <v>10823</v>
      </c>
      <c r="N24" s="731">
        <f>SUM(N3:N23)</f>
        <v>1899</v>
      </c>
      <c r="O24" s="731"/>
      <c r="P24" s="731"/>
      <c r="Q24" s="712">
        <f>SUM(Q3:Q23)</f>
        <v>700</v>
      </c>
      <c r="R24" s="712">
        <f>SUM(R3:R23)</f>
        <v>1873</v>
      </c>
      <c r="S24" s="712">
        <f>SUM(S3:S23)</f>
        <v>624</v>
      </c>
      <c r="T24" s="736">
        <f>SUM(T3:T23)</f>
        <v>5355</v>
      </c>
      <c r="U24" s="712">
        <f>SUM(U3:U23)</f>
        <v>568</v>
      </c>
      <c r="V24" s="712">
        <f>SUM(V3:V23)</f>
        <v>200</v>
      </c>
      <c r="W24" s="712">
        <f>SUM(W3:W23)</f>
        <v>559</v>
      </c>
    </row>
    <row r="26" spans="1:23">
      <c r="A26" s="771" t="s">
        <v>2847</v>
      </c>
      <c r="B26" s="772"/>
      <c r="C26" s="773"/>
      <c r="E26" s="774" t="s">
        <v>3804</v>
      </c>
      <c r="F26" s="775"/>
      <c r="G26" s="776"/>
      <c r="J26" s="777" t="s">
        <v>58</v>
      </c>
      <c r="K26" s="778"/>
      <c r="M26" s="779" t="s">
        <v>59</v>
      </c>
      <c r="N26" s="780"/>
      <c r="O26" s="321"/>
      <c r="P26" s="46"/>
      <c r="Q26" s="46"/>
      <c r="R26" s="46"/>
      <c r="S26" s="46"/>
      <c r="T26" s="46"/>
      <c r="U26" s="46"/>
      <c r="V26" s="46"/>
      <c r="W26" s="46"/>
    </row>
    <row r="27" spans="1:23">
      <c r="A27" s="47">
        <v>1300</v>
      </c>
      <c r="B27" s="102" t="s">
        <v>2833</v>
      </c>
      <c r="C27" s="49"/>
      <c r="E27" s="781" t="s">
        <v>61</v>
      </c>
      <c r="F27" s="782"/>
      <c r="G27" s="50">
        <f>J24</f>
        <v>2800</v>
      </c>
      <c r="J27" s="47" t="s">
        <v>62</v>
      </c>
      <c r="K27" s="49">
        <f>J24</f>
        <v>2800</v>
      </c>
      <c r="M27" s="47" t="s">
        <v>62</v>
      </c>
      <c r="N27" s="49">
        <f>Q24</f>
        <v>700</v>
      </c>
      <c r="O27" s="250"/>
    </row>
    <row r="28" spans="1:23">
      <c r="A28" s="47">
        <v>1700</v>
      </c>
      <c r="B28" s="759" t="s">
        <v>2833</v>
      </c>
      <c r="C28" s="760"/>
      <c r="E28" s="783" t="s">
        <v>64</v>
      </c>
      <c r="F28" s="784"/>
      <c r="G28" s="49">
        <f>Q24</f>
        <v>700</v>
      </c>
      <c r="J28" s="47" t="s">
        <v>65</v>
      </c>
      <c r="K28" s="49">
        <f>K24</f>
        <v>12893</v>
      </c>
      <c r="M28" s="47" t="s">
        <v>66</v>
      </c>
      <c r="N28" s="49">
        <f>R24</f>
        <v>1873</v>
      </c>
      <c r="O28" s="250"/>
    </row>
    <row r="29" spans="1:23">
      <c r="A29" s="47">
        <v>500</v>
      </c>
      <c r="B29" s="759" t="s">
        <v>2833</v>
      </c>
      <c r="C29" s="760"/>
      <c r="E29" s="785" t="s">
        <v>67</v>
      </c>
      <c r="F29" s="786"/>
      <c r="G29" s="704">
        <f>SUM(G27:G28)</f>
        <v>3500</v>
      </c>
      <c r="J29" s="47" t="s">
        <v>37</v>
      </c>
      <c r="K29" s="49">
        <f>N24</f>
        <v>1899</v>
      </c>
      <c r="M29" s="47" t="s">
        <v>37</v>
      </c>
      <c r="N29" s="49">
        <f>V24</f>
        <v>200</v>
      </c>
      <c r="O29" s="250"/>
    </row>
    <row r="30" spans="1:23">
      <c r="A30" s="47"/>
      <c r="B30" s="759"/>
      <c r="C30" s="760"/>
      <c r="J30" s="47" t="s">
        <v>68</v>
      </c>
      <c r="K30" s="49">
        <f>L24</f>
        <v>2000</v>
      </c>
      <c r="M30" s="47" t="s">
        <v>68</v>
      </c>
      <c r="N30" s="49">
        <f>S24</f>
        <v>624</v>
      </c>
      <c r="O30" s="250"/>
    </row>
    <row r="31" spans="1:23">
      <c r="A31" s="47"/>
      <c r="B31" s="759"/>
      <c r="C31" s="760"/>
      <c r="E31" s="761" t="s">
        <v>69</v>
      </c>
      <c r="F31" s="762"/>
      <c r="G31" s="762"/>
      <c r="H31" s="53">
        <f>G29-A38</f>
        <v>0</v>
      </c>
      <c r="J31" s="700" t="s">
        <v>55</v>
      </c>
      <c r="K31" s="701">
        <f>SUM(K27:K30)</f>
        <v>19592</v>
      </c>
      <c r="M31" s="61" t="s">
        <v>163</v>
      </c>
      <c r="N31" s="49">
        <v>0</v>
      </c>
      <c r="O31" s="250"/>
    </row>
    <row r="32" spans="1:23">
      <c r="A32" s="47"/>
      <c r="B32" s="759"/>
      <c r="C32" s="760"/>
      <c r="E32" s="642"/>
      <c r="J32" s="56" t="s">
        <v>71</v>
      </c>
      <c r="K32" s="57">
        <f>M24</f>
        <v>10823</v>
      </c>
      <c r="M32" s="61" t="s">
        <v>72</v>
      </c>
      <c r="N32" s="49">
        <v>0</v>
      </c>
      <c r="O32" s="250"/>
    </row>
    <row r="33" spans="1:15" ht="18.75">
      <c r="A33" s="47"/>
      <c r="B33" s="759"/>
      <c r="C33" s="760"/>
      <c r="D33" s="318"/>
      <c r="E33" s="643"/>
      <c r="F33" s="642"/>
      <c r="M33" s="61" t="s">
        <v>2194</v>
      </c>
      <c r="N33" s="49">
        <v>0</v>
      </c>
      <c r="O33" s="250"/>
    </row>
    <row r="34" spans="1:15">
      <c r="A34" s="47"/>
      <c r="B34" s="759"/>
      <c r="C34" s="760"/>
      <c r="E34" s="642"/>
      <c r="M34" s="47" t="s">
        <v>73</v>
      </c>
      <c r="N34" s="49">
        <v>0</v>
      </c>
      <c r="O34" s="250"/>
    </row>
    <row r="35" spans="1:15">
      <c r="A35" s="47"/>
      <c r="B35" s="759"/>
      <c r="C35" s="760"/>
      <c r="D35" s="46"/>
      <c r="M35" s="47" t="s">
        <v>1665</v>
      </c>
      <c r="N35" s="49">
        <v>0</v>
      </c>
      <c r="O35" s="250"/>
    </row>
    <row r="36" spans="1:15">
      <c r="A36" s="47"/>
      <c r="B36" s="759"/>
      <c r="C36" s="760"/>
      <c r="D36" s="46"/>
      <c r="E36" s="46"/>
      <c r="M36" s="47" t="s">
        <v>94</v>
      </c>
      <c r="N36" s="49">
        <v>239</v>
      </c>
      <c r="O36" s="250"/>
    </row>
    <row r="37" spans="1:15">
      <c r="A37" s="47"/>
      <c r="B37" s="759"/>
      <c r="C37" s="760"/>
      <c r="M37" s="573" t="s">
        <v>602</v>
      </c>
      <c r="N37" s="50">
        <v>210</v>
      </c>
      <c r="O37" s="250"/>
    </row>
    <row r="38" spans="1:15">
      <c r="A38" s="702">
        <f>SUM(A27:A37)</f>
        <v>3500</v>
      </c>
      <c r="B38" s="703"/>
      <c r="C38" s="704" t="s">
        <v>55</v>
      </c>
      <c r="M38" s="61" t="s">
        <v>53</v>
      </c>
      <c r="N38" s="49">
        <v>70</v>
      </c>
      <c r="O38" s="250"/>
    </row>
    <row r="39" spans="1:15">
      <c r="M39" s="61" t="s">
        <v>429</v>
      </c>
      <c r="N39" s="49">
        <v>40</v>
      </c>
      <c r="O39" s="250"/>
    </row>
    <row r="40" spans="1:15">
      <c r="M40" s="700" t="s">
        <v>55</v>
      </c>
      <c r="N40" s="701">
        <f>SUM(N27:N39)</f>
        <v>3956</v>
      </c>
      <c r="O40" s="310"/>
    </row>
    <row r="41" spans="1:15">
      <c r="M41" s="56" t="s">
        <v>71</v>
      </c>
      <c r="N41" s="57">
        <f>T24</f>
        <v>5355</v>
      </c>
      <c r="O41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3" name="Range2"/>
    <protectedRange sqref="A27:D37" name="Range3"/>
    <protectedRange sqref="M31:N39" name="Range4"/>
    <protectedRange sqref="Q27:U37" name="Range5"/>
  </protectedRanges>
  <mergeCells count="22">
    <mergeCell ref="B30:C30"/>
    <mergeCell ref="A1:B1"/>
    <mergeCell ref="C1:I1"/>
    <mergeCell ref="J1:O1"/>
    <mergeCell ref="Q1:W1"/>
    <mergeCell ref="A26:C26"/>
    <mergeCell ref="E26:G26"/>
    <mergeCell ref="J26:K26"/>
    <mergeCell ref="M26:N26"/>
    <mergeCell ref="E27:F27"/>
    <mergeCell ref="B28:C28"/>
    <mergeCell ref="E28:F28"/>
    <mergeCell ref="B29:C29"/>
    <mergeCell ref="E29:F29"/>
    <mergeCell ref="B36:C36"/>
    <mergeCell ref="B37:C37"/>
    <mergeCell ref="B31:C31"/>
    <mergeCell ref="E31:G31"/>
    <mergeCell ref="B32:C32"/>
    <mergeCell ref="B33:C33"/>
    <mergeCell ref="B34:C34"/>
    <mergeCell ref="B35:C35"/>
  </mergeCells>
  <conditionalFormatting sqref="O8:O23">
    <cfRule type="cellIs" dxfId="663" priority="19" operator="equal">
      <formula>"YES"</formula>
    </cfRule>
  </conditionalFormatting>
  <conditionalFormatting sqref="O8:O23">
    <cfRule type="cellIs" dxfId="662" priority="18" operator="equal">
      <formula>"NO"</formula>
    </cfRule>
  </conditionalFormatting>
  <conditionalFormatting sqref="H31">
    <cfRule type="containsText" dxfId="661" priority="17" operator="containsText" text="1">
      <formula>NOT(ISERROR(SEARCH("1",H31)))</formula>
    </cfRule>
  </conditionalFormatting>
  <conditionalFormatting sqref="H31">
    <cfRule type="cellIs" dxfId="660" priority="16" operator="equal">
      <formula>0</formula>
    </cfRule>
  </conditionalFormatting>
  <conditionalFormatting sqref="O3">
    <cfRule type="cellIs" dxfId="659" priority="11" operator="equal">
      <formula>"YES"</formula>
    </cfRule>
  </conditionalFormatting>
  <conditionalFormatting sqref="O3">
    <cfRule type="cellIs" dxfId="658" priority="10" operator="equal">
      <formula>"NO"</formula>
    </cfRule>
  </conditionalFormatting>
  <conditionalFormatting sqref="O4">
    <cfRule type="cellIs" dxfId="657" priority="9" operator="equal">
      <formula>"YES"</formula>
    </cfRule>
  </conditionalFormatting>
  <conditionalFormatting sqref="O4">
    <cfRule type="cellIs" dxfId="656" priority="8" operator="equal">
      <formula>"NO"</formula>
    </cfRule>
  </conditionalFormatting>
  <conditionalFormatting sqref="O5">
    <cfRule type="cellIs" dxfId="655" priority="7" operator="equal">
      <formula>"YES"</formula>
    </cfRule>
  </conditionalFormatting>
  <conditionalFormatting sqref="O5">
    <cfRule type="cellIs" dxfId="654" priority="6" operator="equal">
      <formula>"NO"</formula>
    </cfRule>
  </conditionalFormatting>
  <conditionalFormatting sqref="N6">
    <cfRule type="cellIs" dxfId="653" priority="5" operator="equal">
      <formula>"YES"</formula>
    </cfRule>
  </conditionalFormatting>
  <conditionalFormatting sqref="N6">
    <cfRule type="cellIs" dxfId="652" priority="4" operator="equal">
      <formula>"NO"</formula>
    </cfRule>
  </conditionalFormatting>
  <conditionalFormatting sqref="O7">
    <cfRule type="cellIs" dxfId="651" priority="3" operator="equal">
      <formula>"YES"</formula>
    </cfRule>
  </conditionalFormatting>
  <conditionalFormatting sqref="O7">
    <cfRule type="cellIs" dxfId="650" priority="2" operator="equal">
      <formula>"NO"</formula>
    </cfRule>
  </conditionalFormatting>
  <conditionalFormatting sqref="A3:W24">
    <cfRule type="expression" dxfId="649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2F8B-7046-43DD-89A0-E51765190F20}">
  <dimension ref="A1:W36"/>
  <sheetViews>
    <sheetView topLeftCell="D24" workbookViewId="0">
      <selection activeCell="P42" sqref="P42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0.140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46213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90"/>
      <c r="C3" s="90">
        <v>10</v>
      </c>
      <c r="D3" s="648" t="s">
        <v>3882</v>
      </c>
      <c r="E3" s="91" t="s">
        <v>37</v>
      </c>
      <c r="F3" s="636" t="s">
        <v>3868</v>
      </c>
      <c r="G3" s="92">
        <v>0.85416666666666663</v>
      </c>
      <c r="H3" s="636" t="s">
        <v>3883</v>
      </c>
      <c r="I3" s="93" t="s">
        <v>28</v>
      </c>
      <c r="J3" s="94"/>
      <c r="K3" s="90"/>
      <c r="L3" s="90"/>
      <c r="M3" s="99">
        <v>10823</v>
      </c>
      <c r="N3" s="90"/>
      <c r="O3" s="100" t="s">
        <v>3794</v>
      </c>
      <c r="P3" s="97" t="s">
        <v>3925</v>
      </c>
      <c r="Q3" s="98"/>
      <c r="R3" s="90"/>
      <c r="S3" s="90"/>
      <c r="T3" s="99">
        <v>760</v>
      </c>
      <c r="U3" s="734">
        <v>915</v>
      </c>
      <c r="V3" s="90"/>
      <c r="W3" s="100"/>
    </row>
    <row r="4" spans="1:23" s="234" customFormat="1">
      <c r="A4" s="231">
        <v>2</v>
      </c>
      <c r="B4" s="90">
        <v>404</v>
      </c>
      <c r="C4" s="90">
        <v>3</v>
      </c>
      <c r="D4" s="648" t="s">
        <v>3917</v>
      </c>
      <c r="E4" s="91" t="s">
        <v>37</v>
      </c>
      <c r="F4" s="636" t="s">
        <v>3899</v>
      </c>
      <c r="G4" s="92" t="s">
        <v>3918</v>
      </c>
      <c r="H4" s="636" t="s">
        <v>3919</v>
      </c>
      <c r="I4" s="93" t="s">
        <v>28</v>
      </c>
      <c r="J4" s="94"/>
      <c r="K4" s="90">
        <v>3393</v>
      </c>
      <c r="L4" s="90"/>
      <c r="M4" s="99"/>
      <c r="N4" s="90"/>
      <c r="O4" s="100" t="s">
        <v>3794</v>
      </c>
      <c r="P4" s="97">
        <v>16615</v>
      </c>
      <c r="Q4" s="98"/>
      <c r="R4" s="90"/>
      <c r="S4" s="90"/>
      <c r="T4" s="99"/>
      <c r="U4" s="99"/>
      <c r="V4" s="90">
        <v>69</v>
      </c>
      <c r="W4" s="100"/>
    </row>
    <row r="5" spans="1:23" s="234" customFormat="1">
      <c r="A5" s="231">
        <v>3</v>
      </c>
      <c r="B5" s="534">
        <v>12261</v>
      </c>
      <c r="C5" s="534">
        <v>16</v>
      </c>
      <c r="D5" s="648" t="s">
        <v>3926</v>
      </c>
      <c r="E5" s="534" t="s">
        <v>26</v>
      </c>
      <c r="F5" s="636" t="s">
        <v>3876</v>
      </c>
      <c r="G5" s="92" t="s">
        <v>953</v>
      </c>
      <c r="H5" s="100" t="s">
        <v>3326</v>
      </c>
      <c r="I5" s="93" t="s">
        <v>3927</v>
      </c>
      <c r="J5" s="747">
        <v>1400</v>
      </c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>
        <v>12262</v>
      </c>
      <c r="C6" s="534">
        <v>17</v>
      </c>
      <c r="D6" s="648" t="s">
        <v>3928</v>
      </c>
      <c r="E6" s="534" t="s">
        <v>26</v>
      </c>
      <c r="F6" s="636" t="s">
        <v>3876</v>
      </c>
      <c r="G6" s="92">
        <v>0.5</v>
      </c>
      <c r="H6" s="100" t="s">
        <v>3326</v>
      </c>
      <c r="I6" s="720" t="s">
        <v>3929</v>
      </c>
      <c r="J6" s="721"/>
      <c r="K6" s="90">
        <v>1200</v>
      </c>
      <c r="L6" s="90"/>
      <c r="M6" s="99"/>
      <c r="N6" s="90"/>
      <c r="O6" s="100"/>
      <c r="P6" s="97">
        <v>16618</v>
      </c>
      <c r="Q6" s="718"/>
      <c r="R6" s="90">
        <v>201</v>
      </c>
      <c r="S6" s="90"/>
      <c r="T6" s="99"/>
      <c r="U6" s="743"/>
      <c r="V6" s="90"/>
      <c r="W6" s="100"/>
    </row>
    <row r="7" spans="1:23" s="234" customFormat="1">
      <c r="A7" s="231">
        <v>5</v>
      </c>
      <c r="B7" s="534">
        <v>403</v>
      </c>
      <c r="C7" s="534" t="s">
        <v>1862</v>
      </c>
      <c r="D7" s="648" t="s">
        <v>3930</v>
      </c>
      <c r="E7" s="534" t="s">
        <v>37</v>
      </c>
      <c r="F7" s="636" t="s">
        <v>3876</v>
      </c>
      <c r="G7" s="92" t="s">
        <v>3931</v>
      </c>
      <c r="H7" s="90" t="s">
        <v>3919</v>
      </c>
      <c r="I7" s="748" t="s">
        <v>2671</v>
      </c>
      <c r="J7" s="94"/>
      <c r="K7" s="201"/>
      <c r="L7" s="90">
        <v>2500</v>
      </c>
      <c r="M7" s="99"/>
      <c r="N7" s="90">
        <v>2500</v>
      </c>
      <c r="O7" s="100" t="s">
        <v>3794</v>
      </c>
      <c r="P7" s="200" t="s">
        <v>3932</v>
      </c>
      <c r="Q7" s="98">
        <v>150</v>
      </c>
      <c r="R7" s="90"/>
      <c r="S7" s="90"/>
      <c r="T7" s="99"/>
      <c r="U7" s="743"/>
      <c r="V7" s="90">
        <v>905</v>
      </c>
      <c r="W7" s="100"/>
    </row>
    <row r="8" spans="1:23" s="234" customFormat="1">
      <c r="A8" s="231">
        <v>6</v>
      </c>
      <c r="B8" s="534"/>
      <c r="C8" s="534">
        <v>2</v>
      </c>
      <c r="D8" s="648" t="s">
        <v>2049</v>
      </c>
      <c r="E8" s="534" t="s">
        <v>26</v>
      </c>
      <c r="F8" s="636" t="s">
        <v>3876</v>
      </c>
      <c r="G8" s="92" t="s">
        <v>2215</v>
      </c>
      <c r="H8" s="636"/>
      <c r="I8" s="748" t="s">
        <v>28</v>
      </c>
      <c r="J8" s="94"/>
      <c r="K8" s="90"/>
      <c r="L8" s="90">
        <v>1800</v>
      </c>
      <c r="M8" s="99"/>
      <c r="N8" s="90"/>
      <c r="O8" s="100"/>
      <c r="P8" s="97" t="s">
        <v>3933</v>
      </c>
      <c r="Q8" s="98"/>
      <c r="R8" s="90"/>
      <c r="S8" s="90">
        <v>261</v>
      </c>
      <c r="T8" s="99"/>
      <c r="U8" s="743"/>
      <c r="V8" s="90"/>
      <c r="W8" s="100"/>
    </row>
    <row r="9" spans="1:23" s="234" customFormat="1">
      <c r="A9" s="231">
        <v>7</v>
      </c>
      <c r="B9" s="534">
        <v>12264</v>
      </c>
      <c r="C9" s="312">
        <v>20</v>
      </c>
      <c r="D9" s="650" t="s">
        <v>3046</v>
      </c>
      <c r="E9" s="534" t="s">
        <v>26</v>
      </c>
      <c r="F9" s="636" t="s">
        <v>3876</v>
      </c>
      <c r="G9" s="203" t="s">
        <v>3368</v>
      </c>
      <c r="H9" s="636" t="s">
        <v>3919</v>
      </c>
      <c r="I9" s="93" t="s">
        <v>3934</v>
      </c>
      <c r="J9" s="142"/>
      <c r="K9" s="89"/>
      <c r="L9" s="89">
        <v>1100</v>
      </c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>
        <v>12263</v>
      </c>
      <c r="C10" s="587">
        <v>11</v>
      </c>
      <c r="D10" s="608" t="s">
        <v>3935</v>
      </c>
      <c r="E10" s="534" t="s">
        <v>26</v>
      </c>
      <c r="F10" s="636" t="s">
        <v>3876</v>
      </c>
      <c r="G10" s="203">
        <v>0.88680555555555551</v>
      </c>
      <c r="H10" s="636" t="s">
        <v>3919</v>
      </c>
      <c r="I10" s="141" t="s">
        <v>3792</v>
      </c>
      <c r="J10" s="142"/>
      <c r="K10" s="89">
        <v>1700</v>
      </c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/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/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/>
      <c r="B13" s="89"/>
      <c r="C13" s="90"/>
      <c r="D13" s="648" t="s">
        <v>3936</v>
      </c>
      <c r="E13" s="91"/>
      <c r="F13" s="636"/>
      <c r="G13" s="92"/>
      <c r="H13" s="90"/>
      <c r="I13" s="93"/>
      <c r="J13" s="94"/>
      <c r="K13" s="90"/>
      <c r="L13" s="90"/>
      <c r="M13" s="99"/>
      <c r="N13" s="90"/>
      <c r="O13" s="100"/>
      <c r="P13" s="97">
        <v>16617</v>
      </c>
      <c r="Q13" s="98">
        <v>20</v>
      </c>
      <c r="R13" s="90"/>
      <c r="S13" s="90"/>
      <c r="T13" s="99"/>
      <c r="U13" s="143"/>
      <c r="V13" s="90"/>
      <c r="W13" s="100"/>
    </row>
    <row r="14" spans="1:23">
      <c r="A14" s="88"/>
      <c r="B14" s="89"/>
      <c r="C14" s="89"/>
      <c r="D14" s="608"/>
      <c r="E14" s="140"/>
      <c r="F14" s="618"/>
      <c r="G14" s="203"/>
      <c r="H14" s="89"/>
      <c r="I14" s="141"/>
      <c r="J14" s="142"/>
      <c r="K14" s="89"/>
      <c r="L14" s="89"/>
      <c r="M14" s="143"/>
      <c r="N14" s="89"/>
      <c r="O14" s="126"/>
      <c r="P14" s="144"/>
      <c r="Q14" s="145"/>
      <c r="R14" s="89"/>
      <c r="S14" s="89"/>
      <c r="T14" s="143"/>
      <c r="U14" s="143"/>
      <c r="V14" s="89"/>
      <c r="W14" s="147"/>
    </row>
    <row r="15" spans="1:23">
      <c r="A15" s="88"/>
      <c r="B15" s="266"/>
      <c r="C15" s="89"/>
      <c r="D15" s="608" t="s">
        <v>163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7"/>
      <c r="P15" s="144">
        <v>16623</v>
      </c>
      <c r="Q15" s="145"/>
      <c r="R15" s="89"/>
      <c r="S15" s="89"/>
      <c r="T15" s="143"/>
      <c r="U15" s="743"/>
      <c r="V15" s="89"/>
      <c r="W15" s="147">
        <v>55</v>
      </c>
    </row>
    <row r="16" spans="1:23">
      <c r="A16" s="88"/>
      <c r="B16" s="89"/>
      <c r="C16" s="89"/>
      <c r="D16" s="608" t="s">
        <v>94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7"/>
      <c r="P16" s="144">
        <v>16624</v>
      </c>
      <c r="Q16" s="145"/>
      <c r="R16" s="89"/>
      <c r="S16" s="89"/>
      <c r="T16" s="143"/>
      <c r="U16" s="743"/>
      <c r="V16" s="89"/>
      <c r="W16" s="147">
        <v>144</v>
      </c>
    </row>
    <row r="17" spans="1:23">
      <c r="A17" s="88"/>
      <c r="B17" s="89"/>
      <c r="C17" s="89"/>
      <c r="D17" s="576" t="s">
        <v>54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>
        <v>16621</v>
      </c>
      <c r="Q17" s="145"/>
      <c r="R17" s="89"/>
      <c r="S17" s="89"/>
      <c r="T17" s="143"/>
      <c r="U17" s="743"/>
      <c r="V17" s="89"/>
      <c r="W17" s="147">
        <v>40</v>
      </c>
    </row>
    <row r="18" spans="1:23" ht="13.5" customHeight="1">
      <c r="A18" s="88"/>
      <c r="B18" s="89"/>
      <c r="C18" s="89"/>
      <c r="D18" s="608" t="s">
        <v>53</v>
      </c>
      <c r="E18" s="140"/>
      <c r="F18" s="618"/>
      <c r="G18" s="203"/>
      <c r="H18" s="89"/>
      <c r="I18" s="141"/>
      <c r="J18" s="726"/>
      <c r="K18" s="727"/>
      <c r="L18" s="727"/>
      <c r="M18" s="728"/>
      <c r="N18" s="727"/>
      <c r="O18" s="729"/>
      <c r="P18" s="730">
        <v>16622</v>
      </c>
      <c r="Q18" s="145"/>
      <c r="R18" s="89"/>
      <c r="S18" s="89"/>
      <c r="T18" s="143"/>
      <c r="U18" s="743"/>
      <c r="V18" s="89"/>
      <c r="W18" s="147">
        <v>70</v>
      </c>
    </row>
    <row r="19" spans="1:23" s="713" customFormat="1" ht="18.75" customHeight="1">
      <c r="A19" s="705" t="s">
        <v>55</v>
      </c>
      <c r="B19" s="706"/>
      <c r="C19" s="706"/>
      <c r="D19" s="707"/>
      <c r="E19" s="708"/>
      <c r="F19" s="709"/>
      <c r="G19" s="710"/>
      <c r="H19" s="706"/>
      <c r="I19" s="711"/>
      <c r="J19" s="731">
        <f>SUM(J3:J18)</f>
        <v>1400</v>
      </c>
      <c r="K19" s="731">
        <f>SUM(K3:K18)</f>
        <v>6293</v>
      </c>
      <c r="L19" s="731">
        <f>SUM(L3:L18)</f>
        <v>5400</v>
      </c>
      <c r="M19" s="745">
        <f>SUM(M3:M18)</f>
        <v>10823</v>
      </c>
      <c r="N19" s="731">
        <f>SUM(N3:N18)</f>
        <v>2500</v>
      </c>
      <c r="O19" s="731"/>
      <c r="P19" s="731"/>
      <c r="Q19" s="712">
        <f>SUM(Q3:Q18)</f>
        <v>170</v>
      </c>
      <c r="R19" s="712">
        <f>SUM(R3:R18)</f>
        <v>201</v>
      </c>
      <c r="S19" s="712">
        <f>SUM(S3:S18)</f>
        <v>261</v>
      </c>
      <c r="T19" s="736">
        <f>SUM(T3:T18)</f>
        <v>760</v>
      </c>
      <c r="U19" s="736">
        <f>SUM(U3:U18)</f>
        <v>915</v>
      </c>
      <c r="V19" s="712">
        <f>SUM(V3:V18)</f>
        <v>974</v>
      </c>
      <c r="W19" s="712">
        <f>SUM(W3:W18)</f>
        <v>309</v>
      </c>
    </row>
    <row r="21" spans="1:23">
      <c r="A21" s="771" t="s">
        <v>2847</v>
      </c>
      <c r="B21" s="772"/>
      <c r="C21" s="773"/>
      <c r="E21" s="774" t="s">
        <v>3804</v>
      </c>
      <c r="F21" s="775"/>
      <c r="G21" s="776"/>
      <c r="J21" s="777" t="s">
        <v>58</v>
      </c>
      <c r="K21" s="778"/>
      <c r="M21" s="779" t="s">
        <v>59</v>
      </c>
      <c r="N21" s="780"/>
      <c r="O21" s="321"/>
      <c r="P21" s="46"/>
      <c r="Q21" s="46"/>
      <c r="R21" s="46"/>
      <c r="S21" s="46"/>
      <c r="T21" s="46"/>
      <c r="U21" s="46"/>
      <c r="V21" s="46"/>
      <c r="W21" s="46"/>
    </row>
    <row r="22" spans="1:23">
      <c r="A22" s="47">
        <v>1420</v>
      </c>
      <c r="B22" s="102" t="s">
        <v>2833</v>
      </c>
      <c r="C22" s="49"/>
      <c r="E22" s="781" t="s">
        <v>61</v>
      </c>
      <c r="F22" s="782"/>
      <c r="G22" s="50">
        <f>J19</f>
        <v>1400</v>
      </c>
      <c r="J22" s="47" t="s">
        <v>62</v>
      </c>
      <c r="K22" s="49">
        <f>J19</f>
        <v>1400</v>
      </c>
      <c r="M22" s="47" t="s">
        <v>62</v>
      </c>
      <c r="N22" s="49">
        <f>Q19</f>
        <v>170</v>
      </c>
      <c r="O22" s="250"/>
    </row>
    <row r="23" spans="1:23">
      <c r="A23" s="47">
        <v>150</v>
      </c>
      <c r="B23" s="123" t="s">
        <v>2833</v>
      </c>
      <c r="C23" s="115"/>
      <c r="E23" s="783" t="s">
        <v>64</v>
      </c>
      <c r="F23" s="784"/>
      <c r="G23" s="49">
        <f>Q19</f>
        <v>170</v>
      </c>
      <c r="J23" s="47" t="s">
        <v>65</v>
      </c>
      <c r="K23" s="49">
        <f>K19</f>
        <v>6293</v>
      </c>
      <c r="M23" s="47" t="s">
        <v>66</v>
      </c>
      <c r="N23" s="49">
        <f>R19</f>
        <v>201</v>
      </c>
      <c r="O23" s="250"/>
    </row>
    <row r="24" spans="1:23">
      <c r="A24" s="47"/>
      <c r="B24" s="759"/>
      <c r="C24" s="760"/>
      <c r="E24" s="785" t="s">
        <v>67</v>
      </c>
      <c r="F24" s="786"/>
      <c r="G24" s="704">
        <f>SUM(G22:G23)</f>
        <v>1570</v>
      </c>
      <c r="J24" s="47" t="s">
        <v>37</v>
      </c>
      <c r="K24" s="49">
        <f>N19</f>
        <v>2500</v>
      </c>
      <c r="M24" s="47" t="s">
        <v>37</v>
      </c>
      <c r="N24" s="49">
        <f>V19</f>
        <v>974</v>
      </c>
      <c r="O24" s="250"/>
    </row>
    <row r="25" spans="1:23">
      <c r="A25" s="47"/>
      <c r="B25" s="759"/>
      <c r="C25" s="760"/>
      <c r="J25" s="47" t="s">
        <v>68</v>
      </c>
      <c r="K25" s="49">
        <f>L19</f>
        <v>5400</v>
      </c>
      <c r="M25" s="47" t="s">
        <v>68</v>
      </c>
      <c r="N25" s="49">
        <f>S19</f>
        <v>261</v>
      </c>
      <c r="O25" s="250"/>
    </row>
    <row r="26" spans="1:23">
      <c r="A26" s="47"/>
      <c r="B26" s="759"/>
      <c r="C26" s="760"/>
      <c r="E26" s="761" t="s">
        <v>69</v>
      </c>
      <c r="F26" s="762"/>
      <c r="G26" s="762"/>
      <c r="H26" s="53">
        <f>G24-A33</f>
        <v>0</v>
      </c>
      <c r="J26" s="700" t="s">
        <v>55</v>
      </c>
      <c r="K26" s="701">
        <f>SUM(K22:K25)</f>
        <v>15593</v>
      </c>
      <c r="M26" s="61" t="s">
        <v>163</v>
      </c>
      <c r="N26" s="49">
        <v>55</v>
      </c>
      <c r="O26" s="250"/>
    </row>
    <row r="27" spans="1:23">
      <c r="A27" s="47"/>
      <c r="B27" s="759"/>
      <c r="C27" s="760"/>
      <c r="E27" s="642"/>
      <c r="J27" s="56" t="s">
        <v>71</v>
      </c>
      <c r="K27" s="57">
        <f>M19</f>
        <v>10823</v>
      </c>
      <c r="M27" s="61" t="s">
        <v>72</v>
      </c>
      <c r="N27" s="49">
        <v>0</v>
      </c>
      <c r="O27" s="250"/>
    </row>
    <row r="28" spans="1:23" ht="18.75">
      <c r="A28" s="47"/>
      <c r="B28" s="759"/>
      <c r="C28" s="760"/>
      <c r="D28" s="318"/>
      <c r="E28" s="643"/>
      <c r="F28" s="642"/>
      <c r="M28" s="61" t="s">
        <v>2194</v>
      </c>
      <c r="N28" s="49">
        <v>0</v>
      </c>
      <c r="O28" s="250"/>
    </row>
    <row r="29" spans="1:23">
      <c r="A29" s="47"/>
      <c r="B29" s="759"/>
      <c r="C29" s="760"/>
      <c r="D29" s="194" t="s">
        <v>3937</v>
      </c>
      <c r="E29" s="642"/>
      <c r="M29" s="47" t="s">
        <v>73</v>
      </c>
      <c r="N29" s="49">
        <v>0</v>
      </c>
      <c r="O29" s="250"/>
    </row>
    <row r="30" spans="1:23">
      <c r="A30" s="47"/>
      <c r="B30" s="759"/>
      <c r="C30" s="760"/>
      <c r="D30" s="46"/>
      <c r="M30" s="47" t="s">
        <v>1665</v>
      </c>
      <c r="N30" s="49">
        <v>0</v>
      </c>
      <c r="O30" s="250"/>
    </row>
    <row r="31" spans="1:23">
      <c r="A31" s="47"/>
      <c r="B31" s="759"/>
      <c r="C31" s="760"/>
      <c r="D31" s="46"/>
      <c r="E31" s="46"/>
      <c r="M31" s="47" t="s">
        <v>94</v>
      </c>
      <c r="N31" s="49">
        <v>144</v>
      </c>
      <c r="O31" s="250"/>
    </row>
    <row r="32" spans="1:23">
      <c r="A32" s="47"/>
      <c r="B32" s="759"/>
      <c r="C32" s="760"/>
      <c r="M32" s="573" t="s">
        <v>602</v>
      </c>
      <c r="N32" s="50">
        <v>0</v>
      </c>
      <c r="O32" s="250"/>
    </row>
    <row r="33" spans="1:15">
      <c r="A33" s="702">
        <f>SUM(A22:A32)</f>
        <v>1570</v>
      </c>
      <c r="B33" s="703"/>
      <c r="C33" s="704" t="s">
        <v>55</v>
      </c>
      <c r="M33" s="61" t="s">
        <v>53</v>
      </c>
      <c r="N33" s="49">
        <v>70</v>
      </c>
      <c r="O33" s="250"/>
    </row>
    <row r="34" spans="1:15">
      <c r="M34" s="61" t="s">
        <v>3938</v>
      </c>
      <c r="N34" s="49">
        <v>40</v>
      </c>
      <c r="O34" s="250"/>
    </row>
    <row r="35" spans="1:15">
      <c r="M35" s="700" t="s">
        <v>55</v>
      </c>
      <c r="N35" s="701">
        <f>SUM(N22:N34)</f>
        <v>1915</v>
      </c>
      <c r="O35" s="310"/>
    </row>
    <row r="36" spans="1:15">
      <c r="M36" s="56" t="s">
        <v>71</v>
      </c>
      <c r="N36" s="57">
        <f>T19</f>
        <v>760</v>
      </c>
      <c r="O36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18" name="Range2"/>
    <protectedRange sqref="A22:D32" name="Range3"/>
    <protectedRange sqref="M26:N34" name="Range4"/>
    <protectedRange sqref="Q22:U32" name="Range5"/>
  </protectedRanges>
  <mergeCells count="21">
    <mergeCell ref="B25:C25"/>
    <mergeCell ref="A1:B1"/>
    <mergeCell ref="C1:I1"/>
    <mergeCell ref="J1:O1"/>
    <mergeCell ref="Q1:W1"/>
    <mergeCell ref="A21:C21"/>
    <mergeCell ref="E21:G21"/>
    <mergeCell ref="J21:K21"/>
    <mergeCell ref="M21:N21"/>
    <mergeCell ref="E22:F22"/>
    <mergeCell ref="E23:F23"/>
    <mergeCell ref="B24:C24"/>
    <mergeCell ref="E24:F24"/>
    <mergeCell ref="B31:C31"/>
    <mergeCell ref="B32:C32"/>
    <mergeCell ref="B26:C26"/>
    <mergeCell ref="E26:G26"/>
    <mergeCell ref="B27:C27"/>
    <mergeCell ref="B28:C28"/>
    <mergeCell ref="B29:C29"/>
    <mergeCell ref="B30:C30"/>
  </mergeCells>
  <conditionalFormatting sqref="O5:O18">
    <cfRule type="cellIs" dxfId="613" priority="17" operator="equal">
      <formula>"YES"</formula>
    </cfRule>
  </conditionalFormatting>
  <conditionalFormatting sqref="O5:O18">
    <cfRule type="cellIs" dxfId="612" priority="16" operator="equal">
      <formula>"NO"</formula>
    </cfRule>
  </conditionalFormatting>
  <conditionalFormatting sqref="H26">
    <cfRule type="containsText" dxfId="611" priority="15" operator="containsText" text="1">
      <formula>NOT(ISERROR(SEARCH("1",H26)))</formula>
    </cfRule>
  </conditionalFormatting>
  <conditionalFormatting sqref="H26">
    <cfRule type="cellIs" dxfId="610" priority="14" operator="equal">
      <formula>0</formula>
    </cfRule>
  </conditionalFormatting>
  <conditionalFormatting sqref="A5:W18">
    <cfRule type="expression" dxfId="609" priority="9">
      <formula>$E5="TREEBO"</formula>
    </cfRule>
  </conditionalFormatting>
  <conditionalFormatting sqref="O3">
    <cfRule type="cellIs" dxfId="608" priority="8" operator="equal">
      <formula>"YES"</formula>
    </cfRule>
  </conditionalFormatting>
  <conditionalFormatting sqref="O3">
    <cfRule type="cellIs" dxfId="607" priority="7" operator="equal">
      <formula>"NO"</formula>
    </cfRule>
  </conditionalFormatting>
  <conditionalFormatting sqref="A3:O3 V3:W3">
    <cfRule type="expression" dxfId="606" priority="6">
      <formula>$E3="TREEBO"</formula>
    </cfRule>
  </conditionalFormatting>
  <conditionalFormatting sqref="O4">
    <cfRule type="cellIs" dxfId="605" priority="5" operator="equal">
      <formula>"YES"</formula>
    </cfRule>
  </conditionalFormatting>
  <conditionalFormatting sqref="O4">
    <cfRule type="cellIs" dxfId="604" priority="4" operator="equal">
      <formula>"NO"</formula>
    </cfRule>
  </conditionalFormatting>
  <conditionalFormatting sqref="A4:O4 U4:W4">
    <cfRule type="expression" dxfId="603" priority="3">
      <formula>$E4="TREEBO"</formula>
    </cfRule>
  </conditionalFormatting>
  <conditionalFormatting sqref="P3:U3">
    <cfRule type="expression" dxfId="602" priority="2">
      <formula>$E3="TREEBO"</formula>
    </cfRule>
  </conditionalFormatting>
  <conditionalFormatting sqref="P4:T4">
    <cfRule type="expression" dxfId="601" priority="1">
      <formula>$E4="TREEBO"</formula>
    </cfRule>
  </conditionalFormatting>
  <pageMargins left="0.7" right="0.7" top="0.75" bottom="0.75" header="0.3" footer="0.3"/>
  <tableParts count="1">
    <tablePart r:id="rId1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165A-A9E5-44B0-A301-E348F647E6C5}">
  <dimension ref="A1:W40"/>
  <sheetViews>
    <sheetView topLeftCell="D16" workbookViewId="0">
      <selection activeCell="N26" sqref="N26:N29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1.710937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46214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 ht="29.25">
      <c r="A3" s="231">
        <v>1</v>
      </c>
      <c r="B3" s="90"/>
      <c r="C3" s="90">
        <v>10</v>
      </c>
      <c r="D3" s="648" t="s">
        <v>3882</v>
      </c>
      <c r="E3" s="91" t="s">
        <v>37</v>
      </c>
      <c r="F3" s="636" t="s">
        <v>3868</v>
      </c>
      <c r="G3" s="92">
        <v>0.85416666666666663</v>
      </c>
      <c r="H3" s="636" t="s">
        <v>3883</v>
      </c>
      <c r="I3" s="93" t="s">
        <v>28</v>
      </c>
      <c r="J3" s="94"/>
      <c r="K3" s="90"/>
      <c r="L3" s="90"/>
      <c r="M3" s="99">
        <v>10823</v>
      </c>
      <c r="N3" s="90"/>
      <c r="O3" s="100" t="s">
        <v>3794</v>
      </c>
      <c r="P3" s="200" t="s">
        <v>3939</v>
      </c>
      <c r="Q3" s="98"/>
      <c r="R3" s="90"/>
      <c r="S3" s="90"/>
      <c r="T3" s="99">
        <v>1100</v>
      </c>
      <c r="U3" s="734">
        <v>1113</v>
      </c>
      <c r="V3" s="90"/>
      <c r="W3" s="100"/>
    </row>
    <row r="4" spans="1:23" s="234" customFormat="1">
      <c r="A4" s="231">
        <v>2</v>
      </c>
      <c r="B4" s="90">
        <v>12272</v>
      </c>
      <c r="C4" s="90">
        <v>3</v>
      </c>
      <c r="D4" s="648" t="s">
        <v>3917</v>
      </c>
      <c r="E4" s="91" t="s">
        <v>26</v>
      </c>
      <c r="F4" s="636" t="s">
        <v>3899</v>
      </c>
      <c r="G4" s="92" t="s">
        <v>3918</v>
      </c>
      <c r="H4" s="636" t="s">
        <v>3919</v>
      </c>
      <c r="I4" s="93" t="s">
        <v>3940</v>
      </c>
      <c r="J4" s="94"/>
      <c r="K4" s="90">
        <v>2000</v>
      </c>
      <c r="L4" s="90"/>
      <c r="M4" s="99"/>
      <c r="N4" s="90"/>
      <c r="O4" s="100" t="s">
        <v>3794</v>
      </c>
      <c r="P4" s="97"/>
      <c r="Q4" s="98"/>
      <c r="R4" s="90"/>
      <c r="S4" s="90"/>
      <c r="T4" s="99"/>
      <c r="U4" s="99"/>
      <c r="V4" s="90"/>
      <c r="W4" s="100"/>
    </row>
    <row r="5" spans="1:23" s="234" customFormat="1">
      <c r="A5" s="231">
        <v>6</v>
      </c>
      <c r="B5" s="534">
        <v>12271</v>
      </c>
      <c r="C5" s="534">
        <v>2</v>
      </c>
      <c r="D5" s="648" t="s">
        <v>2049</v>
      </c>
      <c r="E5" s="534" t="s">
        <v>26</v>
      </c>
      <c r="F5" s="636" t="s">
        <v>3876</v>
      </c>
      <c r="G5" s="92" t="s">
        <v>2215</v>
      </c>
      <c r="H5" s="636" t="s">
        <v>3941</v>
      </c>
      <c r="I5" s="93" t="s">
        <v>2198</v>
      </c>
      <c r="J5" s="94"/>
      <c r="K5" s="90"/>
      <c r="L5" s="90">
        <v>1800</v>
      </c>
      <c r="M5" s="99"/>
      <c r="N5" s="90"/>
      <c r="O5" s="100"/>
      <c r="P5" s="97" t="s">
        <v>3942</v>
      </c>
      <c r="Q5" s="98"/>
      <c r="R5" s="90"/>
      <c r="S5" s="90">
        <v>1020</v>
      </c>
      <c r="T5" s="99"/>
      <c r="U5" s="749"/>
      <c r="V5" s="90"/>
      <c r="W5" s="100"/>
    </row>
    <row r="6" spans="1:23" s="234" customFormat="1">
      <c r="A6" s="231">
        <v>4</v>
      </c>
      <c r="B6" s="534">
        <v>12267</v>
      </c>
      <c r="C6" s="534">
        <v>16</v>
      </c>
      <c r="D6" s="648" t="s">
        <v>3943</v>
      </c>
      <c r="E6" s="534" t="s">
        <v>26</v>
      </c>
      <c r="F6" s="636" t="s">
        <v>3919</v>
      </c>
      <c r="G6" s="92" t="s">
        <v>3239</v>
      </c>
      <c r="H6" s="636" t="s">
        <v>3919</v>
      </c>
      <c r="I6" s="636" t="s">
        <v>3944</v>
      </c>
      <c r="J6" s="721"/>
      <c r="K6" s="90">
        <v>1200</v>
      </c>
      <c r="L6" s="90"/>
      <c r="M6" s="99"/>
      <c r="N6" s="90"/>
      <c r="O6" s="100"/>
      <c r="P6" s="97">
        <v>16631</v>
      </c>
      <c r="Q6" s="718"/>
      <c r="R6" s="90">
        <v>310</v>
      </c>
      <c r="S6" s="90"/>
      <c r="T6" s="99"/>
      <c r="U6" s="743"/>
      <c r="V6" s="90"/>
      <c r="W6" s="100"/>
    </row>
    <row r="7" spans="1:23" s="234" customFormat="1">
      <c r="A7" s="231">
        <v>5</v>
      </c>
      <c r="B7" s="534">
        <v>12266</v>
      </c>
      <c r="C7" s="534">
        <v>7</v>
      </c>
      <c r="D7" s="648" t="s">
        <v>3945</v>
      </c>
      <c r="E7" s="534" t="s">
        <v>26</v>
      </c>
      <c r="F7" s="636" t="s">
        <v>3919</v>
      </c>
      <c r="G7" s="92" t="s">
        <v>3206</v>
      </c>
      <c r="H7" s="90" t="s">
        <v>3919</v>
      </c>
      <c r="I7" s="90" t="s">
        <v>2730</v>
      </c>
      <c r="J7" s="94">
        <v>2000</v>
      </c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>
        <v>12268</v>
      </c>
      <c r="C8" s="534">
        <v>17</v>
      </c>
      <c r="D8" s="648" t="s">
        <v>3946</v>
      </c>
      <c r="E8" s="534" t="s">
        <v>26</v>
      </c>
      <c r="F8" s="636" t="s">
        <v>3919</v>
      </c>
      <c r="G8" s="92" t="s">
        <v>3686</v>
      </c>
      <c r="H8" s="90" t="s">
        <v>3919</v>
      </c>
      <c r="I8" s="93">
        <v>0.83333333333333337</v>
      </c>
      <c r="J8" s="94">
        <v>1300</v>
      </c>
      <c r="K8" s="90"/>
      <c r="L8" s="90"/>
      <c r="M8" s="99"/>
      <c r="N8" s="90"/>
      <c r="O8" s="100"/>
      <c r="P8" s="97">
        <v>16632</v>
      </c>
      <c r="Q8" s="98">
        <v>350</v>
      </c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>
        <v>12270</v>
      </c>
      <c r="C9" s="312">
        <v>11</v>
      </c>
      <c r="D9" s="650" t="s">
        <v>178</v>
      </c>
      <c r="E9" s="534" t="s">
        <v>26</v>
      </c>
      <c r="F9" s="636" t="s">
        <v>3919</v>
      </c>
      <c r="G9" s="203" t="s">
        <v>3128</v>
      </c>
      <c r="H9" s="636" t="s">
        <v>3941</v>
      </c>
      <c r="I9" s="93" t="s">
        <v>3947</v>
      </c>
      <c r="J9" s="142"/>
      <c r="K9" s="89">
        <v>2000</v>
      </c>
      <c r="L9" s="89"/>
      <c r="M9" s="143"/>
      <c r="N9" s="89"/>
      <c r="O9" s="147"/>
      <c r="P9" s="144">
        <v>16640</v>
      </c>
      <c r="Q9" s="145"/>
      <c r="R9" s="89">
        <v>591</v>
      </c>
      <c r="S9" s="89"/>
      <c r="T9" s="143"/>
      <c r="U9" s="743"/>
      <c r="V9" s="89"/>
      <c r="W9" s="147"/>
    </row>
    <row r="10" spans="1:23" s="148" customFormat="1">
      <c r="A10" s="231">
        <v>8</v>
      </c>
      <c r="B10" s="312">
        <v>12273</v>
      </c>
      <c r="C10" s="587">
        <v>20</v>
      </c>
      <c r="D10" s="608" t="s">
        <v>3948</v>
      </c>
      <c r="E10" s="534" t="s">
        <v>26</v>
      </c>
      <c r="F10" s="636" t="s">
        <v>3919</v>
      </c>
      <c r="G10" s="203" t="s">
        <v>996</v>
      </c>
      <c r="H10" s="636" t="s">
        <v>3941</v>
      </c>
      <c r="I10" s="141" t="s">
        <v>2497</v>
      </c>
      <c r="J10" s="142"/>
      <c r="K10" s="89">
        <v>1300</v>
      </c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>
        <v>7</v>
      </c>
      <c r="D11" s="651" t="s">
        <v>2273</v>
      </c>
      <c r="E11" s="534" t="s">
        <v>37</v>
      </c>
      <c r="F11" s="636" t="s">
        <v>3919</v>
      </c>
      <c r="G11" s="92">
        <v>0.91666666666666663</v>
      </c>
      <c r="H11" s="636"/>
      <c r="I11" s="93" t="s">
        <v>28</v>
      </c>
      <c r="J11" s="94"/>
      <c r="K11" s="90"/>
      <c r="L11" s="90"/>
      <c r="M11" s="99"/>
      <c r="N11" s="90">
        <v>1669</v>
      </c>
      <c r="O11" s="100" t="s">
        <v>3794</v>
      </c>
      <c r="P11" s="97">
        <v>16644</v>
      </c>
      <c r="Q11" s="98"/>
      <c r="R11" s="90"/>
      <c r="S11" s="90"/>
      <c r="T11" s="99"/>
      <c r="U11" s="743">
        <v>180</v>
      </c>
      <c r="V11" s="90"/>
      <c r="W11" s="100"/>
    </row>
    <row r="12" spans="1:23" s="234" customFormat="1">
      <c r="A12" s="231">
        <v>10</v>
      </c>
      <c r="B12" s="89">
        <v>12269</v>
      </c>
      <c r="C12" s="90">
        <v>6</v>
      </c>
      <c r="D12" s="648" t="s">
        <v>3949</v>
      </c>
      <c r="E12" s="91" t="s">
        <v>26</v>
      </c>
      <c r="F12" s="636" t="s">
        <v>3919</v>
      </c>
      <c r="G12" s="92">
        <v>0.96875</v>
      </c>
      <c r="H12" s="636" t="s">
        <v>3950</v>
      </c>
      <c r="I12" s="636" t="s">
        <v>3951</v>
      </c>
      <c r="J12" s="94">
        <v>1600</v>
      </c>
      <c r="K12" s="90"/>
      <c r="L12" s="90"/>
      <c r="M12" s="99"/>
      <c r="N12" s="90"/>
      <c r="O12" s="100"/>
      <c r="P12" s="97">
        <v>16642</v>
      </c>
      <c r="Q12" s="98">
        <v>50</v>
      </c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>
        <v>1061</v>
      </c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 t="s">
        <v>3952</v>
      </c>
      <c r="Q18" s="145"/>
      <c r="R18" s="89">
        <v>495</v>
      </c>
      <c r="S18" s="89"/>
      <c r="T18" s="143"/>
      <c r="U18" s="143"/>
      <c r="V18" s="89"/>
      <c r="W18" s="147"/>
    </row>
    <row r="19" spans="1:23">
      <c r="A19" s="88"/>
      <c r="B19" s="266"/>
      <c r="C19" s="89"/>
      <c r="D19" s="608" t="s">
        <v>70</v>
      </c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>
        <v>16634</v>
      </c>
      <c r="Q19" s="145"/>
      <c r="R19" s="89"/>
      <c r="S19" s="89"/>
      <c r="T19" s="143"/>
      <c r="U19" s="743"/>
      <c r="V19" s="89"/>
      <c r="W19" s="147">
        <v>60</v>
      </c>
    </row>
    <row r="20" spans="1:23">
      <c r="A20" s="88"/>
      <c r="B20" s="89"/>
      <c r="C20" s="89"/>
      <c r="D20" s="608" t="s">
        <v>713</v>
      </c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>
        <v>16635</v>
      </c>
      <c r="Q20" s="145"/>
      <c r="R20" s="89"/>
      <c r="S20" s="89"/>
      <c r="T20" s="143"/>
      <c r="U20" s="743"/>
      <c r="V20" s="89"/>
      <c r="W20" s="147">
        <v>120</v>
      </c>
    </row>
    <row r="21" spans="1:23">
      <c r="A21" s="88"/>
      <c r="B21" s="89"/>
      <c r="C21" s="89"/>
      <c r="D21" s="576" t="s">
        <v>427</v>
      </c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>
        <v>16636</v>
      </c>
      <c r="Q21" s="145"/>
      <c r="R21" s="89"/>
      <c r="S21" s="89"/>
      <c r="T21" s="143"/>
      <c r="U21" s="743"/>
      <c r="V21" s="89"/>
      <c r="W21" s="147">
        <v>70</v>
      </c>
    </row>
    <row r="22" spans="1:23">
      <c r="A22" s="88"/>
      <c r="B22" s="89"/>
      <c r="C22" s="89"/>
      <c r="D22" s="608" t="s">
        <v>429</v>
      </c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>
        <v>16637</v>
      </c>
      <c r="Q22" s="145"/>
      <c r="R22" s="89"/>
      <c r="S22" s="89"/>
      <c r="T22" s="143"/>
      <c r="U22" s="743"/>
      <c r="V22" s="89"/>
      <c r="W22" s="147">
        <v>40</v>
      </c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4900</v>
      </c>
      <c r="K23" s="731">
        <f>SUM(K3:K22)</f>
        <v>6500</v>
      </c>
      <c r="L23" s="731">
        <f>SUM(L3:L22)</f>
        <v>1800</v>
      </c>
      <c r="M23" s="745">
        <f>SUM(M3:M22)</f>
        <v>10823</v>
      </c>
      <c r="N23" s="731">
        <f>SUM(N3:N22)</f>
        <v>1669</v>
      </c>
      <c r="O23" s="731"/>
      <c r="P23" s="731"/>
      <c r="Q23" s="712">
        <f>SUM(Q3:Q22)</f>
        <v>400</v>
      </c>
      <c r="R23" s="712">
        <f>SUM(R3:R22)</f>
        <v>1396</v>
      </c>
      <c r="S23" s="712">
        <f>SUM(S3:S22)</f>
        <v>1020</v>
      </c>
      <c r="T23" s="736">
        <f>SUM(T3:T22)</f>
        <v>1100</v>
      </c>
      <c r="U23" s="736">
        <f>SUM(U3:U22)</f>
        <v>1293</v>
      </c>
      <c r="V23" s="712">
        <f>SUM(V3:V22)</f>
        <v>0</v>
      </c>
      <c r="W23" s="712">
        <f>SUM(W3:W22)</f>
        <v>290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>
        <v>3300</v>
      </c>
      <c r="B26" s="102" t="s">
        <v>2833</v>
      </c>
      <c r="C26" s="49"/>
      <c r="E26" s="781" t="s">
        <v>61</v>
      </c>
      <c r="F26" s="782"/>
      <c r="G26" s="50">
        <f>J23</f>
        <v>4900</v>
      </c>
      <c r="J26" s="47" t="s">
        <v>62</v>
      </c>
      <c r="K26" s="49">
        <f>J23</f>
        <v>4900</v>
      </c>
      <c r="M26" s="47" t="s">
        <v>62</v>
      </c>
      <c r="N26" s="49">
        <f>Q23</f>
        <v>400</v>
      </c>
      <c r="O26" s="250"/>
    </row>
    <row r="27" spans="1:23">
      <c r="A27" s="47">
        <v>350</v>
      </c>
      <c r="B27" s="759" t="s">
        <v>2833</v>
      </c>
      <c r="C27" s="760"/>
      <c r="E27" s="783" t="s">
        <v>64</v>
      </c>
      <c r="F27" s="784"/>
      <c r="G27" s="49">
        <f>Q23</f>
        <v>400</v>
      </c>
      <c r="J27" s="47" t="s">
        <v>65</v>
      </c>
      <c r="K27" s="49">
        <f>K23</f>
        <v>6500</v>
      </c>
      <c r="M27" s="47" t="s">
        <v>66</v>
      </c>
      <c r="N27" s="49">
        <f>R23</f>
        <v>1396</v>
      </c>
      <c r="O27" s="250"/>
    </row>
    <row r="28" spans="1:23">
      <c r="A28" s="47">
        <v>50</v>
      </c>
      <c r="B28" s="759" t="s">
        <v>2833</v>
      </c>
      <c r="C28" s="760"/>
      <c r="E28" s="785" t="s">
        <v>67</v>
      </c>
      <c r="F28" s="786"/>
      <c r="G28" s="704">
        <f>SUM(G26:G27)</f>
        <v>5300</v>
      </c>
      <c r="J28" s="47" t="s">
        <v>37</v>
      </c>
      <c r="K28" s="49">
        <f>N23</f>
        <v>1669</v>
      </c>
      <c r="M28" s="47" t="s">
        <v>37</v>
      </c>
      <c r="N28" s="49">
        <f>V23</f>
        <v>0</v>
      </c>
      <c r="O28" s="250"/>
    </row>
    <row r="29" spans="1:23">
      <c r="A29" s="47">
        <v>1600</v>
      </c>
      <c r="B29" s="759" t="s">
        <v>2833</v>
      </c>
      <c r="C29" s="760"/>
      <c r="J29" s="47" t="s">
        <v>68</v>
      </c>
      <c r="K29" s="49">
        <f>L23</f>
        <v>1800</v>
      </c>
      <c r="M29" s="47" t="s">
        <v>68</v>
      </c>
      <c r="N29" s="49">
        <f>S23</f>
        <v>1020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14869</v>
      </c>
      <c r="M30" s="61" t="s">
        <v>163</v>
      </c>
      <c r="N30" s="49">
        <v>60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10823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120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5300</v>
      </c>
      <c r="B37" s="703"/>
      <c r="C37" s="704" t="s">
        <v>55</v>
      </c>
      <c r="M37" s="61" t="s">
        <v>53</v>
      </c>
      <c r="N37" s="49">
        <v>70</v>
      </c>
      <c r="O37" s="250"/>
    </row>
    <row r="38" spans="1:15">
      <c r="M38" s="61" t="s">
        <v>429</v>
      </c>
      <c r="N38" s="49">
        <v>40</v>
      </c>
      <c r="O38" s="250"/>
    </row>
    <row r="39" spans="1:15">
      <c r="M39" s="700" t="s">
        <v>55</v>
      </c>
      <c r="N39" s="701">
        <f>SUM(N26:N38)</f>
        <v>3106</v>
      </c>
      <c r="O39" s="310"/>
    </row>
    <row r="40" spans="1:15">
      <c r="M40" s="56" t="s">
        <v>71</v>
      </c>
      <c r="N40" s="57">
        <f>T23</f>
        <v>1100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6:O22">
    <cfRule type="cellIs" dxfId="565" priority="16" operator="equal">
      <formula>"YES"</formula>
    </cfRule>
  </conditionalFormatting>
  <conditionalFormatting sqref="O6:O22">
    <cfRule type="cellIs" dxfId="564" priority="15" operator="equal">
      <formula>"NO"</formula>
    </cfRule>
  </conditionalFormatting>
  <conditionalFormatting sqref="H30">
    <cfRule type="containsText" dxfId="563" priority="14" operator="containsText" text="1">
      <formula>NOT(ISERROR(SEARCH("1",H30)))</formula>
    </cfRule>
  </conditionalFormatting>
  <conditionalFormatting sqref="H30">
    <cfRule type="cellIs" dxfId="562" priority="13" operator="equal">
      <formula>0</formula>
    </cfRule>
  </conditionalFormatting>
  <conditionalFormatting sqref="A6:D9 F6:W9 A10:W22">
    <cfRule type="expression" dxfId="561" priority="12">
      <formula>$E6="TREEBO"</formula>
    </cfRule>
  </conditionalFormatting>
  <conditionalFormatting sqref="O3">
    <cfRule type="cellIs" dxfId="560" priority="11" operator="equal">
      <formula>"YES"</formula>
    </cfRule>
  </conditionalFormatting>
  <conditionalFormatting sqref="O3">
    <cfRule type="cellIs" dxfId="559" priority="10" operator="equal">
      <formula>"NO"</formula>
    </cfRule>
  </conditionalFormatting>
  <conditionalFormatting sqref="A3:O3 V3:W3">
    <cfRule type="expression" dxfId="558" priority="9">
      <formula>$E3="TREEBO"</formula>
    </cfRule>
  </conditionalFormatting>
  <conditionalFormatting sqref="O4">
    <cfRule type="cellIs" dxfId="557" priority="8" operator="equal">
      <formula>"YES"</formula>
    </cfRule>
  </conditionalFormatting>
  <conditionalFormatting sqref="O4">
    <cfRule type="cellIs" dxfId="556" priority="7" operator="equal">
      <formula>"NO"</formula>
    </cfRule>
  </conditionalFormatting>
  <conditionalFormatting sqref="A4:O4 U4:W4">
    <cfRule type="expression" dxfId="555" priority="6">
      <formula>$E4="TREEBO"</formula>
    </cfRule>
  </conditionalFormatting>
  <conditionalFormatting sqref="P3:U3">
    <cfRule type="expression" dxfId="554" priority="5">
      <formula>$E3="TREEBO"</formula>
    </cfRule>
  </conditionalFormatting>
  <conditionalFormatting sqref="P4:T4">
    <cfRule type="expression" dxfId="553" priority="4">
      <formula>$E4="TREEBO"</formula>
    </cfRule>
  </conditionalFormatting>
  <conditionalFormatting sqref="O5">
    <cfRule type="cellIs" dxfId="552" priority="3" operator="equal">
      <formula>"YES"</formula>
    </cfRule>
  </conditionalFormatting>
  <conditionalFormatting sqref="O5">
    <cfRule type="cellIs" dxfId="551" priority="2" operator="equal">
      <formula>"NO"</formula>
    </cfRule>
  </conditionalFormatting>
  <conditionalFormatting sqref="A5:W5 E6:E9">
    <cfRule type="expression" dxfId="550" priority="1">
      <formula>$E5="TREEBO"</formula>
    </cfRule>
  </conditionalFormatting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1CA2-BB7E-4A89-ADB5-18CF706C21A3}">
  <dimension ref="A1:W32"/>
  <sheetViews>
    <sheetView topLeftCell="F2" workbookViewId="0">
      <selection activeCell="P26" sqref="P26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0.42578125" customWidth="1"/>
    <col min="13" max="13" width="10.140625" customWidth="1"/>
    <col min="16" max="16" width="37" customWidth="1"/>
  </cols>
  <sheetData>
    <row r="1" spans="1:23" s="699" customFormat="1" ht="24.75" customHeight="1">
      <c r="A1" s="763">
        <v>46215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>
        <v>12274</v>
      </c>
      <c r="C3" s="534">
        <v>17</v>
      </c>
      <c r="D3" s="648" t="s">
        <v>443</v>
      </c>
      <c r="E3" s="534" t="s">
        <v>26</v>
      </c>
      <c r="F3" s="636" t="s">
        <v>3941</v>
      </c>
      <c r="G3" s="92" t="s">
        <v>2503</v>
      </c>
      <c r="H3" s="100" t="s">
        <v>3941</v>
      </c>
      <c r="I3" s="93">
        <v>0.625</v>
      </c>
      <c r="J3" s="747">
        <v>1300</v>
      </c>
      <c r="K3" s="98"/>
      <c r="L3" s="201"/>
      <c r="M3" s="99"/>
      <c r="N3" s="99"/>
      <c r="O3" s="90"/>
      <c r="P3" s="97">
        <v>16645</v>
      </c>
      <c r="Q3" s="286">
        <v>231</v>
      </c>
      <c r="R3" s="98"/>
      <c r="S3" s="90"/>
      <c r="T3" s="99"/>
      <c r="U3" s="749"/>
      <c r="V3" s="90"/>
      <c r="W3" s="100"/>
    </row>
    <row r="4" spans="1:23" s="234" customFormat="1">
      <c r="A4" s="231">
        <v>2</v>
      </c>
      <c r="B4" s="534">
        <v>12275</v>
      </c>
      <c r="C4" s="534">
        <v>16</v>
      </c>
      <c r="D4" s="648" t="s">
        <v>1174</v>
      </c>
      <c r="E4" s="534" t="s">
        <v>26</v>
      </c>
      <c r="F4" s="636" t="s">
        <v>3941</v>
      </c>
      <c r="G4" s="92" t="s">
        <v>2516</v>
      </c>
      <c r="H4" s="100" t="s">
        <v>3941</v>
      </c>
      <c r="I4" s="720">
        <v>0.66666666666666663</v>
      </c>
      <c r="J4" s="750">
        <v>1500</v>
      </c>
      <c r="K4" s="90"/>
      <c r="L4" s="90"/>
      <c r="M4" s="99"/>
      <c r="N4" s="90"/>
      <c r="O4" s="100"/>
      <c r="P4" s="97"/>
      <c r="Q4" s="718"/>
      <c r="R4" s="90"/>
      <c r="S4" s="90"/>
      <c r="T4" s="99"/>
      <c r="U4" s="749"/>
      <c r="V4" s="90"/>
      <c r="W4" s="100"/>
    </row>
    <row r="5" spans="1:23" s="234" customFormat="1">
      <c r="A5" s="231">
        <v>3</v>
      </c>
      <c r="B5" s="534">
        <v>405</v>
      </c>
      <c r="C5" s="534">
        <v>7</v>
      </c>
      <c r="D5" s="651" t="s">
        <v>2273</v>
      </c>
      <c r="E5" s="534" t="s">
        <v>37</v>
      </c>
      <c r="F5" s="636" t="s">
        <v>3919</v>
      </c>
      <c r="G5" s="92">
        <v>0.91666666666666663</v>
      </c>
      <c r="H5" s="636" t="s">
        <v>3953</v>
      </c>
      <c r="I5" s="748">
        <v>0.45833333333333331</v>
      </c>
      <c r="J5" s="94"/>
      <c r="K5" s="90"/>
      <c r="L5" s="90"/>
      <c r="M5" s="99"/>
      <c r="N5" s="90">
        <v>1669</v>
      </c>
      <c r="O5" s="100" t="s">
        <v>3794</v>
      </c>
      <c r="P5" s="97" t="s">
        <v>3954</v>
      </c>
      <c r="Q5" s="98"/>
      <c r="R5" s="90"/>
      <c r="S5" s="90"/>
      <c r="T5" s="99"/>
      <c r="U5" s="749"/>
      <c r="V5" s="90">
        <v>400</v>
      </c>
      <c r="W5" s="100"/>
    </row>
    <row r="6" spans="1:23" s="234" customFormat="1" ht="29.25">
      <c r="A6" s="231">
        <v>4</v>
      </c>
      <c r="B6" s="90"/>
      <c r="C6" s="90">
        <v>10</v>
      </c>
      <c r="D6" s="648" t="s">
        <v>3882</v>
      </c>
      <c r="E6" s="91" t="s">
        <v>37</v>
      </c>
      <c r="F6" s="636" t="s">
        <v>3868</v>
      </c>
      <c r="G6" s="92">
        <v>0.85416666666666663</v>
      </c>
      <c r="H6" s="636" t="s">
        <v>3883</v>
      </c>
      <c r="I6" s="93" t="s">
        <v>28</v>
      </c>
      <c r="J6" s="94"/>
      <c r="K6" s="90"/>
      <c r="L6" s="90"/>
      <c r="M6" s="99">
        <v>10823</v>
      </c>
      <c r="N6" s="90"/>
      <c r="O6" s="100" t="s">
        <v>3794</v>
      </c>
      <c r="P6" s="200" t="s">
        <v>3955</v>
      </c>
      <c r="Q6" s="98"/>
      <c r="R6" s="90"/>
      <c r="S6" s="90"/>
      <c r="T6" s="99">
        <v>1100</v>
      </c>
      <c r="U6" s="734">
        <v>1311</v>
      </c>
      <c r="V6" s="90"/>
      <c r="W6" s="100"/>
    </row>
    <row r="7" spans="1:23" s="234" customFormat="1">
      <c r="A7" s="231">
        <v>5</v>
      </c>
      <c r="B7" s="534">
        <v>12276</v>
      </c>
      <c r="C7" s="534">
        <v>8</v>
      </c>
      <c r="D7" s="648" t="s">
        <v>33</v>
      </c>
      <c r="E7" s="534" t="s">
        <v>26</v>
      </c>
      <c r="F7" s="636" t="s">
        <v>3950</v>
      </c>
      <c r="G7" s="92" t="s">
        <v>3956</v>
      </c>
      <c r="H7" s="100" t="s">
        <v>3941</v>
      </c>
      <c r="I7" s="93">
        <v>0.83333333333333337</v>
      </c>
      <c r="J7" s="747">
        <v>1800</v>
      </c>
      <c r="K7" s="98"/>
      <c r="L7" s="201"/>
      <c r="M7" s="99"/>
      <c r="N7" s="99"/>
      <c r="O7" s="90"/>
      <c r="P7" s="97"/>
      <c r="Q7" s="286"/>
      <c r="R7" s="98"/>
      <c r="S7" s="90"/>
      <c r="T7" s="99"/>
      <c r="U7" s="749"/>
      <c r="V7" s="90"/>
      <c r="W7" s="100"/>
    </row>
    <row r="8" spans="1:23" s="234" customFormat="1">
      <c r="A8" s="231">
        <v>6</v>
      </c>
      <c r="B8" s="534">
        <v>12278</v>
      </c>
      <c r="C8" s="534">
        <v>6</v>
      </c>
      <c r="D8" s="648" t="s">
        <v>3957</v>
      </c>
      <c r="E8" s="534" t="s">
        <v>26</v>
      </c>
      <c r="F8" s="636" t="s">
        <v>3950</v>
      </c>
      <c r="G8" s="92">
        <v>0.90208333333333335</v>
      </c>
      <c r="H8" s="636" t="s">
        <v>3953</v>
      </c>
      <c r="I8" s="93" t="s">
        <v>1041</v>
      </c>
      <c r="J8" s="747"/>
      <c r="K8" s="90">
        <v>1600</v>
      </c>
      <c r="L8" s="90"/>
      <c r="M8" s="99"/>
      <c r="N8" s="90"/>
      <c r="O8" s="100"/>
      <c r="P8" s="97">
        <v>16646</v>
      </c>
      <c r="Q8" s="98">
        <v>385</v>
      </c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>
        <v>12277</v>
      </c>
      <c r="C9" s="312">
        <v>2</v>
      </c>
      <c r="D9" s="650" t="s">
        <v>3024</v>
      </c>
      <c r="E9" s="534" t="s">
        <v>26</v>
      </c>
      <c r="F9" s="636" t="s">
        <v>3950</v>
      </c>
      <c r="G9" s="203">
        <v>0.55000000000000004</v>
      </c>
      <c r="H9" s="636" t="s">
        <v>3953</v>
      </c>
      <c r="I9" s="636" t="s">
        <v>1041</v>
      </c>
      <c r="J9" s="751"/>
      <c r="K9" s="89">
        <v>1500</v>
      </c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>
        <v>5</v>
      </c>
      <c r="D10" s="608" t="s">
        <v>3958</v>
      </c>
      <c r="E10" s="534" t="s">
        <v>26</v>
      </c>
      <c r="F10" s="92" t="s">
        <v>3953</v>
      </c>
      <c r="G10" s="203">
        <v>0.2361111111111111</v>
      </c>
      <c r="H10" s="636"/>
      <c r="I10" s="141"/>
      <c r="J10" s="751">
        <v>2500</v>
      </c>
      <c r="K10" s="89"/>
      <c r="L10" s="89"/>
      <c r="M10" s="143"/>
      <c r="N10" s="89"/>
      <c r="O10" s="147"/>
      <c r="P10" s="144">
        <v>16649</v>
      </c>
      <c r="Q10" s="145"/>
      <c r="R10" s="89"/>
      <c r="S10" s="89"/>
      <c r="T10" s="143">
        <v>299</v>
      </c>
      <c r="U10" s="743"/>
      <c r="V10" s="89"/>
      <c r="W10" s="147"/>
    </row>
    <row r="11" spans="1:23" s="234" customFormat="1">
      <c r="A11" s="231"/>
      <c r="B11" s="312"/>
      <c r="C11" s="534"/>
      <c r="D11" s="651"/>
      <c r="E11" s="534"/>
      <c r="F11" s="636"/>
      <c r="G11" s="92"/>
      <c r="H11" s="636"/>
      <c r="I11" s="93"/>
      <c r="J11" s="747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/>
      <c r="B12" s="89"/>
      <c r="C12" s="90"/>
      <c r="D12" s="648"/>
      <c r="E12" s="91"/>
      <c r="F12" s="636"/>
      <c r="G12" s="92"/>
      <c r="H12" s="636"/>
      <c r="I12" s="93"/>
      <c r="J12" s="747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>
      <c r="A13" s="88"/>
      <c r="B13" s="89"/>
      <c r="C13" s="89"/>
      <c r="D13" s="576"/>
      <c r="E13" s="140"/>
      <c r="F13" s="618"/>
      <c r="G13" s="203"/>
      <c r="H13" s="89"/>
      <c r="I13" s="141"/>
      <c r="J13" s="751"/>
      <c r="K13" s="89"/>
      <c r="L13" s="89"/>
      <c r="M13" s="143"/>
      <c r="N13" s="89"/>
      <c r="O13" s="147"/>
      <c r="P13" s="144"/>
      <c r="Q13" s="145"/>
      <c r="R13" s="89"/>
      <c r="S13" s="89"/>
      <c r="T13" s="143"/>
      <c r="U13" s="743"/>
      <c r="V13" s="89"/>
      <c r="W13" s="147"/>
    </row>
    <row r="14" spans="1:23">
      <c r="A14" s="88"/>
      <c r="B14" s="89"/>
      <c r="C14" s="89"/>
      <c r="D14" s="608"/>
      <c r="E14" s="140"/>
      <c r="F14" s="618"/>
      <c r="G14" s="203"/>
      <c r="H14" s="89"/>
      <c r="I14" s="141"/>
      <c r="J14" s="752"/>
      <c r="K14" s="727"/>
      <c r="L14" s="727"/>
      <c r="M14" s="728"/>
      <c r="N14" s="727"/>
      <c r="O14" s="729"/>
      <c r="P14" s="730"/>
      <c r="Q14" s="145"/>
      <c r="R14" s="89"/>
      <c r="S14" s="89"/>
      <c r="T14" s="143"/>
      <c r="U14" s="743"/>
      <c r="V14" s="89"/>
      <c r="W14" s="147"/>
    </row>
    <row r="15" spans="1:23" s="713" customFormat="1" ht="18.75" customHeight="1">
      <c r="A15" s="705" t="s">
        <v>55</v>
      </c>
      <c r="B15" s="706"/>
      <c r="C15" s="706"/>
      <c r="D15" s="707"/>
      <c r="E15" s="708"/>
      <c r="F15" s="709"/>
      <c r="G15" s="710"/>
      <c r="H15" s="706"/>
      <c r="I15" s="711"/>
      <c r="J15" s="753">
        <f>SUM(J3:J14)</f>
        <v>7100</v>
      </c>
      <c r="K15" s="731">
        <f>SUM(K3:K14)</f>
        <v>3100</v>
      </c>
      <c r="L15" s="731">
        <f>SUM(L3:L14)</f>
        <v>0</v>
      </c>
      <c r="M15" s="745">
        <f>SUM(M3:M14)</f>
        <v>10823</v>
      </c>
      <c r="N15" s="731">
        <f>SUM(N3:N14)</f>
        <v>1669</v>
      </c>
      <c r="O15" s="731"/>
      <c r="P15" s="731"/>
      <c r="Q15" s="712">
        <f>SUM(Q3:Q14)</f>
        <v>616</v>
      </c>
      <c r="R15" s="712">
        <f>SUM(R3:R14)</f>
        <v>0</v>
      </c>
      <c r="S15" s="712">
        <f>SUM(S3:S14)</f>
        <v>0</v>
      </c>
      <c r="T15" s="736">
        <f>SUM(T3:T14)</f>
        <v>1399</v>
      </c>
      <c r="U15" s="736">
        <f>SUM(U3:U14)</f>
        <v>1311</v>
      </c>
      <c r="V15" s="712">
        <f>SUM(V3:V14)</f>
        <v>400</v>
      </c>
      <c r="W15" s="712">
        <f>SUM(W3:W14)</f>
        <v>0</v>
      </c>
    </row>
    <row r="17" spans="1:23">
      <c r="A17" s="771" t="s">
        <v>2847</v>
      </c>
      <c r="B17" s="772"/>
      <c r="C17" s="773"/>
      <c r="E17" s="774" t="s">
        <v>3804</v>
      </c>
      <c r="F17" s="775"/>
      <c r="G17" s="776"/>
      <c r="J17" s="777" t="s">
        <v>58</v>
      </c>
      <c r="K17" s="778"/>
      <c r="M17" s="779" t="s">
        <v>59</v>
      </c>
      <c r="N17" s="780"/>
      <c r="O17" s="321"/>
      <c r="P17" s="46"/>
      <c r="Q17" s="46"/>
      <c r="R17" s="46"/>
      <c r="S17" s="46"/>
      <c r="T17" s="46"/>
      <c r="U17" s="46"/>
      <c r="V17" s="46"/>
      <c r="W17" s="46"/>
    </row>
    <row r="18" spans="1:23">
      <c r="A18" s="47">
        <v>1300</v>
      </c>
      <c r="B18" s="102" t="s">
        <v>2833</v>
      </c>
      <c r="C18" s="49"/>
      <c r="E18" s="781" t="s">
        <v>61</v>
      </c>
      <c r="F18" s="782"/>
      <c r="G18" s="50">
        <f>J15</f>
        <v>7100</v>
      </c>
      <c r="J18" s="47" t="s">
        <v>62</v>
      </c>
      <c r="K18" s="49">
        <f>J15</f>
        <v>7100</v>
      </c>
      <c r="M18" s="47" t="s">
        <v>62</v>
      </c>
      <c r="N18" s="49">
        <f>Q15</f>
        <v>616</v>
      </c>
      <c r="O18" s="250"/>
    </row>
    <row r="19" spans="1:23">
      <c r="A19" s="47">
        <v>1500</v>
      </c>
      <c r="B19" s="123" t="s">
        <v>2833</v>
      </c>
      <c r="C19" s="115"/>
      <c r="E19" s="783" t="s">
        <v>64</v>
      </c>
      <c r="F19" s="784"/>
      <c r="G19" s="49">
        <f>Q15</f>
        <v>616</v>
      </c>
      <c r="J19" s="47" t="s">
        <v>65</v>
      </c>
      <c r="K19" s="49">
        <f>K15</f>
        <v>3100</v>
      </c>
      <c r="M19" s="47" t="s">
        <v>66</v>
      </c>
      <c r="N19" s="49">
        <f>R15</f>
        <v>0</v>
      </c>
      <c r="O19" s="250"/>
    </row>
    <row r="20" spans="1:23">
      <c r="A20" s="47">
        <v>1500</v>
      </c>
      <c r="B20" s="123" t="s">
        <v>2833</v>
      </c>
      <c r="C20" s="115"/>
      <c r="E20" s="785" t="s">
        <v>67</v>
      </c>
      <c r="F20" s="786"/>
      <c r="G20" s="704">
        <f>SUM(G18:G19)</f>
        <v>7716</v>
      </c>
      <c r="J20" s="47" t="s">
        <v>37</v>
      </c>
      <c r="K20" s="49">
        <f>N15</f>
        <v>1669</v>
      </c>
      <c r="M20" s="47" t="s">
        <v>37</v>
      </c>
      <c r="N20" s="49">
        <f>V15</f>
        <v>400</v>
      </c>
      <c r="O20" s="250"/>
    </row>
    <row r="21" spans="1:23">
      <c r="A21" s="47">
        <v>3020</v>
      </c>
      <c r="B21" s="123" t="s">
        <v>2833</v>
      </c>
      <c r="C21" s="115"/>
      <c r="J21" s="47" t="s">
        <v>68</v>
      </c>
      <c r="K21" s="49">
        <f>L15</f>
        <v>0</v>
      </c>
      <c r="M21" s="47" t="s">
        <v>68</v>
      </c>
      <c r="N21" s="49">
        <f>S15</f>
        <v>0</v>
      </c>
      <c r="O21" s="250"/>
    </row>
    <row r="22" spans="1:23">
      <c r="A22" s="47">
        <v>400</v>
      </c>
      <c r="B22" s="123" t="s">
        <v>2833</v>
      </c>
      <c r="C22" s="115"/>
      <c r="E22" s="761" t="s">
        <v>69</v>
      </c>
      <c r="F22" s="762"/>
      <c r="G22" s="762"/>
      <c r="H22" s="53">
        <f>G20-A29</f>
        <v>-4</v>
      </c>
      <c r="J22" s="700" t="s">
        <v>55</v>
      </c>
      <c r="K22" s="701">
        <f>SUM(K18:K21)</f>
        <v>11869</v>
      </c>
      <c r="M22" s="61" t="s">
        <v>163</v>
      </c>
      <c r="N22" s="49">
        <v>0</v>
      </c>
      <c r="O22" s="250"/>
    </row>
    <row r="23" spans="1:23">
      <c r="A23" s="47"/>
      <c r="B23" s="759"/>
      <c r="C23" s="760"/>
      <c r="E23" s="642"/>
      <c r="J23" s="56" t="s">
        <v>71</v>
      </c>
      <c r="K23" s="57">
        <f>M15</f>
        <v>10823</v>
      </c>
      <c r="M23" s="61" t="s">
        <v>72</v>
      </c>
      <c r="N23" s="49">
        <v>0</v>
      </c>
      <c r="O23" s="250"/>
    </row>
    <row r="24" spans="1:23" ht="18.75">
      <c r="A24" s="47"/>
      <c r="B24" s="759"/>
      <c r="C24" s="760"/>
      <c r="D24" s="318"/>
      <c r="E24" s="643"/>
      <c r="F24" s="642"/>
      <c r="M24" s="61" t="s">
        <v>2194</v>
      </c>
      <c r="N24" s="49">
        <v>0</v>
      </c>
      <c r="O24" s="250"/>
    </row>
    <row r="25" spans="1:23">
      <c r="A25" s="47"/>
      <c r="B25" s="759"/>
      <c r="C25" s="760"/>
      <c r="E25" s="642"/>
      <c r="M25" s="47" t="s">
        <v>73</v>
      </c>
      <c r="N25" s="49">
        <v>0</v>
      </c>
      <c r="O25" s="250"/>
    </row>
    <row r="26" spans="1:23">
      <c r="A26" s="47"/>
      <c r="B26" s="759"/>
      <c r="C26" s="760"/>
      <c r="D26" s="46"/>
      <c r="M26" s="47" t="s">
        <v>1665</v>
      </c>
      <c r="N26" s="49">
        <v>0</v>
      </c>
      <c r="O26" s="250"/>
    </row>
    <row r="27" spans="1:23">
      <c r="A27" s="47"/>
      <c r="B27" s="759"/>
      <c r="C27" s="760"/>
      <c r="D27" s="46"/>
      <c r="E27" s="46"/>
      <c r="M27" s="47" t="s">
        <v>94</v>
      </c>
      <c r="N27" s="49">
        <v>0</v>
      </c>
      <c r="O27" s="250"/>
    </row>
    <row r="28" spans="1:23">
      <c r="A28" s="47"/>
      <c r="B28" s="759"/>
      <c r="C28" s="760"/>
      <c r="M28" s="573" t="s">
        <v>602</v>
      </c>
      <c r="N28" s="50">
        <v>0</v>
      </c>
      <c r="O28" s="250"/>
    </row>
    <row r="29" spans="1:23">
      <c r="A29" s="702">
        <f>SUM(A18:A28)</f>
        <v>7720</v>
      </c>
      <c r="B29" s="703"/>
      <c r="C29" s="704" t="s">
        <v>55</v>
      </c>
      <c r="M29" s="61" t="s">
        <v>53</v>
      </c>
      <c r="N29" s="49">
        <v>0</v>
      </c>
      <c r="O29" s="250"/>
    </row>
    <row r="30" spans="1:23">
      <c r="M30" s="61" t="s">
        <v>51</v>
      </c>
      <c r="N30" s="49">
        <v>0</v>
      </c>
      <c r="O30" s="250"/>
    </row>
    <row r="31" spans="1:23">
      <c r="M31" s="700" t="s">
        <v>55</v>
      </c>
      <c r="N31" s="701">
        <f>SUM(N18:N30)</f>
        <v>1016</v>
      </c>
      <c r="O31" s="310"/>
    </row>
    <row r="32" spans="1:23">
      <c r="M32" s="56" t="s">
        <v>71</v>
      </c>
      <c r="N32" s="57">
        <f>T15</f>
        <v>1399</v>
      </c>
      <c r="O32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14" name="Range2"/>
    <protectedRange sqref="A18:D28" name="Range3"/>
    <protectedRange sqref="M22:N30" name="Range4"/>
    <protectedRange sqref="Q18:U28" name="Range5"/>
  </protectedRanges>
  <mergeCells count="18">
    <mergeCell ref="E18:F18"/>
    <mergeCell ref="E19:F19"/>
    <mergeCell ref="E20:F20"/>
    <mergeCell ref="A1:B1"/>
    <mergeCell ref="C1:I1"/>
    <mergeCell ref="J1:O1"/>
    <mergeCell ref="Q1:W1"/>
    <mergeCell ref="A17:C17"/>
    <mergeCell ref="E17:G17"/>
    <mergeCell ref="J17:K17"/>
    <mergeCell ref="M17:N17"/>
    <mergeCell ref="B27:C27"/>
    <mergeCell ref="B28:C28"/>
    <mergeCell ref="E22:G22"/>
    <mergeCell ref="B23:C23"/>
    <mergeCell ref="B24:C24"/>
    <mergeCell ref="B25:C25"/>
    <mergeCell ref="B26:C26"/>
  </mergeCells>
  <conditionalFormatting sqref="O4 O8:O14">
    <cfRule type="cellIs" dxfId="514" priority="26" operator="equal">
      <formula>"YES"</formula>
    </cfRule>
  </conditionalFormatting>
  <conditionalFormatting sqref="O4 O8:O14">
    <cfRule type="cellIs" dxfId="513" priority="25" operator="equal">
      <formula>"NO"</formula>
    </cfRule>
  </conditionalFormatting>
  <conditionalFormatting sqref="H22">
    <cfRule type="containsText" dxfId="512" priority="24" operator="containsText" text="1">
      <formula>NOT(ISERROR(SEARCH("1",H22)))</formula>
    </cfRule>
  </conditionalFormatting>
  <conditionalFormatting sqref="H22">
    <cfRule type="cellIs" dxfId="511" priority="23" operator="equal">
      <formula>0</formula>
    </cfRule>
  </conditionalFormatting>
  <conditionalFormatting sqref="A4:G4 I4:W4 A8:W14">
    <cfRule type="expression" dxfId="510" priority="22">
      <formula>$E4="TREEBO"</formula>
    </cfRule>
  </conditionalFormatting>
  <conditionalFormatting sqref="O3">
    <cfRule type="cellIs" dxfId="509" priority="14" operator="equal">
      <formula>"YES"</formula>
    </cfRule>
  </conditionalFormatting>
  <conditionalFormatting sqref="O3">
    <cfRule type="cellIs" dxfId="508" priority="13" operator="equal">
      <formula>"NO"</formula>
    </cfRule>
  </conditionalFormatting>
  <conditionalFormatting sqref="A3:W3 H4">
    <cfRule type="expression" dxfId="507" priority="12">
      <formula>$E3="TREEBO"</formula>
    </cfRule>
  </conditionalFormatting>
  <conditionalFormatting sqref="O7">
    <cfRule type="cellIs" dxfId="506" priority="11" operator="equal">
      <formula>"YES"</formula>
    </cfRule>
  </conditionalFormatting>
  <conditionalFormatting sqref="O7">
    <cfRule type="cellIs" dxfId="505" priority="10" operator="equal">
      <formula>"NO"</formula>
    </cfRule>
  </conditionalFormatting>
  <conditionalFormatting sqref="A7:W7">
    <cfRule type="expression" dxfId="504" priority="9">
      <formula>$E7="TREEBO"</formula>
    </cfRule>
  </conditionalFormatting>
  <conditionalFormatting sqref="O5">
    <cfRule type="cellIs" dxfId="503" priority="8" operator="equal">
      <formula>"YES"</formula>
    </cfRule>
  </conditionalFormatting>
  <conditionalFormatting sqref="O5">
    <cfRule type="cellIs" dxfId="502" priority="7" operator="equal">
      <formula>"NO"</formula>
    </cfRule>
  </conditionalFormatting>
  <conditionalFormatting sqref="A5:O5 V5:W5">
    <cfRule type="expression" dxfId="501" priority="6">
      <formula>$E5="TREEBO"</formula>
    </cfRule>
  </conditionalFormatting>
  <conditionalFormatting sqref="O6">
    <cfRule type="cellIs" dxfId="500" priority="5" operator="equal">
      <formula>"YES"</formula>
    </cfRule>
  </conditionalFormatting>
  <conditionalFormatting sqref="O6">
    <cfRule type="cellIs" dxfId="499" priority="4" operator="equal">
      <formula>"NO"</formula>
    </cfRule>
  </conditionalFormatting>
  <conditionalFormatting sqref="A6:O6 V6:W6">
    <cfRule type="expression" dxfId="498" priority="3">
      <formula>$E6="TREEBO"</formula>
    </cfRule>
  </conditionalFormatting>
  <conditionalFormatting sqref="P6:U6">
    <cfRule type="expression" dxfId="497" priority="2">
      <formula>$E6="TREEBO"</formula>
    </cfRule>
  </conditionalFormatting>
  <conditionalFormatting sqref="P5:U5">
    <cfRule type="expression" dxfId="496" priority="1">
      <formula>$E5="TREEBO"</formula>
    </cfRule>
  </conditionalFormatting>
  <pageMargins left="0.7" right="0.7" top="0.75" bottom="0.75" header="0.3" footer="0.3"/>
  <tableParts count="1">
    <tablePart r:id="rId1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EDBA-5A6B-423D-A263-27E30F997068}">
  <dimension ref="A1:W35"/>
  <sheetViews>
    <sheetView topLeftCell="A17" workbookViewId="0">
      <selection activeCell="N25" sqref="N25:N33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0.57031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46216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 ht="29.25">
      <c r="A3" s="231">
        <v>1</v>
      </c>
      <c r="B3" s="90"/>
      <c r="C3" s="90">
        <v>10</v>
      </c>
      <c r="D3" s="648" t="s">
        <v>3882</v>
      </c>
      <c r="E3" s="91" t="s">
        <v>37</v>
      </c>
      <c r="F3" s="636" t="s">
        <v>3868</v>
      </c>
      <c r="G3" s="92">
        <v>0.85416666666666663</v>
      </c>
      <c r="H3" s="636" t="s">
        <v>3883</v>
      </c>
      <c r="I3" s="93" t="s">
        <v>28</v>
      </c>
      <c r="J3" s="94"/>
      <c r="K3" s="90"/>
      <c r="L3" s="90"/>
      <c r="M3" s="99">
        <v>10823</v>
      </c>
      <c r="N3" s="90"/>
      <c r="O3" s="100" t="s">
        <v>3794</v>
      </c>
      <c r="P3" s="200" t="s">
        <v>3959</v>
      </c>
      <c r="Q3" s="98"/>
      <c r="R3" s="90"/>
      <c r="S3" s="90"/>
      <c r="T3" s="99">
        <v>1403</v>
      </c>
      <c r="U3" s="734">
        <v>1411</v>
      </c>
      <c r="V3" s="90"/>
      <c r="W3" s="100"/>
    </row>
    <row r="4" spans="1:23" s="234" customFormat="1">
      <c r="A4" s="231">
        <v>2</v>
      </c>
      <c r="B4" s="534">
        <v>408</v>
      </c>
      <c r="C4" s="582">
        <v>8</v>
      </c>
      <c r="D4" s="648" t="s">
        <v>84</v>
      </c>
      <c r="E4" s="534" t="s">
        <v>37</v>
      </c>
      <c r="F4" s="636" t="s">
        <v>3960</v>
      </c>
      <c r="G4" s="92">
        <v>0.5</v>
      </c>
      <c r="H4" s="100" t="s">
        <v>3961</v>
      </c>
      <c r="I4" s="748" t="s">
        <v>2730</v>
      </c>
      <c r="J4" s="94"/>
      <c r="K4" s="286">
        <v>500</v>
      </c>
      <c r="L4" s="90"/>
      <c r="M4" s="99"/>
      <c r="N4" s="90">
        <v>2061</v>
      </c>
      <c r="O4" s="724" t="s">
        <v>3794</v>
      </c>
      <c r="P4" s="200">
        <v>16662</v>
      </c>
      <c r="Q4" s="717"/>
      <c r="R4" s="90"/>
      <c r="S4" s="90"/>
      <c r="T4" s="99"/>
      <c r="U4" s="743"/>
      <c r="V4" s="90">
        <v>250</v>
      </c>
      <c r="W4" s="100"/>
    </row>
    <row r="5" spans="1:23" s="234" customFormat="1">
      <c r="A5" s="231">
        <v>3</v>
      </c>
      <c r="B5" s="534">
        <v>12280</v>
      </c>
      <c r="C5" s="534">
        <v>7</v>
      </c>
      <c r="D5" s="648" t="s">
        <v>78</v>
      </c>
      <c r="E5" s="534" t="s">
        <v>26</v>
      </c>
      <c r="F5" s="636" t="s">
        <v>3960</v>
      </c>
      <c r="G5" s="92" t="s">
        <v>3962</v>
      </c>
      <c r="H5" s="100" t="s">
        <v>3953</v>
      </c>
      <c r="I5" s="93">
        <v>0.75</v>
      </c>
      <c r="J5" s="662"/>
      <c r="K5" s="98">
        <v>1500</v>
      </c>
      <c r="L5" s="201"/>
      <c r="M5" s="99"/>
      <c r="N5" s="99"/>
      <c r="O5" s="90"/>
      <c r="P5" s="97">
        <v>16651</v>
      </c>
      <c r="Q5" s="286"/>
      <c r="R5" s="98">
        <v>655</v>
      </c>
      <c r="S5" s="90"/>
      <c r="T5" s="99"/>
      <c r="U5" s="743"/>
      <c r="V5" s="90"/>
      <c r="W5" s="100"/>
    </row>
    <row r="6" spans="1:23" s="234" customFormat="1">
      <c r="A6" s="231">
        <v>4</v>
      </c>
      <c r="B6" s="534">
        <v>12281</v>
      </c>
      <c r="C6" s="582">
        <v>5</v>
      </c>
      <c r="D6" s="648" t="s">
        <v>3958</v>
      </c>
      <c r="E6" s="534" t="s">
        <v>26</v>
      </c>
      <c r="F6" s="92" t="s">
        <v>3953</v>
      </c>
      <c r="G6" s="92">
        <v>0.2361111111111111</v>
      </c>
      <c r="H6" s="100" t="s">
        <v>3953</v>
      </c>
      <c r="I6" s="93">
        <v>0.79166666666666663</v>
      </c>
      <c r="J6" s="747">
        <v>500</v>
      </c>
      <c r="K6" s="90"/>
      <c r="L6" s="90"/>
      <c r="M6" s="99"/>
      <c r="N6" s="90"/>
      <c r="O6" s="100"/>
      <c r="P6" s="97" t="s">
        <v>3963</v>
      </c>
      <c r="Q6" s="98">
        <v>540</v>
      </c>
      <c r="R6" s="90"/>
      <c r="S6" s="90"/>
      <c r="T6" s="99"/>
      <c r="U6" s="749"/>
      <c r="V6" s="90"/>
      <c r="W6" s="100"/>
    </row>
    <row r="7" spans="1:23" s="234" customFormat="1">
      <c r="A7" s="231">
        <v>5</v>
      </c>
      <c r="B7" s="534">
        <v>12282</v>
      </c>
      <c r="C7" s="534" t="s">
        <v>3964</v>
      </c>
      <c r="D7" s="648" t="s">
        <v>3965</v>
      </c>
      <c r="E7" s="534" t="s">
        <v>26</v>
      </c>
      <c r="F7" s="92" t="s">
        <v>3953</v>
      </c>
      <c r="G7" s="92">
        <v>0.79166666666666663</v>
      </c>
      <c r="H7" s="90" t="s">
        <v>3961</v>
      </c>
      <c r="I7" s="93" t="s">
        <v>3509</v>
      </c>
      <c r="J7" s="94"/>
      <c r="K7" s="201">
        <v>3800</v>
      </c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>
        <v>12284</v>
      </c>
      <c r="C8" s="534">
        <v>16</v>
      </c>
      <c r="D8" s="648" t="s">
        <v>3966</v>
      </c>
      <c r="E8" s="534" t="s">
        <v>26</v>
      </c>
      <c r="F8" s="636" t="s">
        <v>3960</v>
      </c>
      <c r="G8" s="92">
        <v>0.90277777777777779</v>
      </c>
      <c r="H8" s="636" t="s">
        <v>3961</v>
      </c>
      <c r="I8" s="93">
        <v>10</v>
      </c>
      <c r="J8" s="94">
        <v>1400</v>
      </c>
      <c r="K8" s="90"/>
      <c r="L8" s="90"/>
      <c r="M8" s="99"/>
      <c r="N8" s="90"/>
      <c r="O8" s="100"/>
      <c r="P8" s="97">
        <v>16658</v>
      </c>
      <c r="Q8" s="98">
        <v>460</v>
      </c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>
        <v>407</v>
      </c>
      <c r="C9" s="312">
        <v>7</v>
      </c>
      <c r="D9" s="650" t="s">
        <v>2273</v>
      </c>
      <c r="E9" s="534" t="s">
        <v>37</v>
      </c>
      <c r="F9" s="636" t="s">
        <v>3960</v>
      </c>
      <c r="G9" s="203">
        <v>0.93819444444444444</v>
      </c>
      <c r="H9" s="636" t="s">
        <v>3961</v>
      </c>
      <c r="I9" s="93" t="s">
        <v>3553</v>
      </c>
      <c r="J9" s="142"/>
      <c r="K9" s="89"/>
      <c r="L9" s="89"/>
      <c r="M9" s="143"/>
      <c r="N9" s="89">
        <v>1680</v>
      </c>
      <c r="O9" s="147" t="s">
        <v>3794</v>
      </c>
      <c r="P9" s="144">
        <v>16660</v>
      </c>
      <c r="Q9" s="145"/>
      <c r="R9" s="89"/>
      <c r="S9" s="89"/>
      <c r="T9" s="143"/>
      <c r="U9" s="743"/>
      <c r="V9" s="89">
        <v>310</v>
      </c>
      <c r="W9" s="147"/>
    </row>
    <row r="10" spans="1:23" s="148" customFormat="1">
      <c r="A10" s="231"/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/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>
      <c r="A12" s="88"/>
      <c r="B12" s="89"/>
      <c r="C12" s="89"/>
      <c r="D12" s="608"/>
      <c r="E12" s="140"/>
      <c r="F12" s="618"/>
      <c r="G12" s="203"/>
      <c r="H12" s="89"/>
      <c r="I12" s="141"/>
      <c r="J12" s="142"/>
      <c r="K12" s="89"/>
      <c r="L12" s="89"/>
      <c r="M12" s="143"/>
      <c r="N12" s="89"/>
      <c r="O12" s="147"/>
      <c r="P12" s="144"/>
      <c r="Q12" s="145"/>
      <c r="R12" s="89"/>
      <c r="S12" s="89"/>
      <c r="T12" s="143"/>
      <c r="U12" s="743"/>
      <c r="V12" s="89"/>
      <c r="W12" s="147"/>
    </row>
    <row r="13" spans="1:23">
      <c r="A13" s="88"/>
      <c r="B13" s="89"/>
      <c r="C13" s="89"/>
      <c r="D13" s="608" t="s">
        <v>427</v>
      </c>
      <c r="E13" s="140"/>
      <c r="F13" s="618"/>
      <c r="G13" s="203"/>
      <c r="H13" s="89"/>
      <c r="I13" s="141"/>
      <c r="J13" s="142"/>
      <c r="K13" s="89"/>
      <c r="L13" s="89"/>
      <c r="M13" s="143"/>
      <c r="N13" s="89"/>
      <c r="O13" s="126"/>
      <c r="P13" s="144">
        <v>16655</v>
      </c>
      <c r="Q13" s="145"/>
      <c r="R13" s="89"/>
      <c r="S13" s="89"/>
      <c r="T13" s="143"/>
      <c r="U13" s="143"/>
      <c r="V13" s="89"/>
      <c r="W13" s="147">
        <v>70</v>
      </c>
    </row>
    <row r="14" spans="1:23">
      <c r="A14" s="88"/>
      <c r="B14" s="266"/>
      <c r="C14" s="89"/>
      <c r="D14" s="608" t="s">
        <v>1170</v>
      </c>
      <c r="E14" s="140"/>
      <c r="F14" s="618"/>
      <c r="G14" s="203"/>
      <c r="H14" s="89"/>
      <c r="I14" s="141"/>
      <c r="J14" s="142"/>
      <c r="K14" s="89"/>
      <c r="L14" s="89"/>
      <c r="M14" s="143"/>
      <c r="N14" s="89"/>
      <c r="O14" s="147"/>
      <c r="P14" s="144">
        <v>16650</v>
      </c>
      <c r="Q14" s="145"/>
      <c r="R14" s="89">
        <v>28</v>
      </c>
      <c r="S14" s="89"/>
      <c r="T14" s="143"/>
      <c r="U14" s="743"/>
      <c r="V14" s="89"/>
      <c r="W14" s="147"/>
    </row>
    <row r="15" spans="1:23">
      <c r="A15" s="88"/>
      <c r="B15" s="89"/>
      <c r="C15" s="89"/>
      <c r="D15" s="608" t="s">
        <v>1551</v>
      </c>
      <c r="E15" s="140"/>
      <c r="F15" s="618"/>
      <c r="G15" s="203"/>
      <c r="H15" s="89"/>
      <c r="I15" s="141"/>
      <c r="J15" s="142"/>
      <c r="K15" s="89"/>
      <c r="L15" s="89"/>
      <c r="M15" s="143"/>
      <c r="N15" s="89"/>
      <c r="O15" s="147"/>
      <c r="P15" s="144">
        <v>16654</v>
      </c>
      <c r="Q15" s="145"/>
      <c r="R15" s="89"/>
      <c r="S15" s="89"/>
      <c r="T15" s="143"/>
      <c r="U15" s="743"/>
      <c r="V15" s="89"/>
      <c r="W15" s="147">
        <v>30</v>
      </c>
    </row>
    <row r="16" spans="1:23">
      <c r="A16" s="88"/>
      <c r="B16" s="89"/>
      <c r="C16" s="89"/>
      <c r="D16" s="576" t="s">
        <v>109</v>
      </c>
      <c r="E16" s="140"/>
      <c r="F16" s="618"/>
      <c r="G16" s="203"/>
      <c r="H16" s="89"/>
      <c r="I16" s="141"/>
      <c r="J16" s="142"/>
      <c r="K16" s="89"/>
      <c r="L16" s="89"/>
      <c r="M16" s="143"/>
      <c r="N16" s="89"/>
      <c r="O16" s="147"/>
      <c r="P16" s="144">
        <v>16653</v>
      </c>
      <c r="Q16" s="145"/>
      <c r="R16" s="89"/>
      <c r="S16" s="89"/>
      <c r="T16" s="143"/>
      <c r="U16" s="743"/>
      <c r="V16" s="89"/>
      <c r="W16" s="147">
        <v>60</v>
      </c>
    </row>
    <row r="17" spans="1:23">
      <c r="A17" s="88"/>
      <c r="B17" s="89"/>
      <c r="C17" s="89"/>
      <c r="D17" s="608" t="s">
        <v>3967</v>
      </c>
      <c r="E17" s="140"/>
      <c r="F17" s="618"/>
      <c r="G17" s="203"/>
      <c r="H17" s="89"/>
      <c r="I17" s="141"/>
      <c r="J17" s="726"/>
      <c r="K17" s="727"/>
      <c r="L17" s="727"/>
      <c r="M17" s="728"/>
      <c r="N17" s="727"/>
      <c r="O17" s="729"/>
      <c r="P17" s="730">
        <v>16656</v>
      </c>
      <c r="Q17" s="145"/>
      <c r="R17" s="89"/>
      <c r="S17" s="89"/>
      <c r="T17" s="143"/>
      <c r="U17" s="743"/>
      <c r="V17" s="89"/>
      <c r="W17" s="147">
        <v>40</v>
      </c>
    </row>
    <row r="18" spans="1:23" s="713" customFormat="1" ht="18.75" customHeight="1">
      <c r="A18" s="705" t="s">
        <v>55</v>
      </c>
      <c r="B18" s="706"/>
      <c r="C18" s="706"/>
      <c r="D18" s="707"/>
      <c r="E18" s="708"/>
      <c r="F18" s="709"/>
      <c r="G18" s="710"/>
      <c r="H18" s="706"/>
      <c r="I18" s="711"/>
      <c r="J18" s="731">
        <f>SUM(J3:J17)</f>
        <v>1900</v>
      </c>
      <c r="K18" s="731">
        <f>SUM(K3:K17)</f>
        <v>5800</v>
      </c>
      <c r="L18" s="731">
        <f>SUM(L3:L17)</f>
        <v>0</v>
      </c>
      <c r="M18" s="745">
        <f>SUM(M3:M17)</f>
        <v>10823</v>
      </c>
      <c r="N18" s="731">
        <f>SUM(N3:N17)</f>
        <v>3741</v>
      </c>
      <c r="O18" s="731"/>
      <c r="P18" s="731"/>
      <c r="Q18" s="712">
        <f>SUM(Q3:Q17)</f>
        <v>1000</v>
      </c>
      <c r="R18" s="712">
        <f>SUM(R3:R17)</f>
        <v>683</v>
      </c>
      <c r="S18" s="712">
        <f>SUM(S3:S17)</f>
        <v>0</v>
      </c>
      <c r="T18" s="736">
        <f>SUM(T3:T17)</f>
        <v>1403</v>
      </c>
      <c r="U18" s="736">
        <f>SUM(U3:U17)</f>
        <v>1411</v>
      </c>
      <c r="V18" s="712">
        <f>SUM(V3:V17)</f>
        <v>560</v>
      </c>
      <c r="W18" s="712">
        <f>SUM(W3:W17)</f>
        <v>200</v>
      </c>
    </row>
    <row r="20" spans="1:23">
      <c r="A20" s="771" t="s">
        <v>2847</v>
      </c>
      <c r="B20" s="772"/>
      <c r="C20" s="773"/>
      <c r="E20" s="774" t="s">
        <v>3804</v>
      </c>
      <c r="F20" s="775"/>
      <c r="G20" s="776"/>
      <c r="J20" s="777" t="s">
        <v>58</v>
      </c>
      <c r="K20" s="778"/>
      <c r="M20" s="779" t="s">
        <v>59</v>
      </c>
      <c r="N20" s="780"/>
      <c r="O20" s="321"/>
      <c r="P20" s="46"/>
      <c r="Q20" s="46"/>
      <c r="R20" s="46"/>
      <c r="S20" s="46"/>
      <c r="T20" s="46"/>
      <c r="U20" s="46"/>
      <c r="V20" s="46"/>
      <c r="W20" s="46"/>
    </row>
    <row r="21" spans="1:23">
      <c r="A21" s="47">
        <v>1000</v>
      </c>
      <c r="B21" s="102" t="s">
        <v>2833</v>
      </c>
      <c r="C21" s="49"/>
      <c r="E21" s="781" t="s">
        <v>61</v>
      </c>
      <c r="F21" s="782"/>
      <c r="G21" s="50">
        <f>J18</f>
        <v>1900</v>
      </c>
      <c r="J21" s="47" t="s">
        <v>62</v>
      </c>
      <c r="K21" s="49">
        <f>J18</f>
        <v>1900</v>
      </c>
      <c r="M21" s="47" t="s">
        <v>62</v>
      </c>
      <c r="N21" s="49">
        <f>Q18</f>
        <v>1000</v>
      </c>
      <c r="O21" s="250"/>
    </row>
    <row r="22" spans="1:23">
      <c r="A22" s="47">
        <v>1500</v>
      </c>
      <c r="B22" s="759" t="s">
        <v>2833</v>
      </c>
      <c r="C22" s="760"/>
      <c r="E22" s="783" t="s">
        <v>64</v>
      </c>
      <c r="F22" s="784"/>
      <c r="G22" s="49">
        <f>Q18</f>
        <v>1000</v>
      </c>
      <c r="J22" s="47" t="s">
        <v>65</v>
      </c>
      <c r="K22" s="49">
        <f>K18</f>
        <v>5800</v>
      </c>
      <c r="M22" s="47" t="s">
        <v>66</v>
      </c>
      <c r="N22" s="49">
        <f>R18</f>
        <v>683</v>
      </c>
      <c r="O22" s="250"/>
    </row>
    <row r="23" spans="1:23">
      <c r="A23" s="47">
        <v>400</v>
      </c>
      <c r="B23" s="759" t="s">
        <v>2833</v>
      </c>
      <c r="C23" s="760"/>
      <c r="E23" s="785" t="s">
        <v>67</v>
      </c>
      <c r="F23" s="786"/>
      <c r="G23" s="704">
        <f>SUM(G21:G22)</f>
        <v>2900</v>
      </c>
      <c r="J23" s="47" t="s">
        <v>37</v>
      </c>
      <c r="K23" s="49">
        <f>N18</f>
        <v>3741</v>
      </c>
      <c r="M23" s="47" t="s">
        <v>37</v>
      </c>
      <c r="N23" s="49">
        <f>V18</f>
        <v>560</v>
      </c>
      <c r="O23" s="250"/>
    </row>
    <row r="24" spans="1:23">
      <c r="A24" s="47"/>
      <c r="B24" s="759"/>
      <c r="C24" s="760"/>
      <c r="J24" s="47" t="s">
        <v>68</v>
      </c>
      <c r="K24" s="49">
        <f>L18</f>
        <v>0</v>
      </c>
      <c r="M24" s="47" t="s">
        <v>68</v>
      </c>
      <c r="N24" s="49">
        <f>S18</f>
        <v>0</v>
      </c>
      <c r="O24" s="250"/>
    </row>
    <row r="25" spans="1:23">
      <c r="A25" s="47"/>
      <c r="B25" s="759"/>
      <c r="C25" s="760"/>
      <c r="E25" s="761" t="s">
        <v>69</v>
      </c>
      <c r="F25" s="762"/>
      <c r="G25" s="762"/>
      <c r="H25" s="53">
        <f>G23-A32</f>
        <v>0</v>
      </c>
      <c r="J25" s="700" t="s">
        <v>55</v>
      </c>
      <c r="K25" s="701">
        <f>SUM(K21:K24)</f>
        <v>11441</v>
      </c>
      <c r="M25" s="61" t="s">
        <v>163</v>
      </c>
      <c r="N25" s="49">
        <v>0</v>
      </c>
      <c r="O25" s="250"/>
    </row>
    <row r="26" spans="1:23">
      <c r="A26" s="47"/>
      <c r="B26" s="759"/>
      <c r="C26" s="760"/>
      <c r="E26" s="642"/>
      <c r="J26" s="56" t="s">
        <v>71</v>
      </c>
      <c r="K26" s="57">
        <f>M18</f>
        <v>10823</v>
      </c>
      <c r="M26" s="61" t="s">
        <v>72</v>
      </c>
      <c r="N26" s="49">
        <v>30</v>
      </c>
      <c r="O26" s="250"/>
    </row>
    <row r="27" spans="1:23" ht="18.75">
      <c r="A27" s="47"/>
      <c r="B27" s="759"/>
      <c r="C27" s="760"/>
      <c r="D27" s="318"/>
      <c r="E27" s="643"/>
      <c r="F27" s="642"/>
      <c r="M27" s="61" t="s">
        <v>2194</v>
      </c>
      <c r="N27" s="49">
        <v>0</v>
      </c>
      <c r="O27" s="250"/>
    </row>
    <row r="28" spans="1:23">
      <c r="A28" s="47"/>
      <c r="B28" s="759"/>
      <c r="C28" s="760"/>
      <c r="E28" s="642"/>
      <c r="M28" s="47" t="s">
        <v>73</v>
      </c>
      <c r="N28" s="49">
        <v>60</v>
      </c>
      <c r="O28" s="250"/>
    </row>
    <row r="29" spans="1:23">
      <c r="A29" s="47"/>
      <c r="B29" s="759"/>
      <c r="C29" s="760"/>
      <c r="D29" s="46"/>
      <c r="M29" s="47" t="s">
        <v>1665</v>
      </c>
      <c r="N29" s="49">
        <v>0</v>
      </c>
      <c r="O29" s="250"/>
    </row>
    <row r="30" spans="1:23">
      <c r="A30" s="47"/>
      <c r="B30" s="759"/>
      <c r="C30" s="760"/>
      <c r="D30" s="46"/>
      <c r="E30" s="46"/>
      <c r="M30" s="47" t="s">
        <v>94</v>
      </c>
      <c r="N30" s="49">
        <v>0</v>
      </c>
      <c r="O30" s="250"/>
    </row>
    <row r="31" spans="1:23">
      <c r="A31" s="47"/>
      <c r="B31" s="759"/>
      <c r="C31" s="760"/>
      <c r="M31" s="573" t="s">
        <v>602</v>
      </c>
      <c r="N31" s="50">
        <v>0</v>
      </c>
      <c r="O31" s="250"/>
    </row>
    <row r="32" spans="1:23">
      <c r="A32" s="702">
        <f>SUM(A21:A31)</f>
        <v>2900</v>
      </c>
      <c r="B32" s="703"/>
      <c r="C32" s="704" t="s">
        <v>55</v>
      </c>
      <c r="M32" s="61" t="s">
        <v>53</v>
      </c>
      <c r="N32" s="49">
        <v>70</v>
      </c>
      <c r="O32" s="250"/>
    </row>
    <row r="33" spans="13:15">
      <c r="M33" s="61" t="s">
        <v>54</v>
      </c>
      <c r="N33" s="49">
        <v>40</v>
      </c>
      <c r="O33" s="250"/>
    </row>
    <row r="34" spans="13:15">
      <c r="M34" s="700" t="s">
        <v>55</v>
      </c>
      <c r="N34" s="701">
        <f>SUM(N21:N33)</f>
        <v>2443</v>
      </c>
      <c r="O34" s="310"/>
    </row>
    <row r="35" spans="13:15">
      <c r="M35" s="56" t="s">
        <v>71</v>
      </c>
      <c r="N35" s="57">
        <f>T18</f>
        <v>1403</v>
      </c>
      <c r="O35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17" name="Range2"/>
    <protectedRange sqref="A21:D31" name="Range3"/>
    <protectedRange sqref="M25:N33" name="Range4"/>
    <protectedRange sqref="Q21:U31" name="Range5"/>
  </protectedRanges>
  <mergeCells count="22">
    <mergeCell ref="B24:C24"/>
    <mergeCell ref="A1:B1"/>
    <mergeCell ref="C1:I1"/>
    <mergeCell ref="J1:O1"/>
    <mergeCell ref="Q1:W1"/>
    <mergeCell ref="A20:C20"/>
    <mergeCell ref="E20:G20"/>
    <mergeCell ref="J20:K20"/>
    <mergeCell ref="M20:N20"/>
    <mergeCell ref="E21:F21"/>
    <mergeCell ref="B22:C22"/>
    <mergeCell ref="E22:F22"/>
    <mergeCell ref="B23:C23"/>
    <mergeCell ref="E23:F23"/>
    <mergeCell ref="B30:C30"/>
    <mergeCell ref="B31:C31"/>
    <mergeCell ref="B25:C25"/>
    <mergeCell ref="E25:G25"/>
    <mergeCell ref="B26:C26"/>
    <mergeCell ref="B27:C27"/>
    <mergeCell ref="B28:C28"/>
    <mergeCell ref="B29:C29"/>
  </mergeCells>
  <conditionalFormatting sqref="O4:O5 O7:O17">
    <cfRule type="cellIs" dxfId="460" priority="12" operator="equal">
      <formula>"YES"</formula>
    </cfRule>
  </conditionalFormatting>
  <conditionalFormatting sqref="O4:O5 O7:O17">
    <cfRule type="cellIs" dxfId="459" priority="11" operator="equal">
      <formula>"NO"</formula>
    </cfRule>
  </conditionalFormatting>
  <conditionalFormatting sqref="H25">
    <cfRule type="containsText" dxfId="458" priority="10" operator="containsText" text="1">
      <formula>NOT(ISERROR(SEARCH("1",H25)))</formula>
    </cfRule>
  </conditionalFormatting>
  <conditionalFormatting sqref="H25">
    <cfRule type="cellIs" dxfId="457" priority="9" operator="equal">
      <formula>0</formula>
    </cfRule>
  </conditionalFormatting>
  <conditionalFormatting sqref="A4:W5 H6 A7:E7 G7:W7 A8:W17">
    <cfRule type="expression" dxfId="456" priority="8">
      <formula>$E4="TREEBO"</formula>
    </cfRule>
  </conditionalFormatting>
  <conditionalFormatting sqref="O3">
    <cfRule type="cellIs" dxfId="455" priority="7" operator="equal">
      <formula>"YES"</formula>
    </cfRule>
  </conditionalFormatting>
  <conditionalFormatting sqref="O3">
    <cfRule type="cellIs" dxfId="454" priority="6" operator="equal">
      <formula>"NO"</formula>
    </cfRule>
  </conditionalFormatting>
  <conditionalFormatting sqref="A3:O3 V3:W3">
    <cfRule type="expression" dxfId="453" priority="5">
      <formula>$E3="TREEBO"</formula>
    </cfRule>
  </conditionalFormatting>
  <conditionalFormatting sqref="P3:U3">
    <cfRule type="expression" dxfId="452" priority="4">
      <formula>$E3="TREEBO"</formula>
    </cfRule>
  </conditionalFormatting>
  <conditionalFormatting sqref="O6">
    <cfRule type="cellIs" dxfId="451" priority="3" operator="equal">
      <formula>"YES"</formula>
    </cfRule>
  </conditionalFormatting>
  <conditionalFormatting sqref="O6">
    <cfRule type="cellIs" dxfId="450" priority="2" operator="equal">
      <formula>"NO"</formula>
    </cfRule>
  </conditionalFormatting>
  <conditionalFormatting sqref="A6:G6 I6:W6 F7">
    <cfRule type="expression" dxfId="449" priority="1">
      <formula>$E6="TREEBO"</formula>
    </cfRule>
  </conditionalFormatting>
  <pageMargins left="0.7" right="0.7" top="0.75" bottom="0.75" header="0.3" footer="0.3"/>
  <tableParts count="1">
    <tablePart r:id="rId1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0F12-2D05-4E99-9345-E01407E4E5C4}">
  <dimension ref="A1:W40"/>
  <sheetViews>
    <sheetView topLeftCell="A17" workbookViewId="0">
      <selection activeCell="N30" sqref="N30:N38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0.8554687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46217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 ht="29.25">
      <c r="A3" s="231">
        <v>1</v>
      </c>
      <c r="B3" s="90"/>
      <c r="C3" s="90">
        <v>10</v>
      </c>
      <c r="D3" s="648" t="s">
        <v>3882</v>
      </c>
      <c r="E3" s="91" t="s">
        <v>37</v>
      </c>
      <c r="F3" s="636" t="s">
        <v>3868</v>
      </c>
      <c r="G3" s="92">
        <v>0.85416666666666663</v>
      </c>
      <c r="H3" s="636" t="s">
        <v>3883</v>
      </c>
      <c r="I3" s="93" t="s">
        <v>28</v>
      </c>
      <c r="J3" s="94"/>
      <c r="K3" s="90">
        <v>10823</v>
      </c>
      <c r="L3" s="90"/>
      <c r="M3" s="99"/>
      <c r="N3" s="90"/>
      <c r="O3" s="100" t="s">
        <v>3794</v>
      </c>
      <c r="P3" s="200" t="s">
        <v>3968</v>
      </c>
      <c r="Q3" s="98"/>
      <c r="R3" s="90">
        <v>177</v>
      </c>
      <c r="S3" s="90"/>
      <c r="T3" s="99">
        <v>1526</v>
      </c>
      <c r="U3" s="734">
        <v>1639</v>
      </c>
      <c r="V3" s="90"/>
      <c r="W3" s="100"/>
    </row>
    <row r="4" spans="1:23" s="234" customFormat="1">
      <c r="A4" s="231">
        <v>2</v>
      </c>
      <c r="B4" s="534"/>
      <c r="C4" s="582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9"/>
      <c r="V4" s="90"/>
      <c r="W4" s="100"/>
    </row>
    <row r="5" spans="1:23" s="234" customFormat="1">
      <c r="A5" s="231">
        <v>3</v>
      </c>
      <c r="B5" s="534"/>
      <c r="C5" s="534">
        <v>11</v>
      </c>
      <c r="D5" s="648" t="s">
        <v>840</v>
      </c>
      <c r="E5" s="534" t="s">
        <v>37</v>
      </c>
      <c r="F5" s="636" t="s">
        <v>3961</v>
      </c>
      <c r="G5" s="92" t="s">
        <v>2503</v>
      </c>
      <c r="H5" s="100" t="s">
        <v>3497</v>
      </c>
      <c r="I5" s="93" t="s">
        <v>28</v>
      </c>
      <c r="J5" s="662"/>
      <c r="K5" s="98"/>
      <c r="L5" s="201"/>
      <c r="M5" s="99"/>
      <c r="N5" s="99">
        <v>5514</v>
      </c>
      <c r="O5" s="90" t="s">
        <v>3794</v>
      </c>
      <c r="P5" s="97" t="s">
        <v>3969</v>
      </c>
      <c r="Q5" s="286"/>
      <c r="R5" s="98"/>
      <c r="S5" s="90"/>
      <c r="T5" s="99">
        <v>610</v>
      </c>
      <c r="U5" s="743">
        <v>170</v>
      </c>
      <c r="V5" s="90"/>
      <c r="W5" s="100"/>
    </row>
    <row r="6" spans="1:23" s="234" customFormat="1">
      <c r="A6" s="231">
        <v>4</v>
      </c>
      <c r="B6" s="534">
        <v>12285</v>
      </c>
      <c r="C6" s="534">
        <v>17</v>
      </c>
      <c r="D6" s="648" t="s">
        <v>3656</v>
      </c>
      <c r="E6" s="534" t="s">
        <v>3970</v>
      </c>
      <c r="F6" s="636" t="s">
        <v>3961</v>
      </c>
      <c r="G6" s="92" t="s">
        <v>2516</v>
      </c>
      <c r="H6" s="636" t="s">
        <v>3961</v>
      </c>
      <c r="I6" s="720" t="s">
        <v>3971</v>
      </c>
      <c r="J6" s="721">
        <v>1300</v>
      </c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>
        <v>12288</v>
      </c>
      <c r="C7" s="534">
        <v>16</v>
      </c>
      <c r="D7" s="648" t="s">
        <v>395</v>
      </c>
      <c r="E7" s="534" t="s">
        <v>3970</v>
      </c>
      <c r="F7" s="636" t="s">
        <v>3961</v>
      </c>
      <c r="G7" s="92" t="s">
        <v>3444</v>
      </c>
      <c r="H7" s="90" t="s">
        <v>3961</v>
      </c>
      <c r="I7" s="93" t="s">
        <v>3713</v>
      </c>
      <c r="J7" s="94"/>
      <c r="K7" s="201">
        <v>1200</v>
      </c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>
        <v>12287</v>
      </c>
      <c r="C8" s="534">
        <v>20</v>
      </c>
      <c r="D8" s="648" t="s">
        <v>3972</v>
      </c>
      <c r="E8" s="534" t="s">
        <v>3970</v>
      </c>
      <c r="F8" s="636" t="s">
        <v>3961</v>
      </c>
      <c r="G8" s="92" t="s">
        <v>3444</v>
      </c>
      <c r="H8" s="636">
        <v>14.070259999999999</v>
      </c>
      <c r="I8" s="93" t="s">
        <v>3199</v>
      </c>
      <c r="J8" s="94">
        <v>1200</v>
      </c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>
        <v>12289</v>
      </c>
      <c r="C9" s="312">
        <v>4</v>
      </c>
      <c r="D9" s="650" t="s">
        <v>3973</v>
      </c>
      <c r="E9" s="534" t="s">
        <v>3970</v>
      </c>
      <c r="F9" s="636" t="s">
        <v>3961</v>
      </c>
      <c r="G9" s="203">
        <v>0.86944444444444446</v>
      </c>
      <c r="H9" s="636" t="s">
        <v>3974</v>
      </c>
      <c r="I9" s="636" t="s">
        <v>3975</v>
      </c>
      <c r="J9" s="142">
        <v>1500</v>
      </c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>
        <v>12293</v>
      </c>
      <c r="C10" s="587">
        <v>2</v>
      </c>
      <c r="D10" s="608" t="s">
        <v>3976</v>
      </c>
      <c r="E10" s="534" t="s">
        <v>3970</v>
      </c>
      <c r="F10" s="636" t="s">
        <v>3977</v>
      </c>
      <c r="G10" s="203">
        <v>0.87638888888888888</v>
      </c>
      <c r="H10" s="636" t="s">
        <v>3974</v>
      </c>
      <c r="I10" s="141" t="s">
        <v>3978</v>
      </c>
      <c r="J10" s="142"/>
      <c r="K10" s="89"/>
      <c r="L10" s="89">
        <v>1500</v>
      </c>
      <c r="M10" s="143"/>
      <c r="N10" s="89"/>
      <c r="O10" s="147"/>
      <c r="P10" s="144">
        <v>16668</v>
      </c>
      <c r="Q10" s="145"/>
      <c r="R10" s="89"/>
      <c r="S10" s="89">
        <v>584</v>
      </c>
      <c r="T10" s="143"/>
      <c r="U10" s="743"/>
      <c r="V10" s="89"/>
      <c r="W10" s="147"/>
    </row>
    <row r="11" spans="1:23" s="234" customFormat="1">
      <c r="A11" s="231">
        <v>9</v>
      </c>
      <c r="B11" s="312">
        <v>12290</v>
      </c>
      <c r="C11" s="534">
        <v>6</v>
      </c>
      <c r="D11" s="651" t="s">
        <v>3979</v>
      </c>
      <c r="E11" s="534" t="s">
        <v>3970</v>
      </c>
      <c r="F11" s="636" t="s">
        <v>3961</v>
      </c>
      <c r="G11" s="92">
        <v>0.88263888888888886</v>
      </c>
      <c r="H11" s="636" t="s">
        <v>3974</v>
      </c>
      <c r="I11" s="93" t="s">
        <v>3120</v>
      </c>
      <c r="J11" s="94">
        <v>1500</v>
      </c>
      <c r="K11" s="90"/>
      <c r="L11" s="90"/>
      <c r="M11" s="99"/>
      <c r="N11" s="90"/>
      <c r="O11" s="100"/>
      <c r="P11" s="97" t="s">
        <v>3980</v>
      </c>
      <c r="Q11" s="98"/>
      <c r="R11" s="90">
        <v>70</v>
      </c>
      <c r="S11" s="90"/>
      <c r="T11" s="99"/>
      <c r="U11" s="743"/>
      <c r="V11" s="90"/>
      <c r="W11" s="100"/>
    </row>
    <row r="12" spans="1:23" s="234" customFormat="1">
      <c r="A12" s="231">
        <v>10</v>
      </c>
      <c r="B12" s="89">
        <v>409</v>
      </c>
      <c r="C12" s="90">
        <v>7</v>
      </c>
      <c r="D12" s="648" t="s">
        <v>3981</v>
      </c>
      <c r="E12" s="91" t="s">
        <v>37</v>
      </c>
      <c r="F12" s="636" t="s">
        <v>3961</v>
      </c>
      <c r="G12" s="92">
        <v>0.89652777777777781</v>
      </c>
      <c r="H12" s="636" t="s">
        <v>3974</v>
      </c>
      <c r="I12" s="93" t="s">
        <v>2516</v>
      </c>
      <c r="J12" s="94"/>
      <c r="K12" s="90">
        <v>1700</v>
      </c>
      <c r="L12" s="90"/>
      <c r="M12" s="99"/>
      <c r="N12" s="90"/>
      <c r="O12" s="100" t="s">
        <v>3794</v>
      </c>
      <c r="P12" s="97" t="s">
        <v>3982</v>
      </c>
      <c r="Q12" s="98"/>
      <c r="R12" s="90">
        <v>210</v>
      </c>
      <c r="S12" s="90"/>
      <c r="T12" s="99"/>
      <c r="U12" s="143"/>
      <c r="V12" s="90">
        <v>161</v>
      </c>
      <c r="W12" s="100"/>
    </row>
    <row r="13" spans="1:23" s="234" customFormat="1">
      <c r="A13" s="231">
        <v>11</v>
      </c>
      <c r="B13" s="89">
        <v>12294</v>
      </c>
      <c r="C13" s="90" t="s">
        <v>3983</v>
      </c>
      <c r="D13" s="648" t="s">
        <v>3984</v>
      </c>
      <c r="E13" s="91" t="s">
        <v>3970</v>
      </c>
      <c r="F13" s="636" t="s">
        <v>3961</v>
      </c>
      <c r="G13" s="92">
        <v>0.92152777777777772</v>
      </c>
      <c r="H13" s="636" t="s">
        <v>3974</v>
      </c>
      <c r="I13" s="93" t="s">
        <v>3985</v>
      </c>
      <c r="J13" s="94"/>
      <c r="K13" s="90">
        <v>2000</v>
      </c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>
        <v>12292</v>
      </c>
      <c r="C14" s="90">
        <v>3</v>
      </c>
      <c r="D14" s="648" t="s">
        <v>3986</v>
      </c>
      <c r="E14" s="91" t="s">
        <v>3970</v>
      </c>
      <c r="F14" s="636" t="s">
        <v>3961</v>
      </c>
      <c r="G14" s="92">
        <v>0.9868055555555556</v>
      </c>
      <c r="H14" s="636" t="s">
        <v>3974</v>
      </c>
      <c r="I14" s="93" t="s">
        <v>3478</v>
      </c>
      <c r="J14" s="94"/>
      <c r="K14" s="90">
        <v>1600</v>
      </c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 t="s">
        <v>427</v>
      </c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>
        <v>16673</v>
      </c>
      <c r="Q16" s="145"/>
      <c r="R16" s="89"/>
      <c r="S16" s="89"/>
      <c r="T16" s="143"/>
      <c r="U16" s="743"/>
      <c r="V16" s="89"/>
      <c r="W16" s="147">
        <v>50</v>
      </c>
    </row>
    <row r="17" spans="1:23">
      <c r="A17" s="88"/>
      <c r="B17" s="89"/>
      <c r="C17" s="89"/>
      <c r="D17" s="608" t="s">
        <v>429</v>
      </c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>
        <v>16675</v>
      </c>
      <c r="Q17" s="145"/>
      <c r="R17" s="89"/>
      <c r="S17" s="89"/>
      <c r="T17" s="143"/>
      <c r="U17" s="743"/>
      <c r="V17" s="89"/>
      <c r="W17" s="147">
        <v>40</v>
      </c>
    </row>
    <row r="18" spans="1:23">
      <c r="A18" s="88"/>
      <c r="B18" s="89"/>
      <c r="C18" s="89"/>
      <c r="D18" s="608" t="s">
        <v>713</v>
      </c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>
        <v>16667</v>
      </c>
      <c r="Q18" s="145"/>
      <c r="R18" s="89"/>
      <c r="S18" s="89"/>
      <c r="T18" s="143"/>
      <c r="U18" s="143"/>
      <c r="V18" s="89"/>
      <c r="W18" s="147">
        <v>60</v>
      </c>
    </row>
    <row r="19" spans="1:23">
      <c r="A19" s="88"/>
      <c r="B19" s="266"/>
      <c r="C19" s="89"/>
      <c r="D19" s="608" t="s">
        <v>2090</v>
      </c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>
        <v>16666</v>
      </c>
      <c r="Q19" s="145"/>
      <c r="R19" s="89"/>
      <c r="S19" s="89"/>
      <c r="T19" s="143"/>
      <c r="U19" s="743"/>
      <c r="V19" s="89"/>
      <c r="W19" s="147">
        <v>60</v>
      </c>
    </row>
    <row r="20" spans="1:23">
      <c r="A20" s="88"/>
      <c r="B20" s="89"/>
      <c r="C20" s="89"/>
      <c r="D20" s="608" t="s">
        <v>163</v>
      </c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>
        <v>16665</v>
      </c>
      <c r="Q20" s="145"/>
      <c r="R20" s="89"/>
      <c r="S20" s="89"/>
      <c r="T20" s="143"/>
      <c r="U20" s="743"/>
      <c r="V20" s="89"/>
      <c r="W20" s="147">
        <v>20</v>
      </c>
    </row>
    <row r="21" spans="1:23">
      <c r="A21" s="88"/>
      <c r="B21" s="89"/>
      <c r="C21" s="89"/>
      <c r="D21" s="576" t="s">
        <v>3987</v>
      </c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>
        <v>16664</v>
      </c>
      <c r="Q21" s="145"/>
      <c r="R21" s="89">
        <v>28</v>
      </c>
      <c r="S21" s="89"/>
      <c r="T21" s="143"/>
      <c r="U21" s="743"/>
      <c r="V21" s="89"/>
      <c r="W21" s="147"/>
    </row>
    <row r="22" spans="1:23">
      <c r="A22" s="88"/>
      <c r="B22" s="89"/>
      <c r="C22" s="89"/>
      <c r="D22" s="608" t="s">
        <v>1170</v>
      </c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648">
        <v>16663</v>
      </c>
      <c r="Q22" s="145"/>
      <c r="R22" s="89">
        <v>28</v>
      </c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5500</v>
      </c>
      <c r="K23" s="731">
        <f>SUM(K3:K22)</f>
        <v>17323</v>
      </c>
      <c r="L23" s="731">
        <f>SUM(L3:L22)</f>
        <v>1500</v>
      </c>
      <c r="M23" s="745">
        <f>SUM(M3:M22)</f>
        <v>0</v>
      </c>
      <c r="N23" s="731">
        <f>SUM(N3:N22)</f>
        <v>5514</v>
      </c>
      <c r="O23" s="731"/>
      <c r="P23" s="731"/>
      <c r="Q23" s="712">
        <f>SUM(Q3:Q22)</f>
        <v>0</v>
      </c>
      <c r="R23" s="712">
        <f>SUM(R3:R22)</f>
        <v>513</v>
      </c>
      <c r="S23" s="712">
        <f>SUM(S3:S22)</f>
        <v>584</v>
      </c>
      <c r="T23" s="736">
        <f>SUM(T3:T22)</f>
        <v>2136</v>
      </c>
      <c r="U23" s="736">
        <f>SUM(U3:U22)</f>
        <v>1809</v>
      </c>
      <c r="V23" s="712">
        <f>SUM(V3:V22)</f>
        <v>161</v>
      </c>
      <c r="W23" s="712">
        <f>SUM(W3:W22)</f>
        <v>230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>
        <v>1000</v>
      </c>
      <c r="B26" s="102" t="s">
        <v>2833</v>
      </c>
      <c r="C26" s="49"/>
      <c r="E26" s="781" t="s">
        <v>61</v>
      </c>
      <c r="F26" s="782"/>
      <c r="G26" s="50">
        <f>J23</f>
        <v>5500</v>
      </c>
      <c r="J26" s="47" t="s">
        <v>62</v>
      </c>
      <c r="K26" s="49">
        <f>J23</f>
        <v>5500</v>
      </c>
      <c r="M26" s="47" t="s">
        <v>62</v>
      </c>
      <c r="N26" s="49">
        <f>Q23</f>
        <v>0</v>
      </c>
      <c r="O26" s="250"/>
    </row>
    <row r="27" spans="1:23">
      <c r="A27" s="47">
        <v>3200</v>
      </c>
      <c r="B27" s="759" t="s">
        <v>2833</v>
      </c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17323</v>
      </c>
      <c r="M27" s="47" t="s">
        <v>66</v>
      </c>
      <c r="N27" s="49">
        <f>R23</f>
        <v>513</v>
      </c>
      <c r="O27" s="250"/>
    </row>
    <row r="28" spans="1:23">
      <c r="A28" s="47">
        <v>1300</v>
      </c>
      <c r="B28" s="759" t="s">
        <v>2833</v>
      </c>
      <c r="C28" s="760"/>
      <c r="E28" s="785" t="s">
        <v>67</v>
      </c>
      <c r="F28" s="786"/>
      <c r="G28" s="704">
        <f>SUM(G26:G27)</f>
        <v>5500</v>
      </c>
      <c r="J28" s="47" t="s">
        <v>37</v>
      </c>
      <c r="K28" s="49">
        <f>N23</f>
        <v>5514</v>
      </c>
      <c r="M28" s="47" t="s">
        <v>37</v>
      </c>
      <c r="N28" s="49">
        <f>V23</f>
        <v>161</v>
      </c>
      <c r="O28" s="250"/>
    </row>
    <row r="29" spans="1:23">
      <c r="A29" s="47"/>
      <c r="B29" s="759"/>
      <c r="C29" s="760"/>
      <c r="J29" s="47" t="s">
        <v>68</v>
      </c>
      <c r="K29" s="49">
        <f>L23</f>
        <v>1500</v>
      </c>
      <c r="M29" s="47" t="s">
        <v>68</v>
      </c>
      <c r="N29" s="49">
        <f>S23</f>
        <v>584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29837</v>
      </c>
      <c r="M30" s="61" t="s">
        <v>163</v>
      </c>
      <c r="N30" s="49">
        <v>20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60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60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5500</v>
      </c>
      <c r="B37" s="703"/>
      <c r="C37" s="704" t="s">
        <v>55</v>
      </c>
      <c r="M37" s="61" t="s">
        <v>53</v>
      </c>
      <c r="N37" s="49">
        <v>50</v>
      </c>
      <c r="O37" s="250"/>
    </row>
    <row r="38" spans="1:15">
      <c r="M38" s="61" t="s">
        <v>3988</v>
      </c>
      <c r="N38" s="49">
        <v>40</v>
      </c>
      <c r="O38" s="250"/>
    </row>
    <row r="39" spans="1:15">
      <c r="M39" s="700" t="s">
        <v>55</v>
      </c>
      <c r="N39" s="701">
        <f>SUM(N26:N38)</f>
        <v>1488</v>
      </c>
      <c r="O39" s="310"/>
    </row>
    <row r="40" spans="1:15">
      <c r="M40" s="56" t="s">
        <v>71</v>
      </c>
      <c r="N40" s="57">
        <f>T23</f>
        <v>2136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5:O22">
    <cfRule type="cellIs" dxfId="413" priority="23" operator="equal">
      <formula>"YES"</formula>
    </cfRule>
  </conditionalFormatting>
  <conditionalFormatting sqref="O5:O22">
    <cfRule type="cellIs" dxfId="412" priority="22" operator="equal">
      <formula>"NO"</formula>
    </cfRule>
  </conditionalFormatting>
  <conditionalFormatting sqref="H30">
    <cfRule type="containsText" dxfId="411" priority="21" operator="containsText" text="1">
      <formula>NOT(ISERROR(SEARCH("1",H30)))</formula>
    </cfRule>
  </conditionalFormatting>
  <conditionalFormatting sqref="H30">
    <cfRule type="cellIs" dxfId="410" priority="20" operator="equal">
      <formula>0</formula>
    </cfRule>
  </conditionalFormatting>
  <conditionalFormatting sqref="A5:W22">
    <cfRule type="expression" dxfId="409" priority="19">
      <formula>$E5="TREEBO"</formula>
    </cfRule>
  </conditionalFormatting>
  <conditionalFormatting sqref="O3">
    <cfRule type="cellIs" dxfId="408" priority="14" operator="equal">
      <formula>"YES"</formula>
    </cfRule>
  </conditionalFormatting>
  <conditionalFormatting sqref="O3">
    <cfRule type="cellIs" dxfId="407" priority="13" operator="equal">
      <formula>"NO"</formula>
    </cfRule>
  </conditionalFormatting>
  <conditionalFormatting sqref="A3:O3 V3:W3">
    <cfRule type="expression" dxfId="406" priority="12">
      <formula>$E3="TREEBO"</formula>
    </cfRule>
  </conditionalFormatting>
  <conditionalFormatting sqref="P3:U3">
    <cfRule type="expression" dxfId="405" priority="11">
      <formula>$E3="TREEBO"</formula>
    </cfRule>
  </conditionalFormatting>
  <conditionalFormatting sqref="O4">
    <cfRule type="cellIs" dxfId="404" priority="3" operator="equal">
      <formula>"YES"</formula>
    </cfRule>
  </conditionalFormatting>
  <conditionalFormatting sqref="O4">
    <cfRule type="cellIs" dxfId="403" priority="2" operator="equal">
      <formula>"NO"</formula>
    </cfRule>
  </conditionalFormatting>
  <conditionalFormatting sqref="A4:W4">
    <cfRule type="expression" dxfId="402" priority="1">
      <formula>$E4="TREEBO"</formula>
    </cfRule>
  </conditionalFormatting>
  <pageMargins left="0.7" right="0.7" top="0.75" bottom="0.75" header="0.3" footer="0.3"/>
  <tableParts count="1">
    <tablePart r:id="rId1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81FA-4749-4FF3-9E95-DE57A25A1167}">
  <dimension ref="A1:W40"/>
  <sheetViews>
    <sheetView workbookViewId="0">
      <selection activeCell="V5" sqref="V5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10.425781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46218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 customHeight="1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 ht="29.25">
      <c r="A3" s="231">
        <v>1</v>
      </c>
      <c r="B3" s="90"/>
      <c r="C3" s="90">
        <v>10</v>
      </c>
      <c r="D3" s="648" t="s">
        <v>3882</v>
      </c>
      <c r="E3" s="91" t="s">
        <v>37</v>
      </c>
      <c r="F3" s="636" t="s">
        <v>3868</v>
      </c>
      <c r="G3" s="92">
        <v>0.85416666666666663</v>
      </c>
      <c r="H3" s="636" t="s">
        <v>3883</v>
      </c>
      <c r="I3" s="93" t="s">
        <v>28</v>
      </c>
      <c r="J3" s="94"/>
      <c r="K3" s="90"/>
      <c r="L3" s="90"/>
      <c r="M3" s="99"/>
      <c r="N3" s="90"/>
      <c r="O3" s="100" t="s">
        <v>3794</v>
      </c>
      <c r="P3" s="200" t="s">
        <v>3989</v>
      </c>
      <c r="Q3" s="98"/>
      <c r="R3" s="90"/>
      <c r="S3" s="90"/>
      <c r="T3" s="99">
        <v>1566</v>
      </c>
      <c r="U3" s="734">
        <v>1837</v>
      </c>
      <c r="V3" s="90"/>
      <c r="W3" s="100"/>
    </row>
    <row r="4" spans="1:23" s="234" customFormat="1">
      <c r="A4" s="231">
        <v>3</v>
      </c>
      <c r="B4" s="534"/>
      <c r="C4" s="534">
        <v>11</v>
      </c>
      <c r="D4" s="648" t="s">
        <v>840</v>
      </c>
      <c r="E4" s="534" t="s">
        <v>37</v>
      </c>
      <c r="F4" s="636" t="s">
        <v>3961</v>
      </c>
      <c r="G4" s="92" t="s">
        <v>2503</v>
      </c>
      <c r="H4" s="100" t="s">
        <v>3990</v>
      </c>
      <c r="I4" s="93" t="s">
        <v>28</v>
      </c>
      <c r="J4" s="662"/>
      <c r="K4" s="98"/>
      <c r="L4" s="201"/>
      <c r="M4" s="99"/>
      <c r="N4" s="99"/>
      <c r="O4" s="90" t="s">
        <v>3794</v>
      </c>
      <c r="P4" s="97" t="s">
        <v>3991</v>
      </c>
      <c r="Q4" s="286"/>
      <c r="R4" s="98"/>
      <c r="S4" s="90"/>
      <c r="T4" s="99">
        <v>1014</v>
      </c>
      <c r="U4" s="749">
        <v>421</v>
      </c>
      <c r="V4" s="90"/>
      <c r="W4" s="100"/>
    </row>
    <row r="5" spans="1:23" s="234" customFormat="1">
      <c r="A5" s="231">
        <v>3</v>
      </c>
      <c r="B5" s="534">
        <v>410</v>
      </c>
      <c r="C5" s="534">
        <v>7</v>
      </c>
      <c r="D5" s="648" t="s">
        <v>828</v>
      </c>
      <c r="E5" s="534" t="s">
        <v>37</v>
      </c>
      <c r="F5" s="636" t="s">
        <v>3974</v>
      </c>
      <c r="G5" s="92" t="s">
        <v>2215</v>
      </c>
      <c r="H5" s="100" t="s">
        <v>3992</v>
      </c>
      <c r="I5" s="93" t="s">
        <v>2516</v>
      </c>
      <c r="J5" s="662"/>
      <c r="K5" s="98"/>
      <c r="L5" s="201">
        <v>2220</v>
      </c>
      <c r="M5" s="99"/>
      <c r="N5" s="99"/>
      <c r="O5" s="90" t="s">
        <v>3794</v>
      </c>
      <c r="P5" s="97" t="s">
        <v>3993</v>
      </c>
      <c r="Q5" s="286"/>
      <c r="R5" s="98"/>
      <c r="S5" s="90">
        <v>551</v>
      </c>
      <c r="T5" s="99"/>
      <c r="U5" s="743"/>
      <c r="V5" s="90">
        <v>259</v>
      </c>
      <c r="W5" s="100"/>
    </row>
    <row r="6" spans="1:23" s="234" customFormat="1">
      <c r="A6" s="231">
        <v>4</v>
      </c>
      <c r="B6" s="534">
        <v>411</v>
      </c>
      <c r="C6" s="534">
        <v>4</v>
      </c>
      <c r="D6" s="648" t="s">
        <v>1586</v>
      </c>
      <c r="E6" s="534" t="s">
        <v>37</v>
      </c>
      <c r="F6" s="636" t="s">
        <v>3974</v>
      </c>
      <c r="G6" s="92">
        <v>0.83333333333333337</v>
      </c>
      <c r="H6" s="100" t="s">
        <v>3990</v>
      </c>
      <c r="I6" s="720" t="s">
        <v>28</v>
      </c>
      <c r="J6" s="721"/>
      <c r="K6" s="90"/>
      <c r="L6" s="90"/>
      <c r="M6" s="99"/>
      <c r="N6" s="90">
        <v>1821</v>
      </c>
      <c r="O6" s="100" t="s">
        <v>3794</v>
      </c>
      <c r="P6" s="97">
        <v>16692</v>
      </c>
      <c r="Q6" s="718"/>
      <c r="R6" s="90"/>
      <c r="S6" s="90"/>
      <c r="T6" s="99"/>
      <c r="U6" s="743"/>
      <c r="V6" s="90">
        <v>170</v>
      </c>
      <c r="W6" s="100"/>
    </row>
    <row r="7" spans="1:23" s="234" customFormat="1">
      <c r="A7" s="231">
        <v>5</v>
      </c>
      <c r="B7" s="534">
        <v>412</v>
      </c>
      <c r="C7" s="534">
        <v>6</v>
      </c>
      <c r="D7" s="648" t="s">
        <v>3994</v>
      </c>
      <c r="E7" s="534" t="s">
        <v>37</v>
      </c>
      <c r="F7" s="636" t="s">
        <v>3974</v>
      </c>
      <c r="G7" s="92" t="s">
        <v>3995</v>
      </c>
      <c r="H7" s="100" t="s">
        <v>3992</v>
      </c>
      <c r="I7" s="93" t="s">
        <v>2516</v>
      </c>
      <c r="J7" s="94"/>
      <c r="K7" s="201"/>
      <c r="L7" s="90"/>
      <c r="M7" s="99"/>
      <c r="N7" s="90">
        <v>2257</v>
      </c>
      <c r="O7" s="100" t="s">
        <v>3794</v>
      </c>
      <c r="P7" s="200" t="s">
        <v>3996</v>
      </c>
      <c r="Q7" s="98"/>
      <c r="R7" s="90">
        <v>40</v>
      </c>
      <c r="S7" s="90"/>
      <c r="T7" s="99"/>
      <c r="U7" s="743"/>
      <c r="V7" s="90">
        <v>178</v>
      </c>
      <c r="W7" s="100"/>
    </row>
    <row r="8" spans="1:23" s="234" customFormat="1">
      <c r="A8" s="231">
        <v>6</v>
      </c>
      <c r="B8" s="534">
        <v>12295</v>
      </c>
      <c r="C8" s="534">
        <v>3</v>
      </c>
      <c r="D8" s="648" t="s">
        <v>665</v>
      </c>
      <c r="E8" s="534" t="s">
        <v>26</v>
      </c>
      <c r="F8" s="636" t="s">
        <v>3974</v>
      </c>
      <c r="G8" s="92" t="s">
        <v>3645</v>
      </c>
      <c r="H8" s="100" t="s">
        <v>3992</v>
      </c>
      <c r="I8" s="93">
        <v>0.79166666666666663</v>
      </c>
      <c r="J8" s="94">
        <v>1500</v>
      </c>
      <c r="K8" s="90"/>
      <c r="L8" s="90"/>
      <c r="M8" s="99"/>
      <c r="N8" s="90"/>
      <c r="O8" s="100" t="s">
        <v>3799</v>
      </c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>
        <v>12296</v>
      </c>
      <c r="C9" s="312">
        <v>17</v>
      </c>
      <c r="D9" s="650" t="s">
        <v>3046</v>
      </c>
      <c r="E9" s="534" t="s">
        <v>26</v>
      </c>
      <c r="F9" s="636" t="s">
        <v>3974</v>
      </c>
      <c r="G9" s="203" t="s">
        <v>3997</v>
      </c>
      <c r="H9" s="636" t="s">
        <v>3992</v>
      </c>
      <c r="I9" s="93" t="s">
        <v>3520</v>
      </c>
      <c r="J9" s="142">
        <v>1000</v>
      </c>
      <c r="K9" s="89">
        <v>100</v>
      </c>
      <c r="L9" s="89"/>
      <c r="M9" s="143"/>
      <c r="N9" s="89"/>
      <c r="O9" s="147" t="s">
        <v>3799</v>
      </c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>
        <v>12299</v>
      </c>
      <c r="C10" s="587" t="s">
        <v>3998</v>
      </c>
      <c r="D10" s="608" t="s">
        <v>3999</v>
      </c>
      <c r="E10" s="534" t="s">
        <v>26</v>
      </c>
      <c r="F10" s="636" t="s">
        <v>3974</v>
      </c>
      <c r="G10" s="203" t="s">
        <v>4000</v>
      </c>
      <c r="H10" s="636" t="s">
        <v>3992</v>
      </c>
      <c r="I10" s="141" t="s">
        <v>2164</v>
      </c>
      <c r="J10" s="142"/>
      <c r="K10" s="89">
        <v>2000</v>
      </c>
      <c r="L10" s="89"/>
      <c r="M10" s="143"/>
      <c r="N10" s="89"/>
      <c r="O10" s="147" t="s">
        <v>3799</v>
      </c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/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/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/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/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>
        <v>1061</v>
      </c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>
        <v>16686</v>
      </c>
      <c r="Q15" s="98"/>
      <c r="R15" s="90">
        <v>160</v>
      </c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 t="s">
        <v>4001</v>
      </c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>
        <v>16680</v>
      </c>
      <c r="Q16" s="145"/>
      <c r="R16" s="89">
        <v>105</v>
      </c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 t="s">
        <v>163</v>
      </c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>
        <v>16681</v>
      </c>
      <c r="Q18" s="145"/>
      <c r="R18" s="89"/>
      <c r="S18" s="89"/>
      <c r="T18" s="143"/>
      <c r="U18" s="143"/>
      <c r="V18" s="89"/>
      <c r="W18" s="147">
        <v>75</v>
      </c>
    </row>
    <row r="19" spans="1:23">
      <c r="A19" s="88"/>
      <c r="B19" s="266"/>
      <c r="C19" s="89"/>
      <c r="D19" s="608" t="s">
        <v>602</v>
      </c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>
        <v>16682</v>
      </c>
      <c r="Q19" s="145"/>
      <c r="R19" s="89"/>
      <c r="S19" s="89"/>
      <c r="T19" s="143"/>
      <c r="U19" s="743"/>
      <c r="V19" s="89"/>
      <c r="W19" s="147">
        <v>130</v>
      </c>
    </row>
    <row r="20" spans="1:23">
      <c r="A20" s="88"/>
      <c r="B20" s="89"/>
      <c r="C20" s="89"/>
      <c r="D20" s="608" t="s">
        <v>1665</v>
      </c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>
        <v>16683</v>
      </c>
      <c r="Q20" s="145"/>
      <c r="R20" s="89"/>
      <c r="S20" s="89"/>
      <c r="T20" s="143"/>
      <c r="U20" s="743"/>
      <c r="V20" s="89"/>
      <c r="W20" s="147">
        <v>60</v>
      </c>
    </row>
    <row r="21" spans="1:23">
      <c r="A21" s="88"/>
      <c r="B21" s="89"/>
      <c r="C21" s="89"/>
      <c r="D21" s="576" t="s">
        <v>53</v>
      </c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>
        <v>16684</v>
      </c>
      <c r="Q21" s="145"/>
      <c r="R21" s="89"/>
      <c r="S21" s="89"/>
      <c r="T21" s="143"/>
      <c r="U21" s="743"/>
      <c r="V21" s="89"/>
      <c r="W21" s="147">
        <v>70</v>
      </c>
    </row>
    <row r="22" spans="1:23">
      <c r="A22" s="88"/>
      <c r="B22" s="89"/>
      <c r="C22" s="89"/>
      <c r="D22" s="608" t="s">
        <v>54</v>
      </c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>
        <v>16685</v>
      </c>
      <c r="Q22" s="145"/>
      <c r="R22" s="89"/>
      <c r="S22" s="89"/>
      <c r="T22" s="143"/>
      <c r="U22" s="743"/>
      <c r="V22" s="89"/>
      <c r="W22" s="147">
        <v>40</v>
      </c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2500</v>
      </c>
      <c r="K23" s="731">
        <f>SUM(K3:K22)</f>
        <v>2100</v>
      </c>
      <c r="L23" s="731">
        <f>SUM(L3:L22)</f>
        <v>2220</v>
      </c>
      <c r="M23" s="745">
        <f>SUM(M3:M22)</f>
        <v>0</v>
      </c>
      <c r="N23" s="731">
        <f>SUM(N3:N22)</f>
        <v>4078</v>
      </c>
      <c r="O23" s="731"/>
      <c r="P23" s="731"/>
      <c r="Q23" s="712">
        <f>SUM(Q3:Q22)</f>
        <v>0</v>
      </c>
      <c r="R23" s="712">
        <f>SUM(R3:R22)</f>
        <v>305</v>
      </c>
      <c r="S23" s="712">
        <f>SUM(S3:S22)</f>
        <v>551</v>
      </c>
      <c r="T23" s="736">
        <f>SUM(T3:T22)</f>
        <v>2580</v>
      </c>
      <c r="U23" s="736">
        <f>SUM(U3:U22)</f>
        <v>2258</v>
      </c>
      <c r="V23" s="712">
        <f>SUM(V3:V22)</f>
        <v>607</v>
      </c>
      <c r="W23" s="712">
        <f>SUM(W3:W22)</f>
        <v>375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>
        <v>2500</v>
      </c>
      <c r="B26" s="102" t="s">
        <v>2833</v>
      </c>
      <c r="C26" s="49"/>
      <c r="E26" s="781" t="s">
        <v>61</v>
      </c>
      <c r="F26" s="782"/>
      <c r="G26" s="50">
        <f>J23</f>
        <v>2500</v>
      </c>
      <c r="J26" s="47" t="s">
        <v>62</v>
      </c>
      <c r="K26" s="49">
        <f>J23</f>
        <v>2500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2100</v>
      </c>
      <c r="M27" s="47" t="s">
        <v>66</v>
      </c>
      <c r="N27" s="49">
        <f>R23</f>
        <v>305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2500</v>
      </c>
      <c r="J28" s="47" t="s">
        <v>37</v>
      </c>
      <c r="K28" s="49">
        <f>N23</f>
        <v>4078</v>
      </c>
      <c r="M28" s="47" t="s">
        <v>37</v>
      </c>
      <c r="N28" s="49">
        <f>V23</f>
        <v>607</v>
      </c>
      <c r="O28" s="250"/>
    </row>
    <row r="29" spans="1:23">
      <c r="A29" s="47"/>
      <c r="B29" s="759"/>
      <c r="C29" s="760"/>
      <c r="J29" s="47" t="s">
        <v>68</v>
      </c>
      <c r="K29" s="49">
        <f>L23</f>
        <v>2220</v>
      </c>
      <c r="M29" s="47" t="s">
        <v>68</v>
      </c>
      <c r="N29" s="49">
        <f>S23</f>
        <v>551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10898</v>
      </c>
      <c r="M30" s="61" t="s">
        <v>163</v>
      </c>
      <c r="N30" s="49">
        <v>75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60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130</v>
      </c>
      <c r="O36" s="250"/>
    </row>
    <row r="37" spans="1:15">
      <c r="A37" s="702">
        <f>SUM(A26:A36)</f>
        <v>2500</v>
      </c>
      <c r="B37" s="703"/>
      <c r="C37" s="704" t="s">
        <v>55</v>
      </c>
      <c r="M37" s="61" t="s">
        <v>53</v>
      </c>
      <c r="N37" s="49">
        <v>70</v>
      </c>
      <c r="O37" s="250"/>
    </row>
    <row r="38" spans="1:15">
      <c r="M38" s="61" t="s">
        <v>54</v>
      </c>
      <c r="N38" s="49">
        <v>40</v>
      </c>
      <c r="O38" s="250"/>
    </row>
    <row r="39" spans="1:15">
      <c r="M39" s="700" t="s">
        <v>55</v>
      </c>
      <c r="N39" s="701">
        <f>SUM(N26:N38)</f>
        <v>1838</v>
      </c>
      <c r="O39" s="310"/>
    </row>
    <row r="40" spans="1:15">
      <c r="M40" s="56" t="s">
        <v>71</v>
      </c>
      <c r="N40" s="57">
        <f>T23</f>
        <v>2580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5:O22">
    <cfRule type="cellIs" dxfId="366" priority="12" operator="equal">
      <formula>"YES"</formula>
    </cfRule>
  </conditionalFormatting>
  <conditionalFormatting sqref="O5:O22">
    <cfRule type="cellIs" dxfId="365" priority="11" operator="equal">
      <formula>"NO"</formula>
    </cfRule>
  </conditionalFormatting>
  <conditionalFormatting sqref="H30">
    <cfRule type="containsText" dxfId="364" priority="10" operator="containsText" text="1">
      <formula>NOT(ISERROR(SEARCH("1",H30)))</formula>
    </cfRule>
  </conditionalFormatting>
  <conditionalFormatting sqref="H30">
    <cfRule type="cellIs" dxfId="363" priority="9" operator="equal">
      <formula>0</formula>
    </cfRule>
  </conditionalFormatting>
  <conditionalFormatting sqref="A5:W22">
    <cfRule type="expression" dxfId="362" priority="8">
      <formula>$E5="TREEBO"</formula>
    </cfRule>
  </conditionalFormatting>
  <conditionalFormatting sqref="O3">
    <cfRule type="cellIs" dxfId="361" priority="7" operator="equal">
      <formula>"YES"</formula>
    </cfRule>
  </conditionalFormatting>
  <conditionalFormatting sqref="O3">
    <cfRule type="cellIs" dxfId="360" priority="6" operator="equal">
      <formula>"NO"</formula>
    </cfRule>
  </conditionalFormatting>
  <conditionalFormatting sqref="A3:O3 V3:W3">
    <cfRule type="expression" dxfId="359" priority="5">
      <formula>$E3="TREEBO"</formula>
    </cfRule>
  </conditionalFormatting>
  <conditionalFormatting sqref="P3:U3">
    <cfRule type="expression" dxfId="358" priority="4">
      <formula>$E3="TREEBO"</formula>
    </cfRule>
  </conditionalFormatting>
  <conditionalFormatting sqref="O4">
    <cfRule type="cellIs" dxfId="357" priority="3" operator="equal">
      <formula>"YES"</formula>
    </cfRule>
  </conditionalFormatting>
  <conditionalFormatting sqref="O4">
    <cfRule type="cellIs" dxfId="356" priority="2" operator="equal">
      <formula>"NO"</formula>
    </cfRule>
  </conditionalFormatting>
  <conditionalFormatting sqref="A4:W4">
    <cfRule type="expression" dxfId="355" priority="1">
      <formula>$E4="TREEBO"</formula>
    </cfRule>
  </conditionalFormatting>
  <pageMargins left="0.7" right="0.7" top="0.75" bottom="0.75" header="0.3" footer="0.3"/>
  <tableParts count="1">
    <tablePart r:id="rId1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A6C3-40DB-49EE-80C4-CFA6BF03CC1E}">
  <dimension ref="A1:W40"/>
  <sheetViews>
    <sheetView topLeftCell="A30" workbookViewId="0">
      <selection activeCell="M38" sqref="M38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46219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/>
      <c r="C3" s="648"/>
      <c r="D3" s="648"/>
      <c r="E3" s="534"/>
      <c r="F3" s="636"/>
      <c r="G3" s="92"/>
      <c r="H3" s="100"/>
      <c r="I3" s="100"/>
      <c r="J3" s="725"/>
      <c r="K3" s="286"/>
      <c r="L3" s="99"/>
      <c r="M3" s="99"/>
      <c r="N3" s="100"/>
      <c r="O3" s="90"/>
      <c r="P3" s="722"/>
      <c r="Q3" s="98"/>
      <c r="R3" s="90"/>
      <c r="S3" s="90"/>
      <c r="T3" s="99"/>
      <c r="U3" s="742"/>
      <c r="V3" s="90"/>
      <c r="W3" s="100"/>
    </row>
    <row r="4" spans="1:23" s="234" customFormat="1">
      <c r="A4" s="231">
        <v>2</v>
      </c>
      <c r="B4" s="534"/>
      <c r="C4" s="534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3"/>
      <c r="V4" s="90"/>
      <c r="W4" s="100"/>
    </row>
    <row r="5" spans="1:23" s="234" customFormat="1">
      <c r="A5" s="231">
        <v>3</v>
      </c>
      <c r="B5" s="534"/>
      <c r="C5" s="534"/>
      <c r="D5" s="648"/>
      <c r="E5" s="534"/>
      <c r="F5" s="636"/>
      <c r="G5" s="92"/>
      <c r="H5" s="100"/>
      <c r="I5" s="93"/>
      <c r="J5" s="662"/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/>
      <c r="C6" s="534"/>
      <c r="D6" s="648"/>
      <c r="E6" s="534"/>
      <c r="F6" s="636"/>
      <c r="G6" s="92"/>
      <c r="H6" s="636"/>
      <c r="I6" s="720"/>
      <c r="J6" s="721"/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/>
      <c r="C7" s="534"/>
      <c r="D7" s="648"/>
      <c r="E7" s="534"/>
      <c r="F7" s="636"/>
      <c r="G7" s="92"/>
      <c r="H7" s="90"/>
      <c r="I7" s="93"/>
      <c r="J7" s="94"/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/>
      <c r="C8" s="534"/>
      <c r="D8" s="648"/>
      <c r="E8" s="534"/>
      <c r="F8" s="636"/>
      <c r="G8" s="92"/>
      <c r="H8" s="636"/>
      <c r="I8" s="93"/>
      <c r="J8" s="94"/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/>
      <c r="Q18" s="145"/>
      <c r="R18" s="89"/>
      <c r="S18" s="89"/>
      <c r="T18" s="143"/>
      <c r="U18" s="143"/>
      <c r="V18" s="89"/>
      <c r="W18" s="147"/>
    </row>
    <row r="19" spans="1:23">
      <c r="A19" s="88"/>
      <c r="B19" s="266"/>
      <c r="C19" s="89"/>
      <c r="D19" s="608"/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/>
      <c r="Q19" s="145"/>
      <c r="R19" s="89"/>
      <c r="S19" s="89"/>
      <c r="T19" s="143"/>
      <c r="U19" s="743"/>
      <c r="V19" s="89"/>
      <c r="W19" s="147"/>
    </row>
    <row r="20" spans="1:23">
      <c r="A20" s="88"/>
      <c r="B20" s="89"/>
      <c r="C20" s="89"/>
      <c r="D20" s="608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43"/>
      <c r="V20" s="89"/>
      <c r="W20" s="147"/>
    </row>
    <row r="21" spans="1:23">
      <c r="A21" s="88"/>
      <c r="B21" s="89"/>
      <c r="C21" s="89"/>
      <c r="D21" s="576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/>
      <c r="Q21" s="145"/>
      <c r="R21" s="89"/>
      <c r="S21" s="89"/>
      <c r="T21" s="143"/>
      <c r="U21" s="743"/>
      <c r="V21" s="89"/>
      <c r="W21" s="147"/>
    </row>
    <row r="22" spans="1:23">
      <c r="A22" s="88"/>
      <c r="B22" s="89"/>
      <c r="C22" s="89"/>
      <c r="D22" s="608"/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/>
      <c r="Q22" s="145"/>
      <c r="R22" s="89"/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0</v>
      </c>
      <c r="K23" s="731">
        <f>SUM(K3:K22)</f>
        <v>0</v>
      </c>
      <c r="L23" s="731">
        <f>SUM(L3:L22)</f>
        <v>0</v>
      </c>
      <c r="M23" s="745">
        <f>SUM(M3:M22)</f>
        <v>0</v>
      </c>
      <c r="N23" s="731">
        <f>SUM(N3:N22)</f>
        <v>0</v>
      </c>
      <c r="O23" s="731"/>
      <c r="P23" s="731"/>
      <c r="Q23" s="712">
        <f>SUM(Q3:Q22)</f>
        <v>0</v>
      </c>
      <c r="R23" s="712">
        <f>SUM(R3:R22)</f>
        <v>0</v>
      </c>
      <c r="S23" s="712">
        <f>SUM(S3:S22)</f>
        <v>0</v>
      </c>
      <c r="T23" s="736">
        <f>SUM(T3:T22)</f>
        <v>0</v>
      </c>
      <c r="U23" s="736">
        <f>SUM(U3:U22)</f>
        <v>0</v>
      </c>
      <c r="V23" s="712">
        <f>SUM(V3:V22)</f>
        <v>0</v>
      </c>
      <c r="W23" s="712">
        <f>SUM(W3:W22)</f>
        <v>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/>
      <c r="B26" s="102" t="s">
        <v>2833</v>
      </c>
      <c r="C26" s="49"/>
      <c r="E26" s="781" t="s">
        <v>61</v>
      </c>
      <c r="F26" s="782"/>
      <c r="G26" s="50">
        <f>J23</f>
        <v>0</v>
      </c>
      <c r="J26" s="47" t="s">
        <v>62</v>
      </c>
      <c r="K26" s="49">
        <f>J23</f>
        <v>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0</v>
      </c>
      <c r="M27" s="47" t="s">
        <v>66</v>
      </c>
      <c r="N27" s="49">
        <f>R23</f>
        <v>0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0</v>
      </c>
      <c r="J28" s="47" t="s">
        <v>37</v>
      </c>
      <c r="K28" s="49">
        <f>N23</f>
        <v>0</v>
      </c>
      <c r="M28" s="47" t="s">
        <v>37</v>
      </c>
      <c r="N28" s="49">
        <f>V23</f>
        <v>0</v>
      </c>
      <c r="O28" s="250"/>
    </row>
    <row r="29" spans="1:23">
      <c r="A29" s="47"/>
      <c r="B29" s="759"/>
      <c r="C29" s="760"/>
      <c r="J29" s="47" t="s">
        <v>68</v>
      </c>
      <c r="K29" s="49">
        <f>L23</f>
        <v>0</v>
      </c>
      <c r="M29" s="47" t="s">
        <v>68</v>
      </c>
      <c r="N29" s="49">
        <f>S23</f>
        <v>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0</v>
      </c>
      <c r="M30" s="61" t="s">
        <v>163</v>
      </c>
      <c r="N30" s="49">
        <v>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0</v>
      </c>
      <c r="B37" s="703"/>
      <c r="C37" s="704" t="s">
        <v>55</v>
      </c>
      <c r="M37" s="61" t="s">
        <v>53</v>
      </c>
      <c r="N37" s="49">
        <v>0</v>
      </c>
      <c r="O37" s="250"/>
    </row>
    <row r="38" spans="1:15">
      <c r="M38" s="754" t="s">
        <v>54</v>
      </c>
      <c r="N38" s="49">
        <v>0</v>
      </c>
      <c r="O38" s="250"/>
    </row>
    <row r="39" spans="1:15">
      <c r="M39" s="700" t="s">
        <v>55</v>
      </c>
      <c r="N39" s="701">
        <f>SUM(N26:N38)</f>
        <v>0</v>
      </c>
      <c r="O39" s="310"/>
    </row>
    <row r="40" spans="1:15">
      <c r="M40" s="56" t="s">
        <v>71</v>
      </c>
      <c r="N40" s="57">
        <f>T23</f>
        <v>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3:O22">
    <cfRule type="cellIs" dxfId="319" priority="5" operator="equal">
      <formula>"YES"</formula>
    </cfRule>
  </conditionalFormatting>
  <conditionalFormatting sqref="O3:O22">
    <cfRule type="cellIs" dxfId="318" priority="4" operator="equal">
      <formula>"NO"</formula>
    </cfRule>
  </conditionalFormatting>
  <conditionalFormatting sqref="H30">
    <cfRule type="containsText" dxfId="317" priority="3" operator="containsText" text="1">
      <formula>NOT(ISERROR(SEARCH("1",H30)))</formula>
    </cfRule>
  </conditionalFormatting>
  <conditionalFormatting sqref="H30">
    <cfRule type="cellIs" dxfId="316" priority="2" operator="equal">
      <formula>0</formula>
    </cfRule>
  </conditionalFormatting>
  <conditionalFormatting sqref="A3:W22">
    <cfRule type="expression" dxfId="315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6D20-F6EF-4B4D-AFCC-5C30EA2E4987}">
  <dimension ref="A1:W40"/>
  <sheetViews>
    <sheetView topLeftCell="A19" workbookViewId="0">
      <selection activeCell="M38" sqref="M38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46220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/>
      <c r="C3" s="648"/>
      <c r="D3" s="648"/>
      <c r="E3" s="534"/>
      <c r="F3" s="636"/>
      <c r="G3" s="92"/>
      <c r="H3" s="100"/>
      <c r="I3" s="100"/>
      <c r="J3" s="725"/>
      <c r="K3" s="286"/>
      <c r="L3" s="99"/>
      <c r="M3" s="99"/>
      <c r="N3" s="100"/>
      <c r="O3" s="90"/>
      <c r="P3" s="722"/>
      <c r="Q3" s="98"/>
      <c r="R3" s="90"/>
      <c r="S3" s="90"/>
      <c r="T3" s="99"/>
      <c r="U3" s="742"/>
      <c r="V3" s="90"/>
      <c r="W3" s="100"/>
    </row>
    <row r="4" spans="1:23" s="234" customFormat="1">
      <c r="A4" s="231">
        <v>2</v>
      </c>
      <c r="B4" s="534"/>
      <c r="C4" s="534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3"/>
      <c r="V4" s="90"/>
      <c r="W4" s="100"/>
    </row>
    <row r="5" spans="1:23" s="234" customFormat="1">
      <c r="A5" s="231">
        <v>3</v>
      </c>
      <c r="B5" s="534"/>
      <c r="C5" s="534"/>
      <c r="D5" s="648"/>
      <c r="E5" s="534"/>
      <c r="F5" s="636"/>
      <c r="G5" s="92"/>
      <c r="H5" s="100"/>
      <c r="I5" s="93"/>
      <c r="J5" s="662"/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/>
      <c r="C6" s="534"/>
      <c r="D6" s="648"/>
      <c r="E6" s="534"/>
      <c r="F6" s="636"/>
      <c r="G6" s="92"/>
      <c r="H6" s="636"/>
      <c r="I6" s="720"/>
      <c r="J6" s="721"/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/>
      <c r="C7" s="534"/>
      <c r="D7" s="648"/>
      <c r="E7" s="534"/>
      <c r="F7" s="636"/>
      <c r="G7" s="92"/>
      <c r="H7" s="90"/>
      <c r="I7" s="93"/>
      <c r="J7" s="94"/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/>
      <c r="C8" s="534"/>
      <c r="D8" s="648"/>
      <c r="E8" s="534"/>
      <c r="F8" s="636"/>
      <c r="G8" s="92"/>
      <c r="H8" s="636"/>
      <c r="I8" s="93"/>
      <c r="J8" s="94"/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/>
      <c r="Q18" s="145"/>
      <c r="R18" s="89"/>
      <c r="S18" s="89"/>
      <c r="T18" s="143"/>
      <c r="U18" s="143"/>
      <c r="V18" s="89"/>
      <c r="W18" s="147"/>
    </row>
    <row r="19" spans="1:23">
      <c r="A19" s="88"/>
      <c r="B19" s="266"/>
      <c r="C19" s="89"/>
      <c r="D19" s="608"/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/>
      <c r="Q19" s="145"/>
      <c r="R19" s="89"/>
      <c r="S19" s="89"/>
      <c r="T19" s="143"/>
      <c r="U19" s="743"/>
      <c r="V19" s="89"/>
      <c r="W19" s="147"/>
    </row>
    <row r="20" spans="1:23">
      <c r="A20" s="88"/>
      <c r="B20" s="89"/>
      <c r="C20" s="89"/>
      <c r="D20" s="608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43"/>
      <c r="V20" s="89"/>
      <c r="W20" s="147"/>
    </row>
    <row r="21" spans="1:23">
      <c r="A21" s="88"/>
      <c r="B21" s="89"/>
      <c r="C21" s="89"/>
      <c r="D21" s="576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/>
      <c r="Q21" s="145"/>
      <c r="R21" s="89"/>
      <c r="S21" s="89"/>
      <c r="T21" s="143"/>
      <c r="U21" s="743"/>
      <c r="V21" s="89"/>
      <c r="W21" s="147"/>
    </row>
    <row r="22" spans="1:23">
      <c r="A22" s="88"/>
      <c r="B22" s="89"/>
      <c r="C22" s="89"/>
      <c r="D22" s="608"/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/>
      <c r="Q22" s="145"/>
      <c r="R22" s="89"/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0</v>
      </c>
      <c r="K23" s="731">
        <f>SUM(K3:K22)</f>
        <v>0</v>
      </c>
      <c r="L23" s="731">
        <f>SUM(L3:L22)</f>
        <v>0</v>
      </c>
      <c r="M23" s="745">
        <f>SUM(M3:M22)</f>
        <v>0</v>
      </c>
      <c r="N23" s="731">
        <f>SUM(N3:N22)</f>
        <v>0</v>
      </c>
      <c r="O23" s="731"/>
      <c r="P23" s="731"/>
      <c r="Q23" s="712">
        <f>SUM(Q3:Q22)</f>
        <v>0</v>
      </c>
      <c r="R23" s="712">
        <f>SUM(R3:R22)</f>
        <v>0</v>
      </c>
      <c r="S23" s="712">
        <f>SUM(S3:S22)</f>
        <v>0</v>
      </c>
      <c r="T23" s="736">
        <f>SUM(T3:T22)</f>
        <v>0</v>
      </c>
      <c r="U23" s="736">
        <f>SUM(U3:U22)</f>
        <v>0</v>
      </c>
      <c r="V23" s="712">
        <f>SUM(V3:V22)</f>
        <v>0</v>
      </c>
      <c r="W23" s="712">
        <f>SUM(W3:W22)</f>
        <v>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/>
      <c r="B26" s="102" t="s">
        <v>2833</v>
      </c>
      <c r="C26" s="49"/>
      <c r="E26" s="781" t="s">
        <v>61</v>
      </c>
      <c r="F26" s="782"/>
      <c r="G26" s="50">
        <f>J23</f>
        <v>0</v>
      </c>
      <c r="J26" s="47" t="s">
        <v>62</v>
      </c>
      <c r="K26" s="49">
        <f>J23</f>
        <v>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0</v>
      </c>
      <c r="M27" s="47" t="s">
        <v>66</v>
      </c>
      <c r="N27" s="49">
        <f>R23</f>
        <v>0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0</v>
      </c>
      <c r="J28" s="47" t="s">
        <v>37</v>
      </c>
      <c r="K28" s="49">
        <f>N23</f>
        <v>0</v>
      </c>
      <c r="M28" s="47" t="s">
        <v>37</v>
      </c>
      <c r="N28" s="49">
        <f>V23</f>
        <v>0</v>
      </c>
      <c r="O28" s="250"/>
    </row>
    <row r="29" spans="1:23">
      <c r="A29" s="47"/>
      <c r="B29" s="759"/>
      <c r="C29" s="760"/>
      <c r="J29" s="47" t="s">
        <v>68</v>
      </c>
      <c r="K29" s="49">
        <f>L23</f>
        <v>0</v>
      </c>
      <c r="M29" s="47" t="s">
        <v>68</v>
      </c>
      <c r="N29" s="49">
        <f>S23</f>
        <v>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0</v>
      </c>
      <c r="M30" s="61" t="s">
        <v>163</v>
      </c>
      <c r="N30" s="49">
        <v>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0</v>
      </c>
      <c r="B37" s="703"/>
      <c r="C37" s="704" t="s">
        <v>55</v>
      </c>
      <c r="M37" s="61" t="s">
        <v>53</v>
      </c>
      <c r="N37" s="49">
        <v>0</v>
      </c>
      <c r="O37" s="250"/>
    </row>
    <row r="38" spans="1:15">
      <c r="M38" s="754" t="s">
        <v>54</v>
      </c>
      <c r="N38" s="49">
        <v>0</v>
      </c>
      <c r="O38" s="250"/>
    </row>
    <row r="39" spans="1:15">
      <c r="M39" s="700" t="s">
        <v>55</v>
      </c>
      <c r="N39" s="701">
        <f>SUM(N26:N38)</f>
        <v>0</v>
      </c>
      <c r="O39" s="310"/>
    </row>
    <row r="40" spans="1:15">
      <c r="M40" s="56" t="s">
        <v>71</v>
      </c>
      <c r="N40" s="57">
        <f>T23</f>
        <v>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3:O22">
    <cfRule type="cellIs" dxfId="279" priority="5" operator="equal">
      <formula>"YES"</formula>
    </cfRule>
  </conditionalFormatting>
  <conditionalFormatting sqref="O3:O22">
    <cfRule type="cellIs" dxfId="278" priority="4" operator="equal">
      <formula>"NO"</formula>
    </cfRule>
  </conditionalFormatting>
  <conditionalFormatting sqref="H30">
    <cfRule type="containsText" dxfId="277" priority="3" operator="containsText" text="1">
      <formula>NOT(ISERROR(SEARCH("1",H30)))</formula>
    </cfRule>
  </conditionalFormatting>
  <conditionalFormatting sqref="H30">
    <cfRule type="cellIs" dxfId="276" priority="2" operator="equal">
      <formula>0</formula>
    </cfRule>
  </conditionalFormatting>
  <conditionalFormatting sqref="A3:W22">
    <cfRule type="expression" dxfId="275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8900-A968-40D8-A8C4-A8281CD5A636}">
  <dimension ref="A1:W40"/>
  <sheetViews>
    <sheetView topLeftCell="A19" workbookViewId="0">
      <selection activeCell="M38" sqref="M38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46221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/>
      <c r="C3" s="648"/>
      <c r="D3" s="648"/>
      <c r="E3" s="534"/>
      <c r="F3" s="636"/>
      <c r="G3" s="92"/>
      <c r="H3" s="100"/>
      <c r="I3" s="100"/>
      <c r="J3" s="725"/>
      <c r="K3" s="286"/>
      <c r="L3" s="99"/>
      <c r="M3" s="99"/>
      <c r="N3" s="100"/>
      <c r="O3" s="90"/>
      <c r="P3" s="722"/>
      <c r="Q3" s="98"/>
      <c r="R3" s="90"/>
      <c r="S3" s="90"/>
      <c r="T3" s="99"/>
      <c r="U3" s="742"/>
      <c r="V3" s="90"/>
      <c r="W3" s="100"/>
    </row>
    <row r="4" spans="1:23" s="234" customFormat="1">
      <c r="A4" s="231">
        <v>2</v>
      </c>
      <c r="B4" s="534"/>
      <c r="C4" s="534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3"/>
      <c r="V4" s="90"/>
      <c r="W4" s="100"/>
    </row>
    <row r="5" spans="1:23" s="234" customFormat="1">
      <c r="A5" s="231">
        <v>3</v>
      </c>
      <c r="B5" s="534"/>
      <c r="C5" s="534"/>
      <c r="D5" s="648"/>
      <c r="E5" s="534"/>
      <c r="F5" s="636"/>
      <c r="G5" s="92"/>
      <c r="H5" s="100"/>
      <c r="I5" s="93"/>
      <c r="J5" s="662"/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/>
      <c r="C6" s="534"/>
      <c r="D6" s="648"/>
      <c r="E6" s="534"/>
      <c r="F6" s="636"/>
      <c r="G6" s="92"/>
      <c r="H6" s="636"/>
      <c r="I6" s="720"/>
      <c r="J6" s="721"/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/>
      <c r="C7" s="534"/>
      <c r="D7" s="648"/>
      <c r="E7" s="534"/>
      <c r="F7" s="636"/>
      <c r="G7" s="92"/>
      <c r="H7" s="90"/>
      <c r="I7" s="93"/>
      <c r="J7" s="94"/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/>
      <c r="C8" s="534"/>
      <c r="D8" s="648"/>
      <c r="E8" s="534"/>
      <c r="F8" s="636"/>
      <c r="G8" s="92"/>
      <c r="H8" s="636"/>
      <c r="I8" s="93"/>
      <c r="J8" s="94"/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/>
      <c r="Q18" s="145"/>
      <c r="R18" s="89"/>
      <c r="S18" s="89"/>
      <c r="T18" s="143"/>
      <c r="U18" s="143"/>
      <c r="V18" s="89"/>
      <c r="W18" s="147"/>
    </row>
    <row r="19" spans="1:23">
      <c r="A19" s="88"/>
      <c r="B19" s="266"/>
      <c r="C19" s="89"/>
      <c r="D19" s="608"/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/>
      <c r="Q19" s="145"/>
      <c r="R19" s="89"/>
      <c r="S19" s="89"/>
      <c r="T19" s="143"/>
      <c r="U19" s="743"/>
      <c r="V19" s="89"/>
      <c r="W19" s="147"/>
    </row>
    <row r="20" spans="1:23">
      <c r="A20" s="88"/>
      <c r="B20" s="89"/>
      <c r="C20" s="89"/>
      <c r="D20" s="608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43"/>
      <c r="V20" s="89"/>
      <c r="W20" s="147"/>
    </row>
    <row r="21" spans="1:23">
      <c r="A21" s="88"/>
      <c r="B21" s="89"/>
      <c r="C21" s="89"/>
      <c r="D21" s="576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/>
      <c r="Q21" s="145"/>
      <c r="R21" s="89"/>
      <c r="S21" s="89"/>
      <c r="T21" s="143"/>
      <c r="U21" s="743"/>
      <c r="V21" s="89"/>
      <c r="W21" s="147"/>
    </row>
    <row r="22" spans="1:23">
      <c r="A22" s="88"/>
      <c r="B22" s="89"/>
      <c r="C22" s="89"/>
      <c r="D22" s="608"/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/>
      <c r="Q22" s="145"/>
      <c r="R22" s="89"/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0</v>
      </c>
      <c r="K23" s="731">
        <f>SUM(K3:K22)</f>
        <v>0</v>
      </c>
      <c r="L23" s="731">
        <f>SUM(L3:L22)</f>
        <v>0</v>
      </c>
      <c r="M23" s="745">
        <f>SUM(M3:M22)</f>
        <v>0</v>
      </c>
      <c r="N23" s="731">
        <f>SUM(N3:N22)</f>
        <v>0</v>
      </c>
      <c r="O23" s="731"/>
      <c r="P23" s="731"/>
      <c r="Q23" s="712">
        <f>SUM(Q3:Q22)</f>
        <v>0</v>
      </c>
      <c r="R23" s="712">
        <f>SUM(R3:R22)</f>
        <v>0</v>
      </c>
      <c r="S23" s="712">
        <f>SUM(S3:S22)</f>
        <v>0</v>
      </c>
      <c r="T23" s="736">
        <f>SUM(T3:T22)</f>
        <v>0</v>
      </c>
      <c r="U23" s="736">
        <f>SUM(U3:U22)</f>
        <v>0</v>
      </c>
      <c r="V23" s="712">
        <f>SUM(V3:V22)</f>
        <v>0</v>
      </c>
      <c r="W23" s="712">
        <f>SUM(W3:W22)</f>
        <v>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/>
      <c r="B26" s="102" t="s">
        <v>2833</v>
      </c>
      <c r="C26" s="49"/>
      <c r="E26" s="781" t="s">
        <v>61</v>
      </c>
      <c r="F26" s="782"/>
      <c r="G26" s="50">
        <f>J23</f>
        <v>0</v>
      </c>
      <c r="J26" s="47" t="s">
        <v>62</v>
      </c>
      <c r="K26" s="49">
        <f>J23</f>
        <v>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0</v>
      </c>
      <c r="M27" s="47" t="s">
        <v>66</v>
      </c>
      <c r="N27" s="49">
        <f>R23</f>
        <v>0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0</v>
      </c>
      <c r="J28" s="47" t="s">
        <v>37</v>
      </c>
      <c r="K28" s="49">
        <f>N23</f>
        <v>0</v>
      </c>
      <c r="M28" s="47" t="s">
        <v>37</v>
      </c>
      <c r="N28" s="49">
        <f>V23</f>
        <v>0</v>
      </c>
      <c r="O28" s="250"/>
    </row>
    <row r="29" spans="1:23">
      <c r="A29" s="47"/>
      <c r="B29" s="759"/>
      <c r="C29" s="760"/>
      <c r="J29" s="47" t="s">
        <v>68</v>
      </c>
      <c r="K29" s="49">
        <f>L23</f>
        <v>0</v>
      </c>
      <c r="M29" s="47" t="s">
        <v>68</v>
      </c>
      <c r="N29" s="49">
        <f>S23</f>
        <v>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0</v>
      </c>
      <c r="M30" s="61" t="s">
        <v>163</v>
      </c>
      <c r="N30" s="49">
        <v>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0</v>
      </c>
      <c r="B37" s="703"/>
      <c r="C37" s="704" t="s">
        <v>55</v>
      </c>
      <c r="M37" s="61" t="s">
        <v>53</v>
      </c>
      <c r="N37" s="49">
        <v>0</v>
      </c>
      <c r="O37" s="250"/>
    </row>
    <row r="38" spans="1:15">
      <c r="M38" s="754" t="s">
        <v>54</v>
      </c>
      <c r="N38" s="49">
        <v>0</v>
      </c>
      <c r="O38" s="250"/>
    </row>
    <row r="39" spans="1:15">
      <c r="M39" s="700" t="s">
        <v>55</v>
      </c>
      <c r="N39" s="701">
        <f>SUM(N26:N38)</f>
        <v>0</v>
      </c>
      <c r="O39" s="310"/>
    </row>
    <row r="40" spans="1:15">
      <c r="M40" s="56" t="s">
        <v>71</v>
      </c>
      <c r="N40" s="57">
        <f>T23</f>
        <v>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3:O22">
    <cfRule type="cellIs" dxfId="239" priority="5" operator="equal">
      <formula>"YES"</formula>
    </cfRule>
  </conditionalFormatting>
  <conditionalFormatting sqref="O3:O22">
    <cfRule type="cellIs" dxfId="238" priority="4" operator="equal">
      <formula>"NO"</formula>
    </cfRule>
  </conditionalFormatting>
  <conditionalFormatting sqref="H30">
    <cfRule type="containsText" dxfId="237" priority="3" operator="containsText" text="1">
      <formula>NOT(ISERROR(SEARCH("1",H30)))</formula>
    </cfRule>
  </conditionalFormatting>
  <conditionalFormatting sqref="H30">
    <cfRule type="cellIs" dxfId="236" priority="2" operator="equal">
      <formula>0</formula>
    </cfRule>
  </conditionalFormatting>
  <conditionalFormatting sqref="A3:W22">
    <cfRule type="expression" dxfId="235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2CEE-8787-4AC4-B288-CF34B7AA875F}">
  <dimension ref="A1:W40"/>
  <sheetViews>
    <sheetView topLeftCell="A19" workbookViewId="0">
      <selection activeCell="M38" sqref="M38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46222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/>
      <c r="C3" s="648"/>
      <c r="D3" s="648"/>
      <c r="E3" s="534"/>
      <c r="F3" s="636"/>
      <c r="G3" s="92"/>
      <c r="H3" s="100"/>
      <c r="I3" s="100"/>
      <c r="J3" s="725"/>
      <c r="K3" s="286"/>
      <c r="L3" s="99"/>
      <c r="M3" s="99"/>
      <c r="N3" s="100"/>
      <c r="O3" s="90"/>
      <c r="P3" s="722"/>
      <c r="Q3" s="98"/>
      <c r="R3" s="90"/>
      <c r="S3" s="90"/>
      <c r="T3" s="99"/>
      <c r="U3" s="742"/>
      <c r="V3" s="90"/>
      <c r="W3" s="100"/>
    </row>
    <row r="4" spans="1:23" s="234" customFormat="1">
      <c r="A4" s="231">
        <v>2</v>
      </c>
      <c r="B4" s="534"/>
      <c r="C4" s="534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3"/>
      <c r="V4" s="90"/>
      <c r="W4" s="100"/>
    </row>
    <row r="5" spans="1:23" s="234" customFormat="1">
      <c r="A5" s="231">
        <v>3</v>
      </c>
      <c r="B5" s="534"/>
      <c r="C5" s="534"/>
      <c r="D5" s="648"/>
      <c r="E5" s="534"/>
      <c r="F5" s="636"/>
      <c r="G5" s="92"/>
      <c r="H5" s="100"/>
      <c r="I5" s="93"/>
      <c r="J5" s="662"/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/>
      <c r="C6" s="534"/>
      <c r="D6" s="648"/>
      <c r="E6" s="534"/>
      <c r="F6" s="636"/>
      <c r="G6" s="92"/>
      <c r="H6" s="636"/>
      <c r="I6" s="720"/>
      <c r="J6" s="721"/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/>
      <c r="C7" s="534"/>
      <c r="D7" s="648"/>
      <c r="E7" s="534"/>
      <c r="F7" s="636"/>
      <c r="G7" s="92"/>
      <c r="H7" s="90"/>
      <c r="I7" s="93"/>
      <c r="J7" s="94"/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/>
      <c r="C8" s="534"/>
      <c r="D8" s="648"/>
      <c r="E8" s="534"/>
      <c r="F8" s="636"/>
      <c r="G8" s="92"/>
      <c r="H8" s="636"/>
      <c r="I8" s="93"/>
      <c r="J8" s="94"/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/>
      <c r="Q18" s="145"/>
      <c r="R18" s="89"/>
      <c r="S18" s="89"/>
      <c r="T18" s="143"/>
      <c r="U18" s="143"/>
      <c r="V18" s="89"/>
      <c r="W18" s="147"/>
    </row>
    <row r="19" spans="1:23">
      <c r="A19" s="88"/>
      <c r="B19" s="266"/>
      <c r="C19" s="89"/>
      <c r="D19" s="608"/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/>
      <c r="Q19" s="145"/>
      <c r="R19" s="89"/>
      <c r="S19" s="89"/>
      <c r="T19" s="143"/>
      <c r="U19" s="743"/>
      <c r="V19" s="89"/>
      <c r="W19" s="147"/>
    </row>
    <row r="20" spans="1:23">
      <c r="A20" s="88"/>
      <c r="B20" s="89"/>
      <c r="C20" s="89"/>
      <c r="D20" s="608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43"/>
      <c r="V20" s="89"/>
      <c r="W20" s="147"/>
    </row>
    <row r="21" spans="1:23">
      <c r="A21" s="88"/>
      <c r="B21" s="89"/>
      <c r="C21" s="89"/>
      <c r="D21" s="576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/>
      <c r="Q21" s="145"/>
      <c r="R21" s="89"/>
      <c r="S21" s="89"/>
      <c r="T21" s="143"/>
      <c r="U21" s="743"/>
      <c r="V21" s="89"/>
      <c r="W21" s="147"/>
    </row>
    <row r="22" spans="1:23">
      <c r="A22" s="88"/>
      <c r="B22" s="89"/>
      <c r="C22" s="89"/>
      <c r="D22" s="608"/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/>
      <c r="Q22" s="145"/>
      <c r="R22" s="89"/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0</v>
      </c>
      <c r="K23" s="731">
        <f>SUM(K3:K22)</f>
        <v>0</v>
      </c>
      <c r="L23" s="731">
        <f>SUM(L3:L22)</f>
        <v>0</v>
      </c>
      <c r="M23" s="745">
        <f>SUM(M3:M22)</f>
        <v>0</v>
      </c>
      <c r="N23" s="731">
        <f>SUM(N3:N22)</f>
        <v>0</v>
      </c>
      <c r="O23" s="731"/>
      <c r="P23" s="731"/>
      <c r="Q23" s="712">
        <f>SUM(Q3:Q22)</f>
        <v>0</v>
      </c>
      <c r="R23" s="712">
        <f>SUM(R3:R22)</f>
        <v>0</v>
      </c>
      <c r="S23" s="712">
        <f>SUM(S3:S22)</f>
        <v>0</v>
      </c>
      <c r="T23" s="736">
        <f>SUM(T3:T22)</f>
        <v>0</v>
      </c>
      <c r="U23" s="736">
        <f>SUM(U3:U22)</f>
        <v>0</v>
      </c>
      <c r="V23" s="712">
        <f>SUM(V3:V22)</f>
        <v>0</v>
      </c>
      <c r="W23" s="712">
        <f>SUM(W3:W22)</f>
        <v>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/>
      <c r="B26" s="102" t="s">
        <v>2833</v>
      </c>
      <c r="C26" s="49"/>
      <c r="E26" s="781" t="s">
        <v>61</v>
      </c>
      <c r="F26" s="782"/>
      <c r="G26" s="50">
        <f>J23</f>
        <v>0</v>
      </c>
      <c r="J26" s="47" t="s">
        <v>62</v>
      </c>
      <c r="K26" s="49">
        <f>J23</f>
        <v>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0</v>
      </c>
      <c r="M27" s="47" t="s">
        <v>66</v>
      </c>
      <c r="N27" s="49">
        <f>R23</f>
        <v>0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0</v>
      </c>
      <c r="J28" s="47" t="s">
        <v>37</v>
      </c>
      <c r="K28" s="49">
        <f>N23</f>
        <v>0</v>
      </c>
      <c r="M28" s="47" t="s">
        <v>37</v>
      </c>
      <c r="N28" s="49">
        <f>V23</f>
        <v>0</v>
      </c>
      <c r="O28" s="250"/>
    </row>
    <row r="29" spans="1:23">
      <c r="A29" s="47"/>
      <c r="B29" s="759"/>
      <c r="C29" s="760"/>
      <c r="J29" s="47" t="s">
        <v>68</v>
      </c>
      <c r="K29" s="49">
        <f>L23</f>
        <v>0</v>
      </c>
      <c r="M29" s="47" t="s">
        <v>68</v>
      </c>
      <c r="N29" s="49">
        <f>S23</f>
        <v>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0</v>
      </c>
      <c r="M30" s="61" t="s">
        <v>163</v>
      </c>
      <c r="N30" s="49">
        <v>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0</v>
      </c>
      <c r="B37" s="703"/>
      <c r="C37" s="704" t="s">
        <v>55</v>
      </c>
      <c r="M37" s="61" t="s">
        <v>53</v>
      </c>
      <c r="N37" s="49">
        <v>0</v>
      </c>
      <c r="O37" s="250"/>
    </row>
    <row r="38" spans="1:15">
      <c r="M38" s="754" t="s">
        <v>54</v>
      </c>
      <c r="N38" s="49">
        <v>0</v>
      </c>
      <c r="O38" s="250"/>
    </row>
    <row r="39" spans="1:15">
      <c r="M39" s="700" t="s">
        <v>55</v>
      </c>
      <c r="N39" s="701">
        <f>SUM(N26:N38)</f>
        <v>0</v>
      </c>
      <c r="O39" s="310"/>
    </row>
    <row r="40" spans="1:15">
      <c r="M40" s="56" t="s">
        <v>71</v>
      </c>
      <c r="N40" s="57">
        <f>T23</f>
        <v>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3:O22">
    <cfRule type="cellIs" dxfId="199" priority="5" operator="equal">
      <formula>"YES"</formula>
    </cfRule>
  </conditionalFormatting>
  <conditionalFormatting sqref="O3:O22">
    <cfRule type="cellIs" dxfId="198" priority="4" operator="equal">
      <formula>"NO"</formula>
    </cfRule>
  </conditionalFormatting>
  <conditionalFormatting sqref="H30">
    <cfRule type="containsText" dxfId="197" priority="3" operator="containsText" text="1">
      <formula>NOT(ISERROR(SEARCH("1",H30)))</formula>
    </cfRule>
  </conditionalFormatting>
  <conditionalFormatting sqref="H30">
    <cfRule type="cellIs" dxfId="196" priority="2" operator="equal">
      <formula>0</formula>
    </cfRule>
  </conditionalFormatting>
  <conditionalFormatting sqref="A3:W22">
    <cfRule type="expression" dxfId="195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6E89-61F8-4D36-B5FF-35EB5AEDAD23}">
  <dimension ref="A1:W40"/>
  <sheetViews>
    <sheetView topLeftCell="A30" workbookViewId="0">
      <selection activeCell="M38" sqref="M38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46223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/>
      <c r="C3" s="648"/>
      <c r="D3" s="648"/>
      <c r="E3" s="534"/>
      <c r="F3" s="636"/>
      <c r="G3" s="92"/>
      <c r="H3" s="100"/>
      <c r="I3" s="100"/>
      <c r="J3" s="725"/>
      <c r="K3" s="286"/>
      <c r="L3" s="99"/>
      <c r="M3" s="99"/>
      <c r="N3" s="100"/>
      <c r="O3" s="90"/>
      <c r="P3" s="722"/>
      <c r="Q3" s="98"/>
      <c r="R3" s="90"/>
      <c r="S3" s="90"/>
      <c r="T3" s="99"/>
      <c r="U3" s="742"/>
      <c r="V3" s="90"/>
      <c r="W3" s="100"/>
    </row>
    <row r="4" spans="1:23" s="234" customFormat="1">
      <c r="A4" s="231">
        <v>2</v>
      </c>
      <c r="B4" s="534"/>
      <c r="C4" s="534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3"/>
      <c r="V4" s="90"/>
      <c r="W4" s="100"/>
    </row>
    <row r="5" spans="1:23" s="234" customFormat="1">
      <c r="A5" s="231">
        <v>3</v>
      </c>
      <c r="B5" s="534"/>
      <c r="C5" s="534"/>
      <c r="D5" s="648"/>
      <c r="E5" s="534"/>
      <c r="F5" s="636"/>
      <c r="G5" s="92"/>
      <c r="H5" s="100"/>
      <c r="I5" s="93"/>
      <c r="J5" s="662"/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/>
      <c r="C6" s="534"/>
      <c r="D6" s="648"/>
      <c r="E6" s="534"/>
      <c r="F6" s="636"/>
      <c r="G6" s="92"/>
      <c r="H6" s="636"/>
      <c r="I6" s="720"/>
      <c r="J6" s="721"/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/>
      <c r="C7" s="534"/>
      <c r="D7" s="648"/>
      <c r="E7" s="534"/>
      <c r="F7" s="636"/>
      <c r="G7" s="92"/>
      <c r="H7" s="90"/>
      <c r="I7" s="93"/>
      <c r="J7" s="94"/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/>
      <c r="C8" s="534"/>
      <c r="D8" s="648"/>
      <c r="E8" s="534"/>
      <c r="F8" s="636"/>
      <c r="G8" s="92"/>
      <c r="H8" s="636"/>
      <c r="I8" s="93"/>
      <c r="J8" s="94"/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/>
      <c r="Q18" s="145"/>
      <c r="R18" s="89"/>
      <c r="S18" s="89"/>
      <c r="T18" s="143"/>
      <c r="U18" s="143"/>
      <c r="V18" s="89"/>
      <c r="W18" s="147"/>
    </row>
    <row r="19" spans="1:23">
      <c r="A19" s="88"/>
      <c r="B19" s="266"/>
      <c r="C19" s="89"/>
      <c r="D19" s="608"/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/>
      <c r="Q19" s="145"/>
      <c r="R19" s="89"/>
      <c r="S19" s="89"/>
      <c r="T19" s="143"/>
      <c r="U19" s="743"/>
      <c r="V19" s="89"/>
      <c r="W19" s="147"/>
    </row>
    <row r="20" spans="1:23">
      <c r="A20" s="88"/>
      <c r="B20" s="89"/>
      <c r="C20" s="89"/>
      <c r="D20" s="608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43"/>
      <c r="V20" s="89"/>
      <c r="W20" s="147"/>
    </row>
    <row r="21" spans="1:23">
      <c r="A21" s="88"/>
      <c r="B21" s="89"/>
      <c r="C21" s="89"/>
      <c r="D21" s="576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/>
      <c r="Q21" s="145"/>
      <c r="R21" s="89"/>
      <c r="S21" s="89"/>
      <c r="T21" s="143"/>
      <c r="U21" s="743"/>
      <c r="V21" s="89"/>
      <c r="W21" s="147"/>
    </row>
    <row r="22" spans="1:23">
      <c r="A22" s="88"/>
      <c r="B22" s="89"/>
      <c r="C22" s="89"/>
      <c r="D22" s="608"/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/>
      <c r="Q22" s="145"/>
      <c r="R22" s="89"/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0</v>
      </c>
      <c r="K23" s="731">
        <f>SUM(K3:K22)</f>
        <v>0</v>
      </c>
      <c r="L23" s="731">
        <f>SUM(L3:L22)</f>
        <v>0</v>
      </c>
      <c r="M23" s="745">
        <f>SUM(M3:M22)</f>
        <v>0</v>
      </c>
      <c r="N23" s="731">
        <f>SUM(N3:N22)</f>
        <v>0</v>
      </c>
      <c r="O23" s="731"/>
      <c r="P23" s="731"/>
      <c r="Q23" s="712">
        <f>SUM(Q3:Q22)</f>
        <v>0</v>
      </c>
      <c r="R23" s="712">
        <f>SUM(R3:R22)</f>
        <v>0</v>
      </c>
      <c r="S23" s="712">
        <f>SUM(S3:S22)</f>
        <v>0</v>
      </c>
      <c r="T23" s="736">
        <f>SUM(T3:T22)</f>
        <v>0</v>
      </c>
      <c r="U23" s="736">
        <f>SUM(U3:U22)</f>
        <v>0</v>
      </c>
      <c r="V23" s="712">
        <f>SUM(V3:V22)</f>
        <v>0</v>
      </c>
      <c r="W23" s="712">
        <f>SUM(W3:W22)</f>
        <v>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/>
      <c r="B26" s="102" t="s">
        <v>2833</v>
      </c>
      <c r="C26" s="49"/>
      <c r="E26" s="781" t="s">
        <v>61</v>
      </c>
      <c r="F26" s="782"/>
      <c r="G26" s="50">
        <f>J23</f>
        <v>0</v>
      </c>
      <c r="J26" s="47" t="s">
        <v>62</v>
      </c>
      <c r="K26" s="49">
        <f>J23</f>
        <v>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0</v>
      </c>
      <c r="M27" s="47" t="s">
        <v>66</v>
      </c>
      <c r="N27" s="49">
        <f>R23</f>
        <v>0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0</v>
      </c>
      <c r="J28" s="47" t="s">
        <v>37</v>
      </c>
      <c r="K28" s="49">
        <f>N23</f>
        <v>0</v>
      </c>
      <c r="M28" s="47" t="s">
        <v>37</v>
      </c>
      <c r="N28" s="49">
        <f>V23</f>
        <v>0</v>
      </c>
      <c r="O28" s="250"/>
    </row>
    <row r="29" spans="1:23">
      <c r="A29" s="47"/>
      <c r="B29" s="759"/>
      <c r="C29" s="760"/>
      <c r="J29" s="47" t="s">
        <v>68</v>
      </c>
      <c r="K29" s="49">
        <f>L23</f>
        <v>0</v>
      </c>
      <c r="M29" s="47" t="s">
        <v>68</v>
      </c>
      <c r="N29" s="49">
        <f>S23</f>
        <v>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0</v>
      </c>
      <c r="M30" s="61" t="s">
        <v>163</v>
      </c>
      <c r="N30" s="49">
        <v>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0</v>
      </c>
      <c r="B37" s="703"/>
      <c r="C37" s="704" t="s">
        <v>55</v>
      </c>
      <c r="M37" s="61" t="s">
        <v>53</v>
      </c>
      <c r="N37" s="49">
        <v>0</v>
      </c>
      <c r="O37" s="250"/>
    </row>
    <row r="38" spans="1:15">
      <c r="M38" s="754" t="s">
        <v>54</v>
      </c>
      <c r="N38" s="49">
        <v>0</v>
      </c>
      <c r="O38" s="250"/>
    </row>
    <row r="39" spans="1:15">
      <c r="M39" s="700" t="s">
        <v>55</v>
      </c>
      <c r="N39" s="701">
        <f>SUM(N26:N38)</f>
        <v>0</v>
      </c>
      <c r="O39" s="310"/>
    </row>
    <row r="40" spans="1:15">
      <c r="M40" s="56" t="s">
        <v>71</v>
      </c>
      <c r="N40" s="57">
        <f>T23</f>
        <v>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3:O22">
    <cfRule type="cellIs" dxfId="159" priority="5" operator="equal">
      <formula>"YES"</formula>
    </cfRule>
  </conditionalFormatting>
  <conditionalFormatting sqref="O3:O22">
    <cfRule type="cellIs" dxfId="158" priority="4" operator="equal">
      <formula>"NO"</formula>
    </cfRule>
  </conditionalFormatting>
  <conditionalFormatting sqref="H30">
    <cfRule type="containsText" dxfId="157" priority="3" operator="containsText" text="1">
      <formula>NOT(ISERROR(SEARCH("1",H30)))</formula>
    </cfRule>
  </conditionalFormatting>
  <conditionalFormatting sqref="H30">
    <cfRule type="cellIs" dxfId="156" priority="2" operator="equal">
      <formula>0</formula>
    </cfRule>
  </conditionalFormatting>
  <conditionalFormatting sqref="A3:W22">
    <cfRule type="expression" dxfId="155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4CC9-CF1A-4707-A3EE-296FA2F40FCF}">
  <dimension ref="A1:W40"/>
  <sheetViews>
    <sheetView topLeftCell="A19" workbookViewId="0">
      <selection activeCell="M38" sqref="M38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46224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/>
      <c r="C3" s="648"/>
      <c r="D3" s="648"/>
      <c r="E3" s="534"/>
      <c r="F3" s="636"/>
      <c r="G3" s="92"/>
      <c r="H3" s="100"/>
      <c r="I3" s="100"/>
      <c r="J3" s="725"/>
      <c r="K3" s="286"/>
      <c r="L3" s="99"/>
      <c r="M3" s="99"/>
      <c r="N3" s="100"/>
      <c r="O3" s="90"/>
      <c r="P3" s="722"/>
      <c r="Q3" s="98"/>
      <c r="R3" s="90"/>
      <c r="S3" s="90"/>
      <c r="T3" s="99"/>
      <c r="U3" s="742"/>
      <c r="V3" s="90"/>
      <c r="W3" s="100"/>
    </row>
    <row r="4" spans="1:23" s="234" customFormat="1">
      <c r="A4" s="231">
        <v>2</v>
      </c>
      <c r="B4" s="534"/>
      <c r="C4" s="534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3"/>
      <c r="V4" s="90"/>
      <c r="W4" s="100"/>
    </row>
    <row r="5" spans="1:23" s="234" customFormat="1">
      <c r="A5" s="231">
        <v>3</v>
      </c>
      <c r="B5" s="534"/>
      <c r="C5" s="534"/>
      <c r="D5" s="648"/>
      <c r="E5" s="534"/>
      <c r="F5" s="636"/>
      <c r="G5" s="92"/>
      <c r="H5" s="100"/>
      <c r="I5" s="93"/>
      <c r="J5" s="662"/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/>
      <c r="C6" s="534"/>
      <c r="D6" s="648"/>
      <c r="E6" s="534"/>
      <c r="F6" s="636"/>
      <c r="G6" s="92"/>
      <c r="H6" s="636"/>
      <c r="I6" s="720"/>
      <c r="J6" s="721"/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/>
      <c r="C7" s="534"/>
      <c r="D7" s="648"/>
      <c r="E7" s="534"/>
      <c r="F7" s="636"/>
      <c r="G7" s="92"/>
      <c r="H7" s="90"/>
      <c r="I7" s="93"/>
      <c r="J7" s="94"/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/>
      <c r="C8" s="534"/>
      <c r="D8" s="648"/>
      <c r="E8" s="534"/>
      <c r="F8" s="636"/>
      <c r="G8" s="92"/>
      <c r="H8" s="636"/>
      <c r="I8" s="93"/>
      <c r="J8" s="94"/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/>
      <c r="Q18" s="145"/>
      <c r="R18" s="89"/>
      <c r="S18" s="89"/>
      <c r="T18" s="143"/>
      <c r="U18" s="143"/>
      <c r="V18" s="89"/>
      <c r="W18" s="147"/>
    </row>
    <row r="19" spans="1:23">
      <c r="A19" s="88"/>
      <c r="B19" s="266"/>
      <c r="C19" s="89"/>
      <c r="D19" s="608"/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/>
      <c r="Q19" s="145"/>
      <c r="R19" s="89"/>
      <c r="S19" s="89"/>
      <c r="T19" s="143"/>
      <c r="U19" s="743"/>
      <c r="V19" s="89"/>
      <c r="W19" s="147"/>
    </row>
    <row r="20" spans="1:23">
      <c r="A20" s="88"/>
      <c r="B20" s="89"/>
      <c r="C20" s="89"/>
      <c r="D20" s="608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43"/>
      <c r="V20" s="89"/>
      <c r="W20" s="147"/>
    </row>
    <row r="21" spans="1:23">
      <c r="A21" s="88"/>
      <c r="B21" s="89"/>
      <c r="C21" s="89"/>
      <c r="D21" s="576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/>
      <c r="Q21" s="145"/>
      <c r="R21" s="89"/>
      <c r="S21" s="89"/>
      <c r="T21" s="143"/>
      <c r="U21" s="743"/>
      <c r="V21" s="89"/>
      <c r="W21" s="147"/>
    </row>
    <row r="22" spans="1:23">
      <c r="A22" s="88"/>
      <c r="B22" s="89"/>
      <c r="C22" s="89"/>
      <c r="D22" s="608"/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/>
      <c r="Q22" s="145"/>
      <c r="R22" s="89"/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0</v>
      </c>
      <c r="K23" s="731">
        <f>SUM(K3:K22)</f>
        <v>0</v>
      </c>
      <c r="L23" s="731">
        <f>SUM(L3:L22)</f>
        <v>0</v>
      </c>
      <c r="M23" s="745">
        <f>SUM(M3:M22)</f>
        <v>0</v>
      </c>
      <c r="N23" s="731">
        <f>SUM(N3:N22)</f>
        <v>0</v>
      </c>
      <c r="O23" s="731"/>
      <c r="P23" s="731"/>
      <c r="Q23" s="712">
        <f>SUM(Q3:Q22)</f>
        <v>0</v>
      </c>
      <c r="R23" s="712">
        <f>SUM(R3:R22)</f>
        <v>0</v>
      </c>
      <c r="S23" s="712">
        <f>SUM(S3:S22)</f>
        <v>0</v>
      </c>
      <c r="T23" s="736">
        <f>SUM(T3:T22)</f>
        <v>0</v>
      </c>
      <c r="U23" s="736">
        <f>SUM(U3:U22)</f>
        <v>0</v>
      </c>
      <c r="V23" s="712">
        <f>SUM(V3:V22)</f>
        <v>0</v>
      </c>
      <c r="W23" s="712">
        <f>SUM(W3:W22)</f>
        <v>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/>
      <c r="B26" s="102" t="s">
        <v>2833</v>
      </c>
      <c r="C26" s="49"/>
      <c r="E26" s="781" t="s">
        <v>61</v>
      </c>
      <c r="F26" s="782"/>
      <c r="G26" s="50">
        <f>J23</f>
        <v>0</v>
      </c>
      <c r="J26" s="47" t="s">
        <v>62</v>
      </c>
      <c r="K26" s="49">
        <f>J23</f>
        <v>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0</v>
      </c>
      <c r="M27" s="47" t="s">
        <v>66</v>
      </c>
      <c r="N27" s="49">
        <f>R23</f>
        <v>0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0</v>
      </c>
      <c r="J28" s="47" t="s">
        <v>37</v>
      </c>
      <c r="K28" s="49">
        <f>N23</f>
        <v>0</v>
      </c>
      <c r="M28" s="47" t="s">
        <v>37</v>
      </c>
      <c r="N28" s="49">
        <f>V23</f>
        <v>0</v>
      </c>
      <c r="O28" s="250"/>
    </row>
    <row r="29" spans="1:23">
      <c r="A29" s="47"/>
      <c r="B29" s="759"/>
      <c r="C29" s="760"/>
      <c r="J29" s="47" t="s">
        <v>68</v>
      </c>
      <c r="K29" s="49">
        <f>L23</f>
        <v>0</v>
      </c>
      <c r="M29" s="47" t="s">
        <v>68</v>
      </c>
      <c r="N29" s="49">
        <f>S23</f>
        <v>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0</v>
      </c>
      <c r="M30" s="61" t="s">
        <v>163</v>
      </c>
      <c r="N30" s="49">
        <v>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0</v>
      </c>
      <c r="B37" s="703"/>
      <c r="C37" s="704" t="s">
        <v>55</v>
      </c>
      <c r="M37" s="61" t="s">
        <v>53</v>
      </c>
      <c r="N37" s="49">
        <v>0</v>
      </c>
      <c r="O37" s="250"/>
    </row>
    <row r="38" spans="1:15">
      <c r="M38" s="754" t="s">
        <v>54</v>
      </c>
      <c r="N38" s="49">
        <v>0</v>
      </c>
      <c r="O38" s="250"/>
    </row>
    <row r="39" spans="1:15">
      <c r="M39" s="700" t="s">
        <v>55</v>
      </c>
      <c r="N39" s="701">
        <f>SUM(N26:N38)</f>
        <v>0</v>
      </c>
      <c r="O39" s="310"/>
    </row>
    <row r="40" spans="1:15">
      <c r="M40" s="56" t="s">
        <v>71</v>
      </c>
      <c r="N40" s="57">
        <f>T23</f>
        <v>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3:O22">
    <cfRule type="cellIs" dxfId="119" priority="5" operator="equal">
      <formula>"YES"</formula>
    </cfRule>
  </conditionalFormatting>
  <conditionalFormatting sqref="O3:O22">
    <cfRule type="cellIs" dxfId="118" priority="4" operator="equal">
      <formula>"NO"</formula>
    </cfRule>
  </conditionalFormatting>
  <conditionalFormatting sqref="H30">
    <cfRule type="containsText" dxfId="117" priority="3" operator="containsText" text="1">
      <formula>NOT(ISERROR(SEARCH("1",H30)))</formula>
    </cfRule>
  </conditionalFormatting>
  <conditionalFormatting sqref="H30">
    <cfRule type="cellIs" dxfId="116" priority="2" operator="equal">
      <formula>0</formula>
    </cfRule>
  </conditionalFormatting>
  <conditionalFormatting sqref="A3:W22">
    <cfRule type="expression" dxfId="115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9E9E-2906-40E7-9125-502E332F5731}">
  <dimension ref="A1:W40"/>
  <sheetViews>
    <sheetView topLeftCell="A22" workbookViewId="0">
      <selection activeCell="M38" sqref="M38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46225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/>
      <c r="C3" s="648"/>
      <c r="D3" s="648"/>
      <c r="E3" s="534"/>
      <c r="F3" s="636"/>
      <c r="G3" s="92"/>
      <c r="H3" s="100"/>
      <c r="I3" s="100"/>
      <c r="J3" s="725"/>
      <c r="K3" s="286"/>
      <c r="L3" s="99"/>
      <c r="M3" s="99"/>
      <c r="N3" s="100"/>
      <c r="O3" s="90"/>
      <c r="P3" s="722"/>
      <c r="Q3" s="98"/>
      <c r="R3" s="90"/>
      <c r="S3" s="90"/>
      <c r="T3" s="99"/>
      <c r="U3" s="742"/>
      <c r="V3" s="90"/>
      <c r="W3" s="100"/>
    </row>
    <row r="4" spans="1:23" s="234" customFormat="1">
      <c r="A4" s="231">
        <v>2</v>
      </c>
      <c r="B4" s="534"/>
      <c r="C4" s="534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3"/>
      <c r="V4" s="90"/>
      <c r="W4" s="100"/>
    </row>
    <row r="5" spans="1:23" s="234" customFormat="1">
      <c r="A5" s="231">
        <v>3</v>
      </c>
      <c r="B5" s="534"/>
      <c r="C5" s="534"/>
      <c r="D5" s="648"/>
      <c r="E5" s="534"/>
      <c r="F5" s="636"/>
      <c r="G5" s="92"/>
      <c r="H5" s="100"/>
      <c r="I5" s="93"/>
      <c r="J5" s="662"/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/>
      <c r="C6" s="534"/>
      <c r="D6" s="648"/>
      <c r="E6" s="534"/>
      <c r="F6" s="636"/>
      <c r="G6" s="92"/>
      <c r="H6" s="636"/>
      <c r="I6" s="720"/>
      <c r="J6" s="721"/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/>
      <c r="C7" s="534"/>
      <c r="D7" s="648"/>
      <c r="E7" s="534"/>
      <c r="F7" s="636"/>
      <c r="G7" s="92"/>
      <c r="H7" s="90"/>
      <c r="I7" s="93"/>
      <c r="J7" s="94"/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/>
      <c r="C8" s="534"/>
      <c r="D8" s="648"/>
      <c r="E8" s="534"/>
      <c r="F8" s="636"/>
      <c r="G8" s="92"/>
      <c r="H8" s="636"/>
      <c r="I8" s="93"/>
      <c r="J8" s="94"/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/>
      <c r="Q18" s="145"/>
      <c r="R18" s="89"/>
      <c r="S18" s="89"/>
      <c r="T18" s="143"/>
      <c r="U18" s="143"/>
      <c r="V18" s="89"/>
      <c r="W18" s="147"/>
    </row>
    <row r="19" spans="1:23">
      <c r="A19" s="88"/>
      <c r="B19" s="266"/>
      <c r="C19" s="89"/>
      <c r="D19" s="608"/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/>
      <c r="Q19" s="145"/>
      <c r="R19" s="89"/>
      <c r="S19" s="89"/>
      <c r="T19" s="143"/>
      <c r="U19" s="743"/>
      <c r="V19" s="89"/>
      <c r="W19" s="147"/>
    </row>
    <row r="20" spans="1:23">
      <c r="A20" s="88"/>
      <c r="B20" s="89"/>
      <c r="C20" s="89"/>
      <c r="D20" s="608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43"/>
      <c r="V20" s="89"/>
      <c r="W20" s="147"/>
    </row>
    <row r="21" spans="1:23">
      <c r="A21" s="88"/>
      <c r="B21" s="89"/>
      <c r="C21" s="89"/>
      <c r="D21" s="576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/>
      <c r="Q21" s="145"/>
      <c r="R21" s="89"/>
      <c r="S21" s="89"/>
      <c r="T21" s="143"/>
      <c r="U21" s="743"/>
      <c r="V21" s="89"/>
      <c r="W21" s="147"/>
    </row>
    <row r="22" spans="1:23">
      <c r="A22" s="88"/>
      <c r="B22" s="89"/>
      <c r="C22" s="89"/>
      <c r="D22" s="608"/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/>
      <c r="Q22" s="145"/>
      <c r="R22" s="89"/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0</v>
      </c>
      <c r="K23" s="731">
        <f>SUM(K3:K22)</f>
        <v>0</v>
      </c>
      <c r="L23" s="731">
        <f>SUM(L3:L22)</f>
        <v>0</v>
      </c>
      <c r="M23" s="745">
        <f>SUM(M3:M22)</f>
        <v>0</v>
      </c>
      <c r="N23" s="731">
        <f>SUM(N3:N22)</f>
        <v>0</v>
      </c>
      <c r="O23" s="731"/>
      <c r="P23" s="731"/>
      <c r="Q23" s="712">
        <f>SUM(Q3:Q22)</f>
        <v>0</v>
      </c>
      <c r="R23" s="712">
        <f>SUM(R3:R22)</f>
        <v>0</v>
      </c>
      <c r="S23" s="712">
        <f>SUM(S3:S22)</f>
        <v>0</v>
      </c>
      <c r="T23" s="736">
        <f>SUM(T3:T22)</f>
        <v>0</v>
      </c>
      <c r="U23" s="736">
        <f>SUM(U3:U22)</f>
        <v>0</v>
      </c>
      <c r="V23" s="712">
        <f>SUM(V3:V22)</f>
        <v>0</v>
      </c>
      <c r="W23" s="712">
        <f>SUM(W3:W22)</f>
        <v>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/>
      <c r="B26" s="102" t="s">
        <v>2833</v>
      </c>
      <c r="C26" s="49"/>
      <c r="E26" s="781" t="s">
        <v>61</v>
      </c>
      <c r="F26" s="782"/>
      <c r="G26" s="50">
        <f>J23</f>
        <v>0</v>
      </c>
      <c r="J26" s="47" t="s">
        <v>62</v>
      </c>
      <c r="K26" s="49">
        <f>J23</f>
        <v>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0</v>
      </c>
      <c r="M27" s="47" t="s">
        <v>66</v>
      </c>
      <c r="N27" s="49">
        <f>R23</f>
        <v>0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0</v>
      </c>
      <c r="J28" s="47" t="s">
        <v>37</v>
      </c>
      <c r="K28" s="49">
        <f>N23</f>
        <v>0</v>
      </c>
      <c r="M28" s="47" t="s">
        <v>37</v>
      </c>
      <c r="N28" s="49">
        <f>V23</f>
        <v>0</v>
      </c>
      <c r="O28" s="250"/>
    </row>
    <row r="29" spans="1:23">
      <c r="A29" s="47"/>
      <c r="B29" s="759"/>
      <c r="C29" s="760"/>
      <c r="J29" s="47" t="s">
        <v>68</v>
      </c>
      <c r="K29" s="49">
        <f>L23</f>
        <v>0</v>
      </c>
      <c r="M29" s="47" t="s">
        <v>68</v>
      </c>
      <c r="N29" s="49">
        <f>S23</f>
        <v>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0</v>
      </c>
      <c r="M30" s="61" t="s">
        <v>163</v>
      </c>
      <c r="N30" s="49">
        <v>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0</v>
      </c>
      <c r="B37" s="703"/>
      <c r="C37" s="704" t="s">
        <v>55</v>
      </c>
      <c r="M37" s="61" t="s">
        <v>53</v>
      </c>
      <c r="N37" s="49">
        <v>0</v>
      </c>
      <c r="O37" s="250"/>
    </row>
    <row r="38" spans="1:15">
      <c r="M38" s="754" t="s">
        <v>54</v>
      </c>
      <c r="N38" s="49">
        <v>0</v>
      </c>
      <c r="O38" s="250"/>
    </row>
    <row r="39" spans="1:15">
      <c r="M39" s="700" t="s">
        <v>55</v>
      </c>
      <c r="N39" s="701">
        <f>SUM(N26:N38)</f>
        <v>0</v>
      </c>
      <c r="O39" s="310"/>
    </row>
    <row r="40" spans="1:15">
      <c r="M40" s="56" t="s">
        <v>71</v>
      </c>
      <c r="N40" s="57">
        <f>T23</f>
        <v>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3:O22">
    <cfRule type="cellIs" dxfId="79" priority="5" operator="equal">
      <formula>"YES"</formula>
    </cfRule>
  </conditionalFormatting>
  <conditionalFormatting sqref="O3:O22">
    <cfRule type="cellIs" dxfId="78" priority="4" operator="equal">
      <formula>"NO"</formula>
    </cfRule>
  </conditionalFormatting>
  <conditionalFormatting sqref="H30">
    <cfRule type="containsText" dxfId="77" priority="3" operator="containsText" text="1">
      <formula>NOT(ISERROR(SEARCH("1",H30)))</formula>
    </cfRule>
  </conditionalFormatting>
  <conditionalFormatting sqref="H30">
    <cfRule type="cellIs" dxfId="76" priority="2" operator="equal">
      <formula>0</formula>
    </cfRule>
  </conditionalFormatting>
  <conditionalFormatting sqref="A3:W22">
    <cfRule type="expression" dxfId="75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84DE-F212-4EF2-B296-85FBB874E7D9}">
  <dimension ref="A1:W40"/>
  <sheetViews>
    <sheetView topLeftCell="A30" workbookViewId="0">
      <selection activeCell="J41" sqref="J41"/>
    </sheetView>
  </sheetViews>
  <sheetFormatPr defaultRowHeight="15"/>
  <cols>
    <col min="1" max="1" width="9.42578125" customWidth="1"/>
    <col min="2" max="2" width="9.140625" customWidth="1"/>
    <col min="3" max="3" width="8.28515625" customWidth="1"/>
    <col min="4" max="4" width="23.85546875" customWidth="1"/>
    <col min="5" max="5" width="9.85546875" customWidth="1"/>
    <col min="6" max="6" width="9.85546875" bestFit="1" customWidth="1"/>
    <col min="7" max="7" width="9.140625" customWidth="1"/>
    <col min="8" max="8" width="10.28515625" bestFit="1" customWidth="1"/>
    <col min="9" max="9" width="9.28515625" customWidth="1"/>
    <col min="13" max="13" width="10.140625" customWidth="1"/>
    <col min="16" max="16" width="41" customWidth="1"/>
  </cols>
  <sheetData>
    <row r="1" spans="1:23" s="699" customFormat="1" ht="24.75" customHeight="1">
      <c r="A1" s="763">
        <v>46226</v>
      </c>
      <c r="B1" s="764"/>
      <c r="C1" s="765"/>
      <c r="D1" s="766"/>
      <c r="E1" s="766"/>
      <c r="F1" s="766"/>
      <c r="G1" s="766"/>
      <c r="H1" s="766"/>
      <c r="I1" s="766"/>
      <c r="J1" s="767" t="s">
        <v>1</v>
      </c>
      <c r="K1" s="768"/>
      <c r="L1" s="768"/>
      <c r="M1" s="768"/>
      <c r="N1" s="768"/>
      <c r="O1" s="769"/>
      <c r="P1" s="698"/>
      <c r="Q1" s="768" t="s">
        <v>2</v>
      </c>
      <c r="R1" s="768"/>
      <c r="S1" s="768"/>
      <c r="T1" s="768"/>
      <c r="U1" s="768"/>
      <c r="V1" s="768"/>
      <c r="W1" s="770"/>
    </row>
    <row r="2" spans="1:23" ht="53.25">
      <c r="A2" s="696" t="s">
        <v>3781</v>
      </c>
      <c r="B2" s="696" t="s">
        <v>4</v>
      </c>
      <c r="C2" s="696" t="s">
        <v>5</v>
      </c>
      <c r="D2" s="697" t="s">
        <v>6</v>
      </c>
      <c r="E2" s="696" t="s">
        <v>7</v>
      </c>
      <c r="F2" s="693" t="s">
        <v>8</v>
      </c>
      <c r="G2" s="693" t="s">
        <v>3782</v>
      </c>
      <c r="H2" s="694" t="s">
        <v>10</v>
      </c>
      <c r="I2" s="695" t="s">
        <v>3783</v>
      </c>
      <c r="J2" s="719" t="s">
        <v>12</v>
      </c>
      <c r="K2" s="681" t="s">
        <v>13</v>
      </c>
      <c r="L2" s="682" t="s">
        <v>14</v>
      </c>
      <c r="M2" s="683" t="s">
        <v>15</v>
      </c>
      <c r="N2" s="679" t="s">
        <v>16</v>
      </c>
      <c r="O2" s="723" t="s">
        <v>3784</v>
      </c>
      <c r="P2" s="689" t="s">
        <v>17</v>
      </c>
      <c r="Q2" s="684" t="s">
        <v>18</v>
      </c>
      <c r="R2" s="685" t="s">
        <v>19</v>
      </c>
      <c r="S2" s="686" t="s">
        <v>20</v>
      </c>
      <c r="T2" s="690" t="s">
        <v>3785</v>
      </c>
      <c r="U2" s="687" t="s">
        <v>3786</v>
      </c>
      <c r="V2" s="687" t="s">
        <v>23</v>
      </c>
      <c r="W2" s="688" t="s">
        <v>3787</v>
      </c>
    </row>
    <row r="3" spans="1:23" s="234" customFormat="1">
      <c r="A3" s="231">
        <v>1</v>
      </c>
      <c r="B3" s="534"/>
      <c r="C3" s="648"/>
      <c r="D3" s="648"/>
      <c r="E3" s="534"/>
      <c r="F3" s="636"/>
      <c r="G3" s="92"/>
      <c r="H3" s="100"/>
      <c r="I3" s="100"/>
      <c r="J3" s="725"/>
      <c r="K3" s="286"/>
      <c r="L3" s="99"/>
      <c r="M3" s="99"/>
      <c r="N3" s="100"/>
      <c r="O3" s="90"/>
      <c r="P3" s="722"/>
      <c r="Q3" s="98"/>
      <c r="R3" s="90"/>
      <c r="S3" s="90"/>
      <c r="T3" s="99"/>
      <c r="U3" s="742"/>
      <c r="V3" s="90"/>
      <c r="W3" s="100"/>
    </row>
    <row r="4" spans="1:23" s="234" customFormat="1">
      <c r="A4" s="231">
        <v>2</v>
      </c>
      <c r="B4" s="534"/>
      <c r="C4" s="534"/>
      <c r="D4" s="648"/>
      <c r="E4" s="534"/>
      <c r="F4" s="636"/>
      <c r="G4" s="92"/>
      <c r="H4" s="100"/>
      <c r="I4" s="93"/>
      <c r="J4" s="94"/>
      <c r="K4" s="286"/>
      <c r="L4" s="90"/>
      <c r="M4" s="99"/>
      <c r="N4" s="90"/>
      <c r="O4" s="724"/>
      <c r="P4" s="200"/>
      <c r="Q4" s="717"/>
      <c r="R4" s="90"/>
      <c r="S4" s="90"/>
      <c r="T4" s="99"/>
      <c r="U4" s="743"/>
      <c r="V4" s="90"/>
      <c r="W4" s="100"/>
    </row>
    <row r="5" spans="1:23" s="234" customFormat="1">
      <c r="A5" s="231">
        <v>3</v>
      </c>
      <c r="B5" s="534"/>
      <c r="C5" s="534"/>
      <c r="D5" s="648"/>
      <c r="E5" s="534"/>
      <c r="F5" s="636"/>
      <c r="G5" s="92"/>
      <c r="H5" s="100"/>
      <c r="I5" s="93"/>
      <c r="J5" s="662"/>
      <c r="K5" s="98"/>
      <c r="L5" s="201"/>
      <c r="M5" s="99"/>
      <c r="N5" s="99"/>
      <c r="O5" s="90"/>
      <c r="P5" s="97"/>
      <c r="Q5" s="286"/>
      <c r="R5" s="98"/>
      <c r="S5" s="90"/>
      <c r="T5" s="99"/>
      <c r="U5" s="743"/>
      <c r="V5" s="90"/>
      <c r="W5" s="100"/>
    </row>
    <row r="6" spans="1:23" s="234" customFormat="1">
      <c r="A6" s="231">
        <v>4</v>
      </c>
      <c r="B6" s="534"/>
      <c r="C6" s="534"/>
      <c r="D6" s="648"/>
      <c r="E6" s="534"/>
      <c r="F6" s="636"/>
      <c r="G6" s="92"/>
      <c r="H6" s="636"/>
      <c r="I6" s="720"/>
      <c r="J6" s="721"/>
      <c r="K6" s="90"/>
      <c r="L6" s="90"/>
      <c r="M6" s="99"/>
      <c r="N6" s="90"/>
      <c r="O6" s="100"/>
      <c r="P6" s="97"/>
      <c r="Q6" s="718"/>
      <c r="R6" s="90"/>
      <c r="S6" s="90"/>
      <c r="T6" s="99"/>
      <c r="U6" s="743"/>
      <c r="V6" s="90"/>
      <c r="W6" s="100"/>
    </row>
    <row r="7" spans="1:23" s="234" customFormat="1">
      <c r="A7" s="231">
        <v>5</v>
      </c>
      <c r="B7" s="534"/>
      <c r="C7" s="534"/>
      <c r="D7" s="648"/>
      <c r="E7" s="534"/>
      <c r="F7" s="636"/>
      <c r="G7" s="92"/>
      <c r="H7" s="90"/>
      <c r="I7" s="93"/>
      <c r="J7" s="94"/>
      <c r="K7" s="201"/>
      <c r="L7" s="90"/>
      <c r="M7" s="99"/>
      <c r="N7" s="90"/>
      <c r="O7" s="100"/>
      <c r="P7" s="200"/>
      <c r="Q7" s="98"/>
      <c r="R7" s="90"/>
      <c r="S7" s="90"/>
      <c r="T7" s="99"/>
      <c r="U7" s="743"/>
      <c r="V7" s="90"/>
      <c r="W7" s="100"/>
    </row>
    <row r="8" spans="1:23" s="234" customFormat="1">
      <c r="A8" s="231">
        <v>6</v>
      </c>
      <c r="B8" s="534"/>
      <c r="C8" s="534"/>
      <c r="D8" s="648"/>
      <c r="E8" s="534"/>
      <c r="F8" s="636"/>
      <c r="G8" s="92"/>
      <c r="H8" s="636"/>
      <c r="I8" s="93"/>
      <c r="J8" s="94"/>
      <c r="K8" s="90"/>
      <c r="L8" s="90"/>
      <c r="M8" s="99"/>
      <c r="N8" s="90"/>
      <c r="O8" s="100"/>
      <c r="P8" s="97"/>
      <c r="Q8" s="98"/>
      <c r="R8" s="90"/>
      <c r="S8" s="90"/>
      <c r="T8" s="99"/>
      <c r="U8" s="743"/>
      <c r="V8" s="90"/>
      <c r="W8" s="100"/>
    </row>
    <row r="9" spans="1:23" s="234" customFormat="1">
      <c r="A9" s="231">
        <v>7</v>
      </c>
      <c r="B9" s="534"/>
      <c r="C9" s="312"/>
      <c r="D9" s="650"/>
      <c r="E9" s="534"/>
      <c r="F9" s="636"/>
      <c r="G9" s="203"/>
      <c r="H9" s="636"/>
      <c r="I9" s="93"/>
      <c r="J9" s="142"/>
      <c r="K9" s="89"/>
      <c r="L9" s="89"/>
      <c r="M9" s="143"/>
      <c r="N9" s="89"/>
      <c r="O9" s="147"/>
      <c r="P9" s="144"/>
      <c r="Q9" s="145"/>
      <c r="R9" s="89"/>
      <c r="S9" s="89"/>
      <c r="T9" s="143"/>
      <c r="U9" s="743"/>
      <c r="V9" s="89"/>
      <c r="W9" s="147"/>
    </row>
    <row r="10" spans="1:23" s="148" customFormat="1">
      <c r="A10" s="231">
        <v>8</v>
      </c>
      <c r="B10" s="312"/>
      <c r="C10" s="587"/>
      <c r="D10" s="608"/>
      <c r="E10" s="534"/>
      <c r="F10" s="636"/>
      <c r="G10" s="203"/>
      <c r="H10" s="636"/>
      <c r="I10" s="141"/>
      <c r="J10" s="142"/>
      <c r="K10" s="89"/>
      <c r="L10" s="89"/>
      <c r="M10" s="143"/>
      <c r="N10" s="89"/>
      <c r="O10" s="147"/>
      <c r="P10" s="144"/>
      <c r="Q10" s="145"/>
      <c r="R10" s="89"/>
      <c r="S10" s="89"/>
      <c r="T10" s="143"/>
      <c r="U10" s="743"/>
      <c r="V10" s="89"/>
      <c r="W10" s="147"/>
    </row>
    <row r="11" spans="1:23" s="234" customFormat="1">
      <c r="A11" s="231">
        <v>9</v>
      </c>
      <c r="B11" s="312"/>
      <c r="C11" s="534"/>
      <c r="D11" s="651"/>
      <c r="E11" s="534"/>
      <c r="F11" s="636"/>
      <c r="G11" s="92"/>
      <c r="H11" s="636"/>
      <c r="I11" s="93"/>
      <c r="J11" s="94"/>
      <c r="K11" s="90"/>
      <c r="L11" s="90"/>
      <c r="M11" s="99"/>
      <c r="N11" s="90"/>
      <c r="O11" s="100"/>
      <c r="P11" s="97"/>
      <c r="Q11" s="98"/>
      <c r="R11" s="90"/>
      <c r="S11" s="90"/>
      <c r="T11" s="99"/>
      <c r="U11" s="743"/>
      <c r="V11" s="90"/>
      <c r="W11" s="100"/>
    </row>
    <row r="12" spans="1:23" s="234" customFormat="1">
      <c r="A12" s="231">
        <v>10</v>
      </c>
      <c r="B12" s="89"/>
      <c r="C12" s="90"/>
      <c r="D12" s="648"/>
      <c r="E12" s="91"/>
      <c r="F12" s="636"/>
      <c r="G12" s="92"/>
      <c r="H12" s="636"/>
      <c r="I12" s="93"/>
      <c r="J12" s="94"/>
      <c r="K12" s="90"/>
      <c r="L12" s="90"/>
      <c r="M12" s="99"/>
      <c r="N12" s="90"/>
      <c r="O12" s="100"/>
      <c r="P12" s="97"/>
      <c r="Q12" s="98"/>
      <c r="R12" s="90"/>
      <c r="S12" s="90"/>
      <c r="T12" s="99"/>
      <c r="U12" s="143"/>
      <c r="V12" s="90"/>
      <c r="W12" s="100"/>
    </row>
    <row r="13" spans="1:23" s="234" customFormat="1">
      <c r="A13" s="231">
        <v>11</v>
      </c>
      <c r="B13" s="89"/>
      <c r="C13" s="90"/>
      <c r="D13" s="648"/>
      <c r="E13" s="91"/>
      <c r="F13" s="636"/>
      <c r="G13" s="92"/>
      <c r="H13" s="636"/>
      <c r="I13" s="93"/>
      <c r="J13" s="94"/>
      <c r="K13" s="90"/>
      <c r="L13" s="90"/>
      <c r="M13" s="99"/>
      <c r="N13" s="90"/>
      <c r="O13" s="100"/>
      <c r="P13" s="97"/>
      <c r="Q13" s="98"/>
      <c r="R13" s="90"/>
      <c r="S13" s="90"/>
      <c r="T13" s="99"/>
      <c r="U13" s="143"/>
      <c r="V13" s="90"/>
      <c r="W13" s="100"/>
    </row>
    <row r="14" spans="1:23" s="234" customFormat="1">
      <c r="A14" s="231">
        <v>12</v>
      </c>
      <c r="B14" s="89"/>
      <c r="C14" s="90"/>
      <c r="D14" s="648"/>
      <c r="E14" s="91"/>
      <c r="F14" s="636"/>
      <c r="G14" s="92"/>
      <c r="H14" s="636"/>
      <c r="I14" s="93"/>
      <c r="J14" s="94"/>
      <c r="K14" s="90"/>
      <c r="L14" s="90"/>
      <c r="M14" s="99"/>
      <c r="N14" s="90"/>
      <c r="O14" s="100"/>
      <c r="P14" s="97"/>
      <c r="Q14" s="98"/>
      <c r="R14" s="90"/>
      <c r="S14" s="90"/>
      <c r="T14" s="99"/>
      <c r="U14" s="143"/>
      <c r="V14" s="90"/>
      <c r="W14" s="100"/>
    </row>
    <row r="15" spans="1:23" s="234" customFormat="1">
      <c r="A15" s="231"/>
      <c r="B15" s="89"/>
      <c r="C15" s="90"/>
      <c r="D15" s="648"/>
      <c r="E15" s="91"/>
      <c r="F15" s="636"/>
      <c r="G15" s="92"/>
      <c r="H15" s="636"/>
      <c r="I15" s="93"/>
      <c r="J15" s="94"/>
      <c r="K15" s="90"/>
      <c r="L15" s="90"/>
      <c r="M15" s="99"/>
      <c r="N15" s="90"/>
      <c r="O15" s="100"/>
      <c r="P15" s="97"/>
      <c r="Q15" s="98"/>
      <c r="R15" s="90"/>
      <c r="S15" s="90"/>
      <c r="T15" s="99"/>
      <c r="U15" s="143"/>
      <c r="V15" s="90"/>
      <c r="W15" s="100"/>
    </row>
    <row r="16" spans="1:23" s="234" customFormat="1">
      <c r="A16" s="231"/>
      <c r="B16" s="312"/>
      <c r="C16" s="312"/>
      <c r="D16" s="608"/>
      <c r="E16" s="312"/>
      <c r="F16" s="89"/>
      <c r="G16" s="203"/>
      <c r="H16" s="89"/>
      <c r="I16" s="141"/>
      <c r="J16" s="142"/>
      <c r="K16" s="89"/>
      <c r="L16" s="89"/>
      <c r="M16" s="143"/>
      <c r="N16" s="89"/>
      <c r="O16" s="147"/>
      <c r="P16" s="144"/>
      <c r="Q16" s="145"/>
      <c r="R16" s="89"/>
      <c r="S16" s="89"/>
      <c r="T16" s="143"/>
      <c r="U16" s="743"/>
      <c r="V16" s="89"/>
      <c r="W16" s="147"/>
    </row>
    <row r="17" spans="1:23">
      <c r="A17" s="88"/>
      <c r="B17" s="89"/>
      <c r="C17" s="89"/>
      <c r="D17" s="608"/>
      <c r="E17" s="140"/>
      <c r="F17" s="618"/>
      <c r="G17" s="203"/>
      <c r="H17" s="89"/>
      <c r="I17" s="141"/>
      <c r="J17" s="142"/>
      <c r="K17" s="89"/>
      <c r="L17" s="89"/>
      <c r="M17" s="143"/>
      <c r="N17" s="89"/>
      <c r="O17" s="147"/>
      <c r="P17" s="144"/>
      <c r="Q17" s="145"/>
      <c r="R17" s="89"/>
      <c r="S17" s="89"/>
      <c r="T17" s="143"/>
      <c r="U17" s="743"/>
      <c r="V17" s="89"/>
      <c r="W17" s="147"/>
    </row>
    <row r="18" spans="1:23">
      <c r="A18" s="88"/>
      <c r="B18" s="89"/>
      <c r="C18" s="89"/>
      <c r="D18" s="608"/>
      <c r="E18" s="140"/>
      <c r="F18" s="618"/>
      <c r="G18" s="203"/>
      <c r="H18" s="89"/>
      <c r="I18" s="141"/>
      <c r="J18" s="142"/>
      <c r="K18" s="89"/>
      <c r="L18" s="89"/>
      <c r="M18" s="143"/>
      <c r="N18" s="89"/>
      <c r="O18" s="126"/>
      <c r="P18" s="144"/>
      <c r="Q18" s="145"/>
      <c r="R18" s="89"/>
      <c r="S18" s="89"/>
      <c r="T18" s="143"/>
      <c r="U18" s="143"/>
      <c r="V18" s="89"/>
      <c r="W18" s="147"/>
    </row>
    <row r="19" spans="1:23">
      <c r="A19" s="88"/>
      <c r="B19" s="266"/>
      <c r="C19" s="89"/>
      <c r="D19" s="608"/>
      <c r="E19" s="140"/>
      <c r="F19" s="618"/>
      <c r="G19" s="203"/>
      <c r="H19" s="89"/>
      <c r="I19" s="141"/>
      <c r="J19" s="142"/>
      <c r="K19" s="89"/>
      <c r="L19" s="89"/>
      <c r="M19" s="143"/>
      <c r="N19" s="89"/>
      <c r="O19" s="147"/>
      <c r="P19" s="144"/>
      <c r="Q19" s="145"/>
      <c r="R19" s="89"/>
      <c r="S19" s="89"/>
      <c r="T19" s="143"/>
      <c r="U19" s="743"/>
      <c r="V19" s="89"/>
      <c r="W19" s="147"/>
    </row>
    <row r="20" spans="1:23">
      <c r="A20" s="88"/>
      <c r="B20" s="89"/>
      <c r="C20" s="89"/>
      <c r="D20" s="608"/>
      <c r="E20" s="140"/>
      <c r="F20" s="618"/>
      <c r="G20" s="203"/>
      <c r="H20" s="89"/>
      <c r="I20" s="141"/>
      <c r="J20" s="142"/>
      <c r="K20" s="89"/>
      <c r="L20" s="89"/>
      <c r="M20" s="143"/>
      <c r="N20" s="89"/>
      <c r="O20" s="147"/>
      <c r="P20" s="144"/>
      <c r="Q20" s="145"/>
      <c r="R20" s="89"/>
      <c r="S20" s="89"/>
      <c r="T20" s="143"/>
      <c r="U20" s="743"/>
      <c r="V20" s="89"/>
      <c r="W20" s="147"/>
    </row>
    <row r="21" spans="1:23">
      <c r="A21" s="88"/>
      <c r="B21" s="89"/>
      <c r="C21" s="89"/>
      <c r="D21" s="576"/>
      <c r="E21" s="140"/>
      <c r="F21" s="618"/>
      <c r="G21" s="203"/>
      <c r="H21" s="89"/>
      <c r="I21" s="141"/>
      <c r="J21" s="142"/>
      <c r="K21" s="89"/>
      <c r="L21" s="89"/>
      <c r="M21" s="143"/>
      <c r="N21" s="89"/>
      <c r="O21" s="147"/>
      <c r="P21" s="144"/>
      <c r="Q21" s="145"/>
      <c r="R21" s="89"/>
      <c r="S21" s="89"/>
      <c r="T21" s="143"/>
      <c r="U21" s="743"/>
      <c r="V21" s="89"/>
      <c r="W21" s="147"/>
    </row>
    <row r="22" spans="1:23">
      <c r="A22" s="88"/>
      <c r="B22" s="89"/>
      <c r="C22" s="89"/>
      <c r="D22" s="608"/>
      <c r="E22" s="140"/>
      <c r="F22" s="618"/>
      <c r="G22" s="203"/>
      <c r="H22" s="89"/>
      <c r="I22" s="141"/>
      <c r="J22" s="726"/>
      <c r="K22" s="727"/>
      <c r="L22" s="727"/>
      <c r="M22" s="728"/>
      <c r="N22" s="727"/>
      <c r="O22" s="729"/>
      <c r="P22" s="730"/>
      <c r="Q22" s="145"/>
      <c r="R22" s="89"/>
      <c r="S22" s="89"/>
      <c r="T22" s="143"/>
      <c r="U22" s="743"/>
      <c r="V22" s="89"/>
      <c r="W22" s="147"/>
    </row>
    <row r="23" spans="1:23" s="713" customFormat="1" ht="18.75" customHeight="1">
      <c r="A23" s="705" t="s">
        <v>55</v>
      </c>
      <c r="B23" s="706"/>
      <c r="C23" s="706"/>
      <c r="D23" s="707"/>
      <c r="E23" s="708"/>
      <c r="F23" s="709"/>
      <c r="G23" s="710"/>
      <c r="H23" s="706"/>
      <c r="I23" s="711"/>
      <c r="J23" s="731">
        <f>SUM(J3:J22)</f>
        <v>0</v>
      </c>
      <c r="K23" s="731">
        <f>SUM(K3:K22)</f>
        <v>0</v>
      </c>
      <c r="L23" s="731">
        <f>SUM(L3:L22)</f>
        <v>0</v>
      </c>
      <c r="M23" s="745">
        <f>SUM(M3:M22)</f>
        <v>0</v>
      </c>
      <c r="N23" s="731">
        <f>SUM(N3:N22)</f>
        <v>0</v>
      </c>
      <c r="O23" s="731"/>
      <c r="P23" s="731"/>
      <c r="Q23" s="712">
        <f>SUM(Q3:Q22)</f>
        <v>0</v>
      </c>
      <c r="R23" s="712">
        <f>SUM(R3:R22)</f>
        <v>0</v>
      </c>
      <c r="S23" s="712">
        <f>SUM(S3:S22)</f>
        <v>0</v>
      </c>
      <c r="T23" s="736">
        <f>SUM(T3:T22)</f>
        <v>0</v>
      </c>
      <c r="U23" s="736">
        <f>SUM(U3:U22)</f>
        <v>0</v>
      </c>
      <c r="V23" s="712">
        <f>SUM(V3:V22)</f>
        <v>0</v>
      </c>
      <c r="W23" s="712">
        <f>SUM(W3:W22)</f>
        <v>0</v>
      </c>
    </row>
    <row r="25" spans="1:23">
      <c r="A25" s="771" t="s">
        <v>2847</v>
      </c>
      <c r="B25" s="772"/>
      <c r="C25" s="773"/>
      <c r="E25" s="774" t="s">
        <v>3804</v>
      </c>
      <c r="F25" s="775"/>
      <c r="G25" s="776"/>
      <c r="J25" s="777" t="s">
        <v>58</v>
      </c>
      <c r="K25" s="778"/>
      <c r="M25" s="779" t="s">
        <v>59</v>
      </c>
      <c r="N25" s="780"/>
      <c r="O25" s="321"/>
      <c r="P25" s="46"/>
      <c r="Q25" s="46"/>
      <c r="R25" s="46"/>
      <c r="S25" s="46"/>
      <c r="T25" s="46"/>
      <c r="U25" s="46"/>
      <c r="V25" s="46"/>
      <c r="W25" s="46"/>
    </row>
    <row r="26" spans="1:23">
      <c r="A26" s="47"/>
      <c r="B26" s="102" t="s">
        <v>2833</v>
      </c>
      <c r="C26" s="49"/>
      <c r="E26" s="781" t="s">
        <v>61</v>
      </c>
      <c r="F26" s="782"/>
      <c r="G26" s="50">
        <f>J23</f>
        <v>0</v>
      </c>
      <c r="J26" s="47" t="s">
        <v>62</v>
      </c>
      <c r="K26" s="49">
        <f>J23</f>
        <v>0</v>
      </c>
      <c r="M26" s="47" t="s">
        <v>62</v>
      </c>
      <c r="N26" s="49">
        <f>Q23</f>
        <v>0</v>
      </c>
      <c r="O26" s="250"/>
    </row>
    <row r="27" spans="1:23">
      <c r="A27" s="47"/>
      <c r="B27" s="759"/>
      <c r="C27" s="760"/>
      <c r="E27" s="783" t="s">
        <v>64</v>
      </c>
      <c r="F27" s="784"/>
      <c r="G27" s="49">
        <f>Q23</f>
        <v>0</v>
      </c>
      <c r="J27" s="47" t="s">
        <v>65</v>
      </c>
      <c r="K27" s="49">
        <f>K23</f>
        <v>0</v>
      </c>
      <c r="M27" s="47" t="s">
        <v>66</v>
      </c>
      <c r="N27" s="49">
        <f>R23</f>
        <v>0</v>
      </c>
      <c r="O27" s="250"/>
    </row>
    <row r="28" spans="1:23">
      <c r="A28" s="47"/>
      <c r="B28" s="759"/>
      <c r="C28" s="760"/>
      <c r="E28" s="785" t="s">
        <v>67</v>
      </c>
      <c r="F28" s="786"/>
      <c r="G28" s="704">
        <f>SUM(G26:G27)</f>
        <v>0</v>
      </c>
      <c r="J28" s="47" t="s">
        <v>37</v>
      </c>
      <c r="K28" s="49">
        <f>N23</f>
        <v>0</v>
      </c>
      <c r="M28" s="47" t="s">
        <v>37</v>
      </c>
      <c r="N28" s="49">
        <f>V23</f>
        <v>0</v>
      </c>
      <c r="O28" s="250"/>
    </row>
    <row r="29" spans="1:23">
      <c r="A29" s="47"/>
      <c r="B29" s="759"/>
      <c r="C29" s="760"/>
      <c r="J29" s="47" t="s">
        <v>68</v>
      </c>
      <c r="K29" s="49">
        <f>L23</f>
        <v>0</v>
      </c>
      <c r="M29" s="47" t="s">
        <v>68</v>
      </c>
      <c r="N29" s="49">
        <f>S23</f>
        <v>0</v>
      </c>
      <c r="O29" s="250"/>
    </row>
    <row r="30" spans="1:23">
      <c r="A30" s="47"/>
      <c r="B30" s="759"/>
      <c r="C30" s="760"/>
      <c r="E30" s="761" t="s">
        <v>69</v>
      </c>
      <c r="F30" s="762"/>
      <c r="G30" s="762"/>
      <c r="H30" s="53">
        <f>G28-A37</f>
        <v>0</v>
      </c>
      <c r="J30" s="700" t="s">
        <v>55</v>
      </c>
      <c r="K30" s="701">
        <f>SUM(K26:K29)</f>
        <v>0</v>
      </c>
      <c r="M30" s="61" t="s">
        <v>163</v>
      </c>
      <c r="N30" s="49">
        <v>0</v>
      </c>
      <c r="O30" s="250"/>
    </row>
    <row r="31" spans="1:23">
      <c r="A31" s="47"/>
      <c r="B31" s="759"/>
      <c r="C31" s="760"/>
      <c r="E31" s="642"/>
      <c r="J31" s="56" t="s">
        <v>71</v>
      </c>
      <c r="K31" s="57">
        <f>M23</f>
        <v>0</v>
      </c>
      <c r="M31" s="61" t="s">
        <v>72</v>
      </c>
      <c r="N31" s="49">
        <v>0</v>
      </c>
      <c r="O31" s="250"/>
    </row>
    <row r="32" spans="1:23" ht="18.75">
      <c r="A32" s="47"/>
      <c r="B32" s="759"/>
      <c r="C32" s="760"/>
      <c r="D32" s="318"/>
      <c r="E32" s="643"/>
      <c r="F32" s="642"/>
      <c r="M32" s="61" t="s">
        <v>2194</v>
      </c>
      <c r="N32" s="49">
        <v>0</v>
      </c>
      <c r="O32" s="250"/>
    </row>
    <row r="33" spans="1:15">
      <c r="A33" s="47"/>
      <c r="B33" s="759"/>
      <c r="C33" s="760"/>
      <c r="E33" s="642"/>
      <c r="M33" s="47" t="s">
        <v>73</v>
      </c>
      <c r="N33" s="49">
        <v>0</v>
      </c>
      <c r="O33" s="250"/>
    </row>
    <row r="34" spans="1:15">
      <c r="A34" s="47"/>
      <c r="B34" s="759"/>
      <c r="C34" s="760"/>
      <c r="D34" s="46"/>
      <c r="M34" s="47" t="s">
        <v>1665</v>
      </c>
      <c r="N34" s="49">
        <v>0</v>
      </c>
      <c r="O34" s="250"/>
    </row>
    <row r="35" spans="1:15">
      <c r="A35" s="47"/>
      <c r="B35" s="759"/>
      <c r="C35" s="760"/>
      <c r="D35" s="46"/>
      <c r="E35" s="46"/>
      <c r="M35" s="47" t="s">
        <v>94</v>
      </c>
      <c r="N35" s="49">
        <v>0</v>
      </c>
      <c r="O35" s="250"/>
    </row>
    <row r="36" spans="1:15">
      <c r="A36" s="47"/>
      <c r="B36" s="759"/>
      <c r="C36" s="760"/>
      <c r="M36" s="573" t="s">
        <v>602</v>
      </c>
      <c r="N36" s="50">
        <v>0</v>
      </c>
      <c r="O36" s="250"/>
    </row>
    <row r="37" spans="1:15">
      <c r="A37" s="702">
        <f>SUM(A26:A36)</f>
        <v>0</v>
      </c>
      <c r="B37" s="703"/>
      <c r="C37" s="704" t="s">
        <v>55</v>
      </c>
      <c r="M37" s="61" t="s">
        <v>53</v>
      </c>
      <c r="N37" s="49">
        <v>0</v>
      </c>
      <c r="O37" s="250"/>
    </row>
    <row r="38" spans="1:15">
      <c r="M38" s="754" t="s">
        <v>54</v>
      </c>
      <c r="N38" s="49">
        <v>0</v>
      </c>
      <c r="O38" s="250"/>
    </row>
    <row r="39" spans="1:15">
      <c r="M39" s="700" t="s">
        <v>55</v>
      </c>
      <c r="N39" s="701">
        <f>SUM(N26:N38)</f>
        <v>0</v>
      </c>
      <c r="O39" s="310"/>
    </row>
    <row r="40" spans="1:15">
      <c r="M40" s="56" t="s">
        <v>71</v>
      </c>
      <c r="N40" s="57">
        <f>T23</f>
        <v>0</v>
      </c>
      <c r="O40" s="250"/>
    </row>
  </sheetData>
  <sheetProtection algorithmName="SHA-512" hashValue="MfwnFuHD/72q3+JB5Tz73p3zVyA/dM9nMSF7gQ/T9c/cDRgwjLKzUWxjZTr8nTgKk73dgOHw/hfxBR0SmGPc7g==" saltValue="J8qzW1kce5yHJXG2OwoGcw==" spinCount="100000" sheet="1" objects="1" scenarios="1" formatCells="0" formatColumns="0" formatRows="0" insertRows="0" deleteColumns="0" deleteRows="0"/>
  <protectedRanges>
    <protectedRange sqref="A1:B1" name="Range1"/>
    <protectedRange sqref="A3:W22" name="Range2"/>
    <protectedRange sqref="A26:D36" name="Range3"/>
    <protectedRange sqref="M30:N38" name="Range4"/>
    <protectedRange sqref="Q26:U36" name="Range5"/>
  </protectedRanges>
  <mergeCells count="22">
    <mergeCell ref="B29:C29"/>
    <mergeCell ref="A1:B1"/>
    <mergeCell ref="C1:I1"/>
    <mergeCell ref="J1:O1"/>
    <mergeCell ref="Q1:W1"/>
    <mergeCell ref="A25:C25"/>
    <mergeCell ref="E25:G25"/>
    <mergeCell ref="J25:K25"/>
    <mergeCell ref="M25:N25"/>
    <mergeCell ref="E26:F26"/>
    <mergeCell ref="B27:C27"/>
    <mergeCell ref="E27:F27"/>
    <mergeCell ref="B28:C28"/>
    <mergeCell ref="E28:F28"/>
    <mergeCell ref="B35:C35"/>
    <mergeCell ref="B36:C36"/>
    <mergeCell ref="B30:C30"/>
    <mergeCell ref="E30:G30"/>
    <mergeCell ref="B31:C31"/>
    <mergeCell ref="B32:C32"/>
    <mergeCell ref="B33:C33"/>
    <mergeCell ref="B34:C34"/>
  </mergeCells>
  <conditionalFormatting sqref="O3:O22">
    <cfRule type="cellIs" dxfId="39" priority="5" operator="equal">
      <formula>"YES"</formula>
    </cfRule>
  </conditionalFormatting>
  <conditionalFormatting sqref="O3:O22">
    <cfRule type="cellIs" dxfId="38" priority="4" operator="equal">
      <formula>"NO"</formula>
    </cfRule>
  </conditionalFormatting>
  <conditionalFormatting sqref="H30">
    <cfRule type="containsText" dxfId="37" priority="3" operator="containsText" text="1">
      <formula>NOT(ISERROR(SEARCH("1",H30)))</formula>
    </cfRule>
  </conditionalFormatting>
  <conditionalFormatting sqref="H30">
    <cfRule type="cellIs" dxfId="36" priority="2" operator="equal">
      <formula>0</formula>
    </cfRule>
  </conditionalFormatting>
  <conditionalFormatting sqref="A3:W22">
    <cfRule type="expression" dxfId="35" priority="1">
      <formula>$E3="TREEBO"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2025-12-27T05:24:38Z</dcterms:created>
  <dcterms:modified xsi:type="dcterms:W3CDTF">2026-07-16T06:19:07Z</dcterms:modified>
  <cp:category/>
  <cp:contentStatus/>
</cp:coreProperties>
</file>