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showInkAnnotation="0" autoCompressPictures="0"/>
  <bookViews>
    <workbookView xWindow="16880" yWindow="500" windowWidth="31280" windowHeight="16060" tabRatio="890" activeTab="2"/>
  </bookViews>
  <sheets>
    <sheet name="Huber et al., 1997" sheetId="4" r:id="rId1"/>
    <sheet name="Pollen et al., 2007" sheetId="2" r:id="rId2"/>
    <sheet name="Combined" sheetId="1" r:id="rId3"/>
    <sheet name="Regresssions" sheetId="9" r:id="rId4"/>
    <sheet name="Graphs" sheetId="33" r:id="rId5"/>
    <sheet name="Entries with all data" sheetId="8" r:id="rId6"/>
    <sheet name="Species Data  from Field" sheetId="6" r:id="rId7"/>
    <sheet name="Legend" sheetId="5" r:id="rId8"/>
    <sheet name="Pearson's Correlations" sheetId="34" r:id="rId9"/>
    <sheet name="sheet 3" sheetId="3" r:id="rId10"/>
  </sheets>
  <definedNames>
    <definedName name="_xlnm._FilterDatabase" localSheetId="8" hidden="1">'Pearson''s Correlations'!$A$1:$I$9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6" i="1" l="1"/>
  <c r="T23" i="8"/>
  <c r="S23" i="8"/>
  <c r="G9" i="34"/>
  <c r="F9" i="34"/>
  <c r="E9" i="34"/>
  <c r="D9" i="34"/>
  <c r="C9" i="34"/>
  <c r="B9" i="34"/>
  <c r="I8" i="34"/>
  <c r="G8" i="34"/>
  <c r="F8" i="34"/>
  <c r="E8" i="34"/>
  <c r="D8" i="34"/>
  <c r="C8" i="34"/>
  <c r="B8" i="34"/>
  <c r="I7" i="34"/>
  <c r="H7" i="34"/>
  <c r="F7" i="34"/>
  <c r="E7" i="34"/>
  <c r="D7" i="34"/>
  <c r="C7" i="34"/>
  <c r="B7" i="34"/>
  <c r="I6" i="34"/>
  <c r="H6" i="34"/>
  <c r="G6" i="34"/>
  <c r="E6" i="34"/>
  <c r="D6" i="34"/>
  <c r="C6" i="34"/>
  <c r="B6" i="34"/>
  <c r="I5" i="34"/>
  <c r="H5" i="34"/>
  <c r="G5" i="34"/>
  <c r="F5" i="34"/>
  <c r="D5" i="34"/>
  <c r="C5" i="34"/>
  <c r="B5" i="34"/>
  <c r="I4" i="34"/>
  <c r="H4" i="34"/>
  <c r="G4" i="34"/>
  <c r="F4" i="34"/>
  <c r="E4" i="34"/>
  <c r="C4" i="34"/>
  <c r="B4" i="34"/>
  <c r="I3" i="34"/>
  <c r="H3" i="34"/>
  <c r="G3" i="34"/>
  <c r="F3" i="34"/>
  <c r="E3" i="34"/>
  <c r="D3" i="34"/>
  <c r="B3" i="34"/>
  <c r="I2" i="34"/>
  <c r="H2" i="34"/>
  <c r="G2" i="34"/>
  <c r="F2" i="34"/>
  <c r="E2" i="34"/>
  <c r="D2" i="34"/>
  <c r="C2" i="34"/>
  <c r="BG21" i="2"/>
  <c r="BE21" i="2"/>
  <c r="BD21" i="2"/>
  <c r="BC21" i="2"/>
  <c r="BB21" i="2"/>
  <c r="BA21" i="2"/>
  <c r="AY21" i="2"/>
  <c r="AX21" i="2"/>
  <c r="AW21" i="2"/>
  <c r="AT21" i="2"/>
  <c r="BF20" i="2"/>
  <c r="BE20" i="2"/>
  <c r="BD20" i="2"/>
  <c r="BC20" i="2"/>
  <c r="BA20" i="2"/>
  <c r="AY20" i="2"/>
  <c r="AX20" i="2"/>
  <c r="AW20" i="2"/>
  <c r="AT20" i="2"/>
  <c r="BH19" i="2"/>
  <c r="BG19" i="2"/>
  <c r="BE19" i="2"/>
  <c r="BD19" i="2"/>
  <c r="BC19" i="2"/>
  <c r="BB19" i="2"/>
  <c r="BA19" i="2"/>
  <c r="AY19" i="2"/>
  <c r="AX19" i="2"/>
  <c r="AW19" i="2"/>
  <c r="AT19" i="2"/>
  <c r="AS19" i="2"/>
  <c r="BH18" i="2"/>
  <c r="BG18" i="2"/>
  <c r="BE18" i="2"/>
  <c r="BD18" i="2"/>
  <c r="BC18" i="2"/>
  <c r="BB18" i="2"/>
  <c r="BA18" i="2"/>
  <c r="AY18" i="2"/>
  <c r="AX18" i="2"/>
  <c r="AW18" i="2"/>
  <c r="BH17" i="2"/>
  <c r="BG17" i="2"/>
  <c r="BF17" i="2"/>
  <c r="BE17" i="2"/>
  <c r="BD17" i="2"/>
  <c r="BC17" i="2"/>
  <c r="BB17" i="2"/>
  <c r="BA17" i="2"/>
  <c r="AY17" i="2"/>
  <c r="AX17" i="2"/>
  <c r="AW17" i="2"/>
  <c r="AT17" i="2"/>
  <c r="AS17" i="2"/>
  <c r="BH16" i="2"/>
  <c r="BG16" i="2"/>
  <c r="BD16" i="2"/>
  <c r="BC16" i="2"/>
  <c r="BB16" i="2"/>
  <c r="BA16" i="2"/>
  <c r="AY16" i="2"/>
  <c r="AX16" i="2"/>
  <c r="AW16" i="2"/>
  <c r="AT16" i="2"/>
  <c r="AS16" i="2"/>
  <c r="BH15" i="2"/>
  <c r="BG15" i="2"/>
  <c r="BD15" i="2"/>
  <c r="BC15" i="2"/>
  <c r="BB15" i="2"/>
  <c r="BA15" i="2"/>
  <c r="AY15" i="2"/>
  <c r="AS15" i="2"/>
  <c r="BH14" i="2"/>
  <c r="BG14" i="2"/>
  <c r="BE14" i="2"/>
  <c r="BD14" i="2"/>
  <c r="BC14" i="2"/>
  <c r="BB14" i="2"/>
  <c r="BA14" i="2"/>
  <c r="AY14" i="2"/>
  <c r="AX14" i="2"/>
  <c r="AW14" i="2"/>
  <c r="AV14" i="2"/>
  <c r="AU14" i="2"/>
  <c r="AT14" i="2"/>
  <c r="AS14" i="2"/>
  <c r="BH13" i="2"/>
  <c r="BG13" i="2"/>
  <c r="BF13" i="2"/>
  <c r="BE13" i="2"/>
  <c r="BD13" i="2"/>
  <c r="BC13" i="2"/>
  <c r="BB13" i="2"/>
  <c r="BA13" i="2"/>
  <c r="AY13" i="2"/>
  <c r="AX13" i="2"/>
  <c r="AW13" i="2"/>
  <c r="AV13" i="2"/>
  <c r="AU13" i="2"/>
  <c r="AT13" i="2"/>
  <c r="AS13" i="2"/>
  <c r="BH12" i="2"/>
  <c r="BG12" i="2"/>
  <c r="BE12" i="2"/>
  <c r="BD12" i="2"/>
  <c r="BC12" i="2"/>
  <c r="BB12" i="2"/>
  <c r="BA12" i="2"/>
  <c r="AY12" i="2"/>
  <c r="AX12" i="2"/>
  <c r="AW12" i="2"/>
  <c r="AV12" i="2"/>
  <c r="AU12" i="2"/>
  <c r="AT12" i="2"/>
  <c r="AS12" i="2"/>
  <c r="BH11" i="2"/>
  <c r="BG11" i="2"/>
  <c r="BF11" i="2"/>
  <c r="BE11" i="2"/>
  <c r="BD11" i="2"/>
  <c r="BC11" i="2"/>
  <c r="BB11" i="2"/>
  <c r="BA11" i="2"/>
  <c r="AY11" i="2"/>
  <c r="AX11" i="2"/>
  <c r="AW11" i="2"/>
  <c r="AV11" i="2"/>
  <c r="AU11" i="2"/>
  <c r="AT11" i="2"/>
  <c r="AS11" i="2"/>
  <c r="BH10" i="2"/>
  <c r="BG10" i="2"/>
  <c r="BF10" i="2"/>
  <c r="BE10" i="2"/>
  <c r="BD10" i="2"/>
  <c r="BC10" i="2"/>
  <c r="BB10" i="2"/>
  <c r="BA10" i="2"/>
  <c r="AY10" i="2"/>
  <c r="AX10" i="2"/>
  <c r="AW10" i="2"/>
  <c r="AV10" i="2"/>
  <c r="AU10" i="2"/>
  <c r="AT10" i="2"/>
  <c r="AS10" i="2"/>
  <c r="BH9" i="2"/>
  <c r="BG9" i="2"/>
  <c r="BE9" i="2"/>
  <c r="BD9" i="2"/>
  <c r="BC9" i="2"/>
  <c r="BB9" i="2"/>
  <c r="BA9" i="2"/>
  <c r="AY9" i="2"/>
  <c r="AX9" i="2"/>
  <c r="AW9" i="2"/>
  <c r="AV9" i="2"/>
  <c r="AU9" i="2"/>
  <c r="AT9" i="2"/>
  <c r="AS9" i="2"/>
  <c r="BH8" i="2"/>
  <c r="BG8" i="2"/>
  <c r="BF8" i="2"/>
  <c r="BE8" i="2"/>
  <c r="BD8" i="2"/>
  <c r="BC8" i="2"/>
  <c r="BB8" i="2"/>
  <c r="BA8" i="2"/>
  <c r="AY8" i="2"/>
  <c r="AX8" i="2"/>
  <c r="AW8" i="2"/>
  <c r="AV8" i="2"/>
  <c r="AU8" i="2"/>
  <c r="AT8" i="2"/>
  <c r="AS8" i="2"/>
  <c r="BH7" i="2"/>
  <c r="BG7" i="2"/>
  <c r="BF7" i="2"/>
  <c r="BE7" i="2"/>
  <c r="BD7" i="2"/>
  <c r="BC7" i="2"/>
  <c r="BB7" i="2"/>
  <c r="BA7" i="2"/>
  <c r="AY7" i="2"/>
  <c r="AX7" i="2"/>
  <c r="AW7" i="2"/>
  <c r="AV7" i="2"/>
  <c r="AU7" i="2"/>
  <c r="AT7" i="2"/>
  <c r="AS7" i="2"/>
  <c r="BH6" i="2"/>
  <c r="BG6" i="2"/>
  <c r="BF6" i="2"/>
  <c r="BE6" i="2"/>
  <c r="BD6" i="2"/>
  <c r="BC6" i="2"/>
  <c r="BB6" i="2"/>
  <c r="BA6" i="2"/>
  <c r="AY6" i="2"/>
  <c r="AX6" i="2"/>
  <c r="AW6" i="2"/>
  <c r="AV6" i="2"/>
  <c r="AU6" i="2"/>
  <c r="AT6" i="2"/>
  <c r="AS6" i="2"/>
  <c r="BH5" i="2"/>
  <c r="BG5" i="2"/>
  <c r="BF5" i="2"/>
  <c r="BE5" i="2"/>
  <c r="BD5" i="2"/>
  <c r="BC5" i="2"/>
  <c r="BB5" i="2"/>
  <c r="BA5" i="2"/>
  <c r="AY5" i="2"/>
  <c r="AX5" i="2"/>
  <c r="AW5" i="2"/>
  <c r="AV5" i="2"/>
  <c r="AU5" i="2"/>
  <c r="AT5" i="2"/>
  <c r="AS5" i="2"/>
  <c r="BH4" i="2"/>
  <c r="BG4" i="2"/>
  <c r="BD4" i="2"/>
  <c r="BC4" i="2"/>
  <c r="BB4" i="2"/>
  <c r="BA4" i="2"/>
  <c r="AY4" i="2"/>
  <c r="AX4" i="2"/>
  <c r="AW4" i="2"/>
  <c r="AV4" i="2"/>
  <c r="AU4" i="2"/>
  <c r="AT4" i="2"/>
  <c r="AS4" i="2"/>
  <c r="BH3" i="2"/>
  <c r="BG3" i="2"/>
  <c r="BF3" i="2"/>
  <c r="BE3" i="2"/>
  <c r="BD3" i="2"/>
  <c r="BC3" i="2"/>
  <c r="BB3" i="2"/>
  <c r="BA3" i="2"/>
  <c r="AY3" i="2"/>
  <c r="AX3" i="2"/>
  <c r="AW3" i="2"/>
  <c r="AV3" i="2"/>
  <c r="AU3" i="2"/>
  <c r="AT3" i="2"/>
  <c r="AS3" i="2"/>
</calcChain>
</file>

<file path=xl/sharedStrings.xml><?xml version="1.0" encoding="utf-8"?>
<sst xmlns="http://schemas.openxmlformats.org/spreadsheetml/2006/main" count="7219" uniqueCount="684">
  <si>
    <t>Fatlipped Insectivore</t>
  </si>
  <si>
    <t>Other insectivore</t>
  </si>
  <si>
    <t>Eretmodus</t>
  </si>
  <si>
    <t>pelagic except when breeding</t>
  </si>
  <si>
    <t>trimaculatus</t>
  </si>
  <si>
    <t>shiranus</t>
  </si>
  <si>
    <t>Otopharynx</t>
  </si>
  <si>
    <t>argyrosoma</t>
  </si>
  <si>
    <t>decorus</t>
  </si>
  <si>
    <t>heterodon</t>
  </si>
  <si>
    <t>intermedius</t>
  </si>
  <si>
    <t>nitidus</t>
  </si>
  <si>
    <t>pictus</t>
  </si>
  <si>
    <t>actually sifts mud</t>
  </si>
  <si>
    <t>speciosus</t>
  </si>
  <si>
    <t>tetraspilus</t>
  </si>
  <si>
    <t>tetrastigma</t>
  </si>
  <si>
    <t>Paracyprichromis</t>
  </si>
  <si>
    <t>nigripinnis</t>
  </si>
  <si>
    <t>Paralabidochromis</t>
  </si>
  <si>
    <t>chilotes</t>
  </si>
  <si>
    <t>Zooplanktivore</t>
  </si>
  <si>
    <t>Trop1 Notes</t>
  </si>
  <si>
    <t>TROP2</t>
  </si>
  <si>
    <t>Trop2 Notes</t>
  </si>
  <si>
    <t>microhabitat</t>
  </si>
  <si>
    <t>NEWTrophic</t>
  </si>
  <si>
    <t>NewSubstrate</t>
  </si>
  <si>
    <t>newmicrohab</t>
  </si>
  <si>
    <t>Sex</t>
  </si>
  <si>
    <t>Madonna sp. nov.</t>
  </si>
  <si>
    <t>boulengeri</t>
  </si>
  <si>
    <t>bathyphila</t>
  </si>
  <si>
    <t>Asprotilapia</t>
  </si>
  <si>
    <t>leptura</t>
  </si>
  <si>
    <t>chrysonotus</t>
  </si>
  <si>
    <t>Source</t>
  </si>
  <si>
    <t xml:space="preserve"> splendens</t>
  </si>
  <si>
    <t>tetrocanthus</t>
  </si>
  <si>
    <t>ventralis</t>
  </si>
  <si>
    <t xml:space="preserve">Ophthalmotilapia </t>
  </si>
  <si>
    <t xml:space="preserve">Paracyprochromis </t>
  </si>
  <si>
    <t>brieni</t>
  </si>
  <si>
    <t>Perissodus</t>
  </si>
  <si>
    <t xml:space="preserve"> microlepis</t>
  </si>
  <si>
    <t xml:space="preserve">Petrochromis </t>
  </si>
  <si>
    <t>famula</t>
  </si>
  <si>
    <t>fasciolatus</t>
  </si>
  <si>
    <t xml:space="preserve">Simochromis </t>
  </si>
  <si>
    <t>babaulti</t>
  </si>
  <si>
    <t xml:space="preserve"> marginatus</t>
  </si>
  <si>
    <t xml:space="preserve">Spathodus </t>
  </si>
  <si>
    <t>erythrodon</t>
  </si>
  <si>
    <t xml:space="preserve">Synodontis </t>
  </si>
  <si>
    <t>caudopunctatus</t>
  </si>
  <si>
    <t>multipunctatus</t>
  </si>
  <si>
    <t xml:space="preserve"> burgeoni</t>
  </si>
  <si>
    <t xml:space="preserve">Telmatochromis </t>
  </si>
  <si>
    <t>bifrenatus</t>
  </si>
  <si>
    <t>temporalis</t>
  </si>
  <si>
    <t xml:space="preserve">Tropheus </t>
  </si>
  <si>
    <t>duboisi</t>
  </si>
  <si>
    <t xml:space="preserve"> boulengeri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</si>
  <si>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</si>
  <si>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</si>
  <si>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</si>
  <si>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</si>
  <si>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</si>
  <si>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</si>
  <si>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</si>
  <si>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</si>
  <si>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</si>
  <si>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</si>
  <si>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Forceps-toothed</t>
  </si>
  <si>
    <t>plagiodon</t>
  </si>
  <si>
    <t>abberrant scraper-teeth</t>
  </si>
  <si>
    <t>tretocephalus</t>
  </si>
  <si>
    <t>Chalinochromis</t>
  </si>
  <si>
    <t>brain size</t>
  </si>
  <si>
    <t>Male</t>
  </si>
  <si>
    <t>Female</t>
  </si>
  <si>
    <t>associated with river mouths</t>
  </si>
  <si>
    <t>parvidens</t>
  </si>
  <si>
    <t>polli</t>
  </si>
  <si>
    <t>sp.</t>
  </si>
  <si>
    <t>Limnochromis</t>
  </si>
  <si>
    <t>Limnotilapia</t>
  </si>
  <si>
    <t>dardenii</t>
  </si>
  <si>
    <t>Lipochromis</t>
  </si>
  <si>
    <t>maxillaris</t>
  </si>
  <si>
    <t>P</t>
  </si>
  <si>
    <t>snout-engulfer</t>
  </si>
  <si>
    <t>obesus</t>
  </si>
  <si>
    <t>Lobochilotes</t>
  </si>
  <si>
    <t>x= habitat</t>
  </si>
  <si>
    <t>x= number of species</t>
  </si>
  <si>
    <t xml:space="preserve">X= rugosity </t>
  </si>
  <si>
    <t>y= hypothalamus</t>
  </si>
  <si>
    <t>x= average rock size</t>
  </si>
  <si>
    <t>* Red is averaged data</t>
  </si>
  <si>
    <t>x= rugosity</t>
  </si>
  <si>
    <t>y= olfactory bulb</t>
  </si>
  <si>
    <t>actually I-PIS</t>
  </si>
  <si>
    <t>Cyathochromis</t>
  </si>
  <si>
    <t>obliquidens</t>
  </si>
  <si>
    <t>Astatoreochromis</t>
  </si>
  <si>
    <t>alluaudi</t>
  </si>
  <si>
    <t>Victoria</t>
  </si>
  <si>
    <t>S</t>
  </si>
  <si>
    <t>VEG</t>
  </si>
  <si>
    <t>Paedophage</t>
  </si>
  <si>
    <t>Enantiopus</t>
  </si>
  <si>
    <t>flavipinnis</t>
  </si>
  <si>
    <t>spiloptera</t>
  </si>
  <si>
    <t>Oreochromis</t>
  </si>
  <si>
    <t>esculentus</t>
  </si>
  <si>
    <t>K 1073</t>
  </si>
  <si>
    <t>Gonad Weight</t>
  </si>
  <si>
    <t>GSI</t>
  </si>
  <si>
    <t>lab</t>
  </si>
  <si>
    <t>Spathodus erythrodon</t>
  </si>
  <si>
    <t>Oral crushing - oral shelling molluscivore</t>
  </si>
  <si>
    <t>Sand sifting insectivore</t>
  </si>
  <si>
    <t>Rock grazer</t>
  </si>
  <si>
    <t>Grazer/picker</t>
  </si>
  <si>
    <t>(substrate note - shells on sand)</t>
  </si>
  <si>
    <t>pleuromaculatus</t>
  </si>
  <si>
    <t>Lestredea</t>
  </si>
  <si>
    <t>Petrochromis orthognathus</t>
  </si>
  <si>
    <t>Petrochromis spec. "Kazumbe"</t>
  </si>
  <si>
    <t>Petrochromis spec. "Moshi"</t>
  </si>
  <si>
    <t>Plecodus paradoxus</t>
  </si>
  <si>
    <t>Simochromis babaulti</t>
  </si>
  <si>
    <t>Simochromis diagramma</t>
  </si>
  <si>
    <t>Lamprologus ocellatus</t>
  </si>
  <si>
    <t>elegans</t>
  </si>
  <si>
    <t>elongatus</t>
  </si>
  <si>
    <t>inhabits shells in sand</t>
  </si>
  <si>
    <t>lombardi</t>
  </si>
  <si>
    <t>zebra</t>
  </si>
  <si>
    <t>Ptychochromis</t>
  </si>
  <si>
    <t>oligacanthus</t>
  </si>
  <si>
    <t>Ptyochromis</t>
  </si>
  <si>
    <t>Russinga oral sheller</t>
  </si>
  <si>
    <t>deep xenognathus</t>
  </si>
  <si>
    <t>SE</t>
  </si>
  <si>
    <t>perspicax</t>
  </si>
  <si>
    <t>stappersia</t>
  </si>
  <si>
    <t>Lethrinops</t>
  </si>
  <si>
    <t>altus</t>
  </si>
  <si>
    <t>odd mouth shape</t>
  </si>
  <si>
    <t>auritus</t>
  </si>
  <si>
    <t>(actually sifts mud)</t>
  </si>
  <si>
    <t>christyi</t>
  </si>
  <si>
    <t>true sifter</t>
  </si>
  <si>
    <t>furcifer</t>
  </si>
  <si>
    <t>lethrinus</t>
  </si>
  <si>
    <t>#</t>
  </si>
  <si>
    <t>GENUS</t>
  </si>
  <si>
    <t>SPECIES</t>
  </si>
  <si>
    <t>LAKE</t>
  </si>
  <si>
    <t>RUN#</t>
  </si>
  <si>
    <t>Depth</t>
  </si>
  <si>
    <t>SUBSTR</t>
  </si>
  <si>
    <t>TROP1</t>
  </si>
  <si>
    <t>polystigma</t>
  </si>
  <si>
    <t>chases fish in reed beds and ambush</t>
  </si>
  <si>
    <t>venustus</t>
  </si>
  <si>
    <t>ambush in sand</t>
  </si>
  <si>
    <t>Nyassachromis</t>
  </si>
  <si>
    <t>nigricans</t>
  </si>
  <si>
    <t>Neolamprologus</t>
  </si>
  <si>
    <t>calliurus</t>
  </si>
  <si>
    <t>Cave-dweller and nester</t>
  </si>
  <si>
    <t>Acronym/Abbreviation</t>
  </si>
  <si>
    <t>Invertebrates snails</t>
  </si>
  <si>
    <t>substrate guarder, cave</t>
  </si>
  <si>
    <t>no nest</t>
  </si>
  <si>
    <t>x= aver rock size no na</t>
  </si>
  <si>
    <t>fin-ripper</t>
  </si>
  <si>
    <t>Haplochromis</t>
  </si>
  <si>
    <t>'spot bar' sp. nov.</t>
  </si>
  <si>
    <t>pseudonigricans</t>
  </si>
  <si>
    <t>GP</t>
  </si>
  <si>
    <t>Haplochromis I</t>
  </si>
  <si>
    <t>kribensis</t>
  </si>
  <si>
    <t>Haplochromis II</t>
  </si>
  <si>
    <t>diplotenia</t>
  </si>
  <si>
    <t>aurora</t>
  </si>
  <si>
    <t>Depth min</t>
  </si>
  <si>
    <t xml:space="preserve"># of species </t>
  </si>
  <si>
    <t># of Individuals</t>
  </si>
  <si>
    <t>Column1</t>
  </si>
  <si>
    <t>Tribe</t>
  </si>
  <si>
    <t>Pharyngeal crushing molluscivore</t>
  </si>
  <si>
    <t>Tylochromis</t>
  </si>
  <si>
    <t>polylepis</t>
  </si>
  <si>
    <t>Xenochromis</t>
  </si>
  <si>
    <t>Xenotilapia</t>
  </si>
  <si>
    <t>longispinis</t>
  </si>
  <si>
    <t>Sa</t>
  </si>
  <si>
    <t>Sand</t>
  </si>
  <si>
    <t>Mu</t>
  </si>
  <si>
    <t>Mud</t>
  </si>
  <si>
    <t>Vegetation</t>
  </si>
  <si>
    <t>Veg</t>
  </si>
  <si>
    <t>Microhabitat Codes</t>
  </si>
  <si>
    <t>Detail s</t>
  </si>
  <si>
    <t>Shallow depth species</t>
  </si>
  <si>
    <t>Medium depth species</t>
  </si>
  <si>
    <t>Shallow over sand</t>
  </si>
  <si>
    <t>S-Sa</t>
  </si>
  <si>
    <t>S-Mu</t>
  </si>
  <si>
    <t>Shallow over vegegation</t>
  </si>
  <si>
    <t>S-Veg</t>
  </si>
  <si>
    <t>TROP 1</t>
  </si>
  <si>
    <t>Phytoplanktivore</t>
  </si>
  <si>
    <t>Detritivore</t>
  </si>
  <si>
    <t>'thickskin'</t>
  </si>
  <si>
    <t>R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</si>
  <si>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</si>
  <si>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</si>
  <si>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</si>
  <si>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</si>
  <si>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</si>
  <si>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</si>
  <si>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</si>
  <si>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</si>
  <si>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</si>
  <si>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</si>
  <si>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</si>
  <si>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</si>
  <si>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</si>
  <si>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</si>
  <si>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X= Rugosity</t>
  </si>
  <si>
    <t xml:space="preserve">Y= Telencephelon </t>
  </si>
  <si>
    <t>x= Av Rock no NA</t>
  </si>
  <si>
    <t>Y= Telecehelon</t>
  </si>
  <si>
    <t>X= habitat</t>
  </si>
  <si>
    <t>Y= Telencephelon</t>
  </si>
  <si>
    <t>Y= Cerebellum</t>
  </si>
  <si>
    <t>x= Rock Size no NA</t>
  </si>
  <si>
    <t>X= Rugostiy</t>
  </si>
  <si>
    <t>X= Habitat</t>
  </si>
  <si>
    <t>X= Number of Ind.</t>
  </si>
  <si>
    <t>Y= Optic Tectum</t>
  </si>
  <si>
    <t>brain mass</t>
  </si>
  <si>
    <t>flavimanus</t>
  </si>
  <si>
    <t>mloto</t>
  </si>
  <si>
    <t>Protomelas</t>
  </si>
  <si>
    <t>fenestratus</t>
  </si>
  <si>
    <t>Piscivore</t>
  </si>
  <si>
    <t>Scale eater</t>
  </si>
  <si>
    <t>Grammatotria lemairii</t>
  </si>
  <si>
    <t>Haplotaxodon microlepis</t>
  </si>
  <si>
    <t>Julidochromis marlieri</t>
  </si>
  <si>
    <t>Julidochromis regani</t>
  </si>
  <si>
    <t>Lamprologus callipterus</t>
  </si>
  <si>
    <t>Lamprologus kungweensis</t>
  </si>
  <si>
    <t>Lamprologus lemairii</t>
  </si>
  <si>
    <t>Placidochromis</t>
  </si>
  <si>
    <t>electra</t>
  </si>
  <si>
    <t>strips algae from higher plants</t>
  </si>
  <si>
    <t>Julidochromis</t>
  </si>
  <si>
    <t>marlieri</t>
  </si>
  <si>
    <t xml:space="preserve">OSM </t>
  </si>
  <si>
    <t>Labeotropheus</t>
  </si>
  <si>
    <t>fuelleborni</t>
  </si>
  <si>
    <t>Epiphyte and plant eater</t>
  </si>
  <si>
    <t>egg-stealer</t>
  </si>
  <si>
    <t>forceps-toothed</t>
  </si>
  <si>
    <t>cyanosticus</t>
  </si>
  <si>
    <t>G</t>
  </si>
  <si>
    <t>001?</t>
  </si>
  <si>
    <t>xenognathus</t>
  </si>
  <si>
    <t>Pyxichromis</t>
  </si>
  <si>
    <t>orthostoma</t>
  </si>
  <si>
    <t>Rhamphochromis</t>
  </si>
  <si>
    <t>esox/leptosoma</t>
  </si>
  <si>
    <t>pursuit</t>
  </si>
  <si>
    <t>Simochromis</t>
  </si>
  <si>
    <t>diagramma</t>
  </si>
  <si>
    <t>Stigmatochromis</t>
  </si>
  <si>
    <t>woodi</t>
  </si>
  <si>
    <t>small invert</t>
  </si>
  <si>
    <t>SA/INT</t>
  </si>
  <si>
    <t>INT</t>
  </si>
  <si>
    <t>labiatus</t>
  </si>
  <si>
    <t>Macropleurodus</t>
  </si>
  <si>
    <t>bicolor</t>
  </si>
  <si>
    <t>Maravichromis</t>
  </si>
  <si>
    <t>guentheri</t>
  </si>
  <si>
    <t>sediment off sand and rocks</t>
  </si>
  <si>
    <t>quadrimaculatus</t>
  </si>
  <si>
    <t>fasciatus</t>
  </si>
  <si>
    <t>M</t>
  </si>
  <si>
    <t>-</t>
  </si>
  <si>
    <t>(substrate note - R/SA  interface)</t>
  </si>
  <si>
    <t>nubila</t>
  </si>
  <si>
    <t>progenitor taxon of Victorian stock</t>
  </si>
  <si>
    <t>piceatus</t>
  </si>
  <si>
    <t>plankton</t>
  </si>
  <si>
    <t>x= ave rock size no NA</t>
  </si>
  <si>
    <t>y= optic tectum</t>
  </si>
  <si>
    <t>two stripe whitelip</t>
  </si>
  <si>
    <t>Aulonocara</t>
  </si>
  <si>
    <t>ethylwynnae</t>
  </si>
  <si>
    <t>Malawi</t>
  </si>
  <si>
    <t>prey located by enlarged cephalic lateral line</t>
  </si>
  <si>
    <t>USNM</t>
  </si>
  <si>
    <t>jacobfreibergi</t>
  </si>
  <si>
    <t>cave-nester, prey detected by enlarged pits</t>
  </si>
  <si>
    <t>Aulonocranus</t>
  </si>
  <si>
    <t>dewindti</t>
  </si>
  <si>
    <t>Tanganyika</t>
  </si>
  <si>
    <t>uses enlarged cephalic sensory pits to locate prey</t>
  </si>
  <si>
    <t>Bathybates</t>
  </si>
  <si>
    <t>otostigma</t>
  </si>
  <si>
    <t>specialized (tactile?) pectoral lower rays</t>
  </si>
  <si>
    <t xml:space="preserve">  </t>
  </si>
  <si>
    <t>ishmaeli</t>
  </si>
  <si>
    <t>rock kribensis molariform</t>
  </si>
  <si>
    <t>Lamprologus</t>
  </si>
  <si>
    <t>attenuatus</t>
  </si>
  <si>
    <t>brichardi</t>
  </si>
  <si>
    <t>callipterus</t>
  </si>
  <si>
    <t>hecqui</t>
  </si>
  <si>
    <t>deeper than other Copadichromis</t>
  </si>
  <si>
    <t>virginalis</t>
  </si>
  <si>
    <t>Ctenochromis</t>
  </si>
  <si>
    <t>horii</t>
  </si>
  <si>
    <t>Enterochromis</t>
  </si>
  <si>
    <t>'nigrofasciatus'</t>
  </si>
  <si>
    <t>'blows' sand for prey</t>
  </si>
  <si>
    <t>kirki</t>
  </si>
  <si>
    <t>similis</t>
  </si>
  <si>
    <t>higher plants</t>
  </si>
  <si>
    <t>spilopterus</t>
  </si>
  <si>
    <t>snout englfer(?)</t>
  </si>
  <si>
    <t>taeniolatus</t>
  </si>
  <si>
    <t>triaenodon</t>
  </si>
  <si>
    <t>virgatus</t>
  </si>
  <si>
    <t>Psammochromis</t>
  </si>
  <si>
    <t>riponianus</t>
  </si>
  <si>
    <t>Pseudotropheus</t>
  </si>
  <si>
    <t>Neolamprologus spec.</t>
  </si>
  <si>
    <t>Ophthalmotilapia ventralis</t>
  </si>
  <si>
    <t>Paracyprochromis brieni</t>
  </si>
  <si>
    <t>Perissodus microlepis</t>
  </si>
  <si>
    <t>something black with small spots</t>
  </si>
  <si>
    <t>Petrochromis famula</t>
  </si>
  <si>
    <t>Petrochromis spec.</t>
  </si>
  <si>
    <t>Petrochromis fasciolatus</t>
  </si>
  <si>
    <t>PL</t>
  </si>
  <si>
    <t>plants</t>
  </si>
  <si>
    <t>Cynotilapia</t>
  </si>
  <si>
    <t>afra</t>
  </si>
  <si>
    <t>Cyphotilapia</t>
  </si>
  <si>
    <t>frontosa</t>
  </si>
  <si>
    <t>Cyprichromis</t>
  </si>
  <si>
    <t>leptosoma</t>
  </si>
  <si>
    <t>Dimidiochromis</t>
  </si>
  <si>
    <t>compressiceps</t>
  </si>
  <si>
    <t>dimidiatus</t>
  </si>
  <si>
    <t>ferox</t>
  </si>
  <si>
    <t>Simochromis marginatus</t>
  </si>
  <si>
    <t>(Lamprichthys)</t>
  </si>
  <si>
    <t>savoryi</t>
  </si>
  <si>
    <t>sexfasciatus</t>
  </si>
  <si>
    <t>werneri</t>
  </si>
  <si>
    <t>Nimbochromis</t>
  </si>
  <si>
    <t>linni</t>
  </si>
  <si>
    <t>ambushes young cichlids in cracks in rocks</t>
  </si>
  <si>
    <t>livingstoni</t>
  </si>
  <si>
    <t>carrion-mimic ambush hunter</t>
  </si>
  <si>
    <t>Cyathopharynx furcifer</t>
  </si>
  <si>
    <t>Cyphotilapia frontosa</t>
  </si>
  <si>
    <t>Cyprichromis leptosoma</t>
  </si>
  <si>
    <t>Enantiopus melanogenys</t>
  </si>
  <si>
    <t>substrate gaurder, cave</t>
  </si>
  <si>
    <t>cave-dweller and nester</t>
  </si>
  <si>
    <t>invertebrates from rocky substrates</t>
  </si>
  <si>
    <t>Haplochromis III</t>
  </si>
  <si>
    <t>nyereri</t>
  </si>
  <si>
    <t>Haplotilapia</t>
  </si>
  <si>
    <t>retrodens</t>
  </si>
  <si>
    <t>Harpagochromis</t>
  </si>
  <si>
    <t>'grey pygmy'</t>
  </si>
  <si>
    <t xml:space="preserve">SA </t>
  </si>
  <si>
    <t>(substrate note - and microbial mats)</t>
  </si>
  <si>
    <t>guiarti</t>
  </si>
  <si>
    <t>red-eye guiarti</t>
  </si>
  <si>
    <t>Hemitilapia</t>
  </si>
  <si>
    <t>oxyrhynchus</t>
  </si>
  <si>
    <t>Tropheus</t>
  </si>
  <si>
    <t>moorii</t>
  </si>
  <si>
    <t>Neolamprologus brichardi</t>
  </si>
  <si>
    <t>Neolamprologus falcicula</t>
  </si>
  <si>
    <t>Neolamprologus fasciatus</t>
  </si>
  <si>
    <t>Neolamprologus furcifer</t>
  </si>
  <si>
    <t>Neolamprologus leloupi</t>
  </si>
  <si>
    <t>Neolamprologus meeli</t>
  </si>
  <si>
    <t>no nest, just horizontal substrate</t>
  </si>
  <si>
    <t>scraping grazer</t>
  </si>
  <si>
    <t>caeruleus</t>
  </si>
  <si>
    <t>feeds in pursuit od midwater prey</t>
  </si>
  <si>
    <t>Chilotilapia</t>
  </si>
  <si>
    <t>euchilus</t>
  </si>
  <si>
    <t>IF</t>
  </si>
  <si>
    <t>Cheilochromis of Trewauus &amp; Eccles; Chilotilapia of Konings</t>
  </si>
  <si>
    <t>rhodesii</t>
  </si>
  <si>
    <t>OC/OSM</t>
  </si>
  <si>
    <t>oral crusher</t>
  </si>
  <si>
    <t>Copadichromis</t>
  </si>
  <si>
    <t>( Substrate - mud when not feeding)</t>
  </si>
  <si>
    <t xml:space="preserve">Yssichromis "Fred Astaire" </t>
  </si>
  <si>
    <t>cf. Doublestripe</t>
  </si>
  <si>
    <t>(IH) Inferior Hypothalamus</t>
  </si>
  <si>
    <t>PCM</t>
  </si>
  <si>
    <t>I</t>
  </si>
  <si>
    <t>S_VEG</t>
  </si>
  <si>
    <t>molluscs</t>
  </si>
  <si>
    <t>MU/VEG</t>
  </si>
  <si>
    <t>S_MU/VEG</t>
  </si>
  <si>
    <t>MCZ</t>
  </si>
  <si>
    <t>Astatotilapia</t>
  </si>
  <si>
    <t>'greenback'</t>
  </si>
  <si>
    <t>D</t>
  </si>
  <si>
    <t>MU</t>
  </si>
  <si>
    <t>ZP</t>
  </si>
  <si>
    <t>insects</t>
  </si>
  <si>
    <t>'red little mouth' sp. nov.</t>
  </si>
  <si>
    <t>SA</t>
  </si>
  <si>
    <t>S_SA</t>
  </si>
  <si>
    <t>Olfactory Bulb</t>
  </si>
  <si>
    <t>Telencephalon</t>
  </si>
  <si>
    <t>Optic Tectum</t>
  </si>
  <si>
    <t>Hypothalamus</t>
  </si>
  <si>
    <t>Hypophysis</t>
  </si>
  <si>
    <t>Cerebellum</t>
  </si>
  <si>
    <t>Dorsal Medulla</t>
  </si>
  <si>
    <t>Yssichromis</t>
  </si>
  <si>
    <t>argens</t>
  </si>
  <si>
    <t>coop</t>
  </si>
  <si>
    <t>heusinkfeldi</t>
  </si>
  <si>
    <t>laparogramma</t>
  </si>
  <si>
    <t>pyrrhocephalus</t>
  </si>
  <si>
    <t>Telmatochromis bifrenatus</t>
  </si>
  <si>
    <t>Telmatochromis brichardi</t>
  </si>
  <si>
    <t>rammer/engulfer</t>
  </si>
  <si>
    <t>sphaerodon</t>
  </si>
  <si>
    <t>spilostichus</t>
  </si>
  <si>
    <t>hunts near substratum</t>
  </si>
  <si>
    <t>Melanochromis</t>
  </si>
  <si>
    <t>auratus</t>
  </si>
  <si>
    <t>johanni</t>
  </si>
  <si>
    <t>vermivorus</t>
  </si>
  <si>
    <t>actually I-P</t>
  </si>
  <si>
    <t>FMNH</t>
  </si>
  <si>
    <t>Neochromis</t>
  </si>
  <si>
    <t>'velvet black'</t>
  </si>
  <si>
    <t>inverts</t>
  </si>
  <si>
    <t xml:space="preserve">Shallow over mud </t>
  </si>
  <si>
    <t>eucinostomus</t>
  </si>
  <si>
    <t>Nyassochromis</t>
  </si>
  <si>
    <t>leuciscus</t>
  </si>
  <si>
    <t>Ophthalmotilapia</t>
  </si>
  <si>
    <t>Telmatochromis burgeoni</t>
  </si>
  <si>
    <t>Paratilapia</t>
  </si>
  <si>
    <t>polleni</t>
  </si>
  <si>
    <t>Madagascar</t>
  </si>
  <si>
    <t>Paretroplis</t>
  </si>
  <si>
    <t>polyactis</t>
  </si>
  <si>
    <t>Petrochromis</t>
  </si>
  <si>
    <t>polyodon</t>
  </si>
  <si>
    <t>Petrotilapia</t>
  </si>
  <si>
    <t>genelutea</t>
  </si>
  <si>
    <t>tridentiger</t>
  </si>
  <si>
    <t>inverts/snails</t>
  </si>
  <si>
    <t>VD</t>
  </si>
  <si>
    <t>chisumulu</t>
  </si>
  <si>
    <t>midwater spawner-most pelagic UTAKA sp.</t>
  </si>
  <si>
    <t>1979-010</t>
  </si>
  <si>
    <t xml:space="preserve">Muesam of Comparative Zoology, Harvard </t>
  </si>
  <si>
    <t>United States National Muesam</t>
  </si>
  <si>
    <t>American Muesam of Natural History</t>
  </si>
  <si>
    <t>New England Aquarium</t>
  </si>
  <si>
    <t>NEA</t>
  </si>
  <si>
    <t>Deep</t>
  </si>
  <si>
    <t>Shallow</t>
  </si>
  <si>
    <t>Meduim</t>
  </si>
  <si>
    <t>Substrate</t>
  </si>
  <si>
    <t>Deep water species</t>
  </si>
  <si>
    <t>Rock</t>
  </si>
  <si>
    <t>Xystichromis</t>
  </si>
  <si>
    <t>phytophagus</t>
  </si>
  <si>
    <t>Xenotilapia ochrogenys</t>
  </si>
  <si>
    <t>'rock kribensis' Kenya</t>
  </si>
  <si>
    <t>K 2426</t>
  </si>
  <si>
    <t>Depth min.</t>
  </si>
  <si>
    <t>Depth max.</t>
  </si>
  <si>
    <t>Habitat</t>
  </si>
  <si>
    <t>Rugosity</t>
  </si>
  <si>
    <t>trewavasae</t>
  </si>
  <si>
    <t>Labidochromis</t>
  </si>
  <si>
    <t>Telmatochromis temporalis</t>
  </si>
  <si>
    <t>Tropheus brichardi</t>
  </si>
  <si>
    <t>Tropheus duboisi</t>
  </si>
  <si>
    <t>Tropheus moorii</t>
  </si>
  <si>
    <t>Tropheus spec.</t>
  </si>
  <si>
    <t>Xenotilapia boulengeri</t>
  </si>
  <si>
    <t>Xenotilapia flavipinnis</t>
  </si>
  <si>
    <t>Xenotilapia flavipinnis "Nyanza Lac"</t>
  </si>
  <si>
    <t>shell-dweller</t>
  </si>
  <si>
    <t>hunts near sand</t>
  </si>
  <si>
    <t>Taeniochromis</t>
  </si>
  <si>
    <t>holotaenia</t>
  </si>
  <si>
    <t>Telmatochromis</t>
  </si>
  <si>
    <t>(dhonti?)</t>
  </si>
  <si>
    <t>Tramitochromis</t>
  </si>
  <si>
    <t>brevis</t>
  </si>
  <si>
    <t>variabilis complex</t>
  </si>
  <si>
    <t>Trematocara</t>
  </si>
  <si>
    <t>stigmaticum</t>
  </si>
  <si>
    <t>unimaculata</t>
  </si>
  <si>
    <t>variabile</t>
  </si>
  <si>
    <t>Trematocranus</t>
  </si>
  <si>
    <t>placodon</t>
  </si>
  <si>
    <t>Triglichromis</t>
  </si>
  <si>
    <t>vellicans</t>
  </si>
  <si>
    <t>Labrochromis</t>
  </si>
  <si>
    <t>'rock kribensis'</t>
  </si>
  <si>
    <t>Post-Nile perch</t>
  </si>
  <si>
    <t>Pre-Nile Perch</t>
  </si>
  <si>
    <t>field-summer 2004</t>
  </si>
  <si>
    <t>Goby-like; perches on rocks in surge-reduced swim bladder</t>
  </si>
  <si>
    <t>Fossorochromis</t>
  </si>
  <si>
    <t>rostratus</t>
  </si>
  <si>
    <t>deep-digger</t>
  </si>
  <si>
    <t>Genyochromis</t>
  </si>
  <si>
    <t>mento</t>
  </si>
  <si>
    <t>Ectodus</t>
  </si>
  <si>
    <t>descampsii</t>
  </si>
  <si>
    <t>Ave. Rock Size</t>
  </si>
  <si>
    <t># of species</t>
  </si>
  <si>
    <t># of Indviduals</t>
  </si>
  <si>
    <t>Altolamprologus compressiceps</t>
  </si>
  <si>
    <t>another catfish</t>
  </si>
  <si>
    <t>Asprotilapia leptura</t>
  </si>
  <si>
    <t>Auchenoglanis occidentalis</t>
  </si>
  <si>
    <t>Bathybates spec.</t>
  </si>
  <si>
    <t>Boulengerochromis microlepis</t>
  </si>
  <si>
    <t>Caecomastacembalus frenatus</t>
  </si>
  <si>
    <t>strigatus</t>
  </si>
  <si>
    <t>hunts scum? off bottom</t>
  </si>
  <si>
    <t>Diplotaxodon</t>
  </si>
  <si>
    <t>argenteus</t>
  </si>
  <si>
    <t>Xenotilapia ornatipinnis</t>
  </si>
  <si>
    <t>Xenotilapia spiloptera</t>
  </si>
  <si>
    <t xml:space="preserve">Species </t>
  </si>
  <si>
    <t>forceps-toothed, tweezers inverts from cracks</t>
  </si>
  <si>
    <t>textilis</t>
  </si>
  <si>
    <t>Neolamprologus ventralis</t>
  </si>
  <si>
    <t>Lamprichthys tanganicanus</t>
  </si>
  <si>
    <t>Ave Rock Size (no NA)</t>
  </si>
  <si>
    <t xml:space="preserve">Altolamprologus </t>
  </si>
  <si>
    <t>Boulengerochromis</t>
  </si>
  <si>
    <t>microlepis</t>
  </si>
  <si>
    <t>Buccochromis</t>
  </si>
  <si>
    <t>atritaeniatus</t>
  </si>
  <si>
    <t>hunts sand haplochromines</t>
  </si>
  <si>
    <t>Lates stapersi</t>
  </si>
  <si>
    <t>Lepidiolamprologus attenuatus</t>
  </si>
  <si>
    <t>Lepidiolamprologus cunningtoni</t>
  </si>
  <si>
    <t>Lepidiolamprologus elongatus</t>
  </si>
  <si>
    <t>Limnotilapia dardenni</t>
  </si>
  <si>
    <t>Lobochilotes labiatus</t>
  </si>
  <si>
    <t>Malapterurus spec.</t>
  </si>
  <si>
    <t>mystery fish</t>
  </si>
  <si>
    <t>Neolamprologus bifasciatus</t>
  </si>
  <si>
    <t xml:space="preserve">Asprotilapia </t>
  </si>
  <si>
    <t>Auchenoglanis</t>
  </si>
  <si>
    <t xml:space="preserve"> occidentalis</t>
  </si>
  <si>
    <t xml:space="preserve">Caecomastacembalus </t>
  </si>
  <si>
    <t>frenatus</t>
  </si>
  <si>
    <t>(Callochromis)</t>
  </si>
  <si>
    <t xml:space="preserve"> stappersi</t>
  </si>
  <si>
    <t xml:space="preserve">Chalinochromis </t>
  </si>
  <si>
    <t>Cyathopharynx</t>
  </si>
  <si>
    <t xml:space="preserve"> furcifer</t>
  </si>
  <si>
    <t xml:space="preserve">Enantiopus </t>
  </si>
  <si>
    <t>lemairii</t>
  </si>
  <si>
    <t xml:space="preserve">Grammatotria </t>
  </si>
  <si>
    <t xml:space="preserve">Haplotaxodon </t>
  </si>
  <si>
    <t xml:space="preserve">Julidochromis </t>
  </si>
  <si>
    <t>regani</t>
  </si>
  <si>
    <t>Lamprichthys</t>
  </si>
  <si>
    <t xml:space="preserve"> tanganicanus</t>
  </si>
  <si>
    <t xml:space="preserve">Lamprologus </t>
  </si>
  <si>
    <t>kungweensis</t>
  </si>
  <si>
    <t xml:space="preserve"> ocellatus</t>
  </si>
  <si>
    <t xml:space="preserve">Lates </t>
  </si>
  <si>
    <t>stapersi</t>
  </si>
  <si>
    <t>Lepidiolamprologus</t>
  </si>
  <si>
    <t xml:space="preserve"> attenuatus</t>
  </si>
  <si>
    <t xml:space="preserve"> cunningtoni</t>
  </si>
  <si>
    <t xml:space="preserve">Lepidiolamprologus </t>
  </si>
  <si>
    <t xml:space="preserve">Neolamprologus </t>
  </si>
  <si>
    <t>bifasciatus</t>
  </si>
  <si>
    <t xml:space="preserve"> falcicula</t>
  </si>
  <si>
    <t>leloupi</t>
  </si>
  <si>
    <t>meeli</t>
  </si>
  <si>
    <t>Caecomastacembalus moorii</t>
  </si>
  <si>
    <t>Caecomastacembalus sp.</t>
  </si>
  <si>
    <t>(Callochromis stappersi)</t>
  </si>
  <si>
    <t>NA</t>
  </si>
  <si>
    <t>Cardiopharynx schoutedeni</t>
  </si>
  <si>
    <t>Chalinochromis brichardi</t>
  </si>
  <si>
    <t>Synodontis caudopunctatus</t>
  </si>
  <si>
    <t xml:space="preserve"> </t>
  </si>
  <si>
    <t>prodromus</t>
  </si>
  <si>
    <t>sauvagei</t>
  </si>
  <si>
    <t>USOMA</t>
  </si>
  <si>
    <t>Mu/Veg</t>
  </si>
  <si>
    <t>PP/ZP/G/I</t>
  </si>
  <si>
    <t>S_Mu/Veg</t>
  </si>
  <si>
    <t>S_Mu</t>
  </si>
  <si>
    <t>melanogenys</t>
  </si>
  <si>
    <t>ochrogenys</t>
  </si>
  <si>
    <t>(substrate note - caves)</t>
  </si>
  <si>
    <t>modestus</t>
  </si>
  <si>
    <t>mondabu</t>
  </si>
  <si>
    <t>egg-robber</t>
  </si>
  <si>
    <t>Callochromis</t>
  </si>
  <si>
    <t>macrops</t>
  </si>
  <si>
    <t>SSI</t>
  </si>
  <si>
    <t>pleurospilus</t>
  </si>
  <si>
    <t>Neolamprologus mondabu</t>
  </si>
  <si>
    <t>Neolamprologus splendens</t>
  </si>
  <si>
    <t>Neolamprologus tetrocanthus</t>
  </si>
  <si>
    <t>Synodontis multipunctatus</t>
  </si>
  <si>
    <t>Synodontis spec.</t>
  </si>
  <si>
    <t>graueri</t>
  </si>
  <si>
    <t>leo</t>
  </si>
  <si>
    <t>minor</t>
  </si>
  <si>
    <t>Benthochromis</t>
  </si>
  <si>
    <t>tricoti</t>
  </si>
  <si>
    <t>PP</t>
  </si>
  <si>
    <t>S_R</t>
  </si>
  <si>
    <t>2-striped yellow green</t>
  </si>
  <si>
    <t>PIS</t>
  </si>
  <si>
    <t>fish</t>
  </si>
  <si>
    <t>barbarae</t>
  </si>
  <si>
    <t>lateristriga</t>
  </si>
  <si>
    <t>deep digger</t>
  </si>
  <si>
    <t>orthognathus</t>
  </si>
  <si>
    <t>field</t>
  </si>
  <si>
    <t>no gonads</t>
  </si>
  <si>
    <t>lab-wildcaught-through aquarium</t>
  </si>
  <si>
    <t>follows diggers</t>
  </si>
  <si>
    <t>johnstoni (gold?)</t>
  </si>
  <si>
    <t>MUSEUM#</t>
  </si>
  <si>
    <t>body volume</t>
  </si>
  <si>
    <t>body length</t>
  </si>
  <si>
    <t>brain length</t>
  </si>
  <si>
    <t>Olfactory nerve</t>
  </si>
  <si>
    <t>stirs sediment; eats fishes thus attracted</t>
  </si>
  <si>
    <t>longimanus</t>
  </si>
  <si>
    <t>Platytaeniodus</t>
  </si>
  <si>
    <t>degeni</t>
  </si>
  <si>
    <t>Plecodus</t>
  </si>
  <si>
    <t>paradoxus</t>
  </si>
  <si>
    <t>Prognathochromis</t>
  </si>
  <si>
    <t>Cardiopharynx</t>
  </si>
  <si>
    <t>schoutedini</t>
  </si>
  <si>
    <t>S_MU</t>
  </si>
  <si>
    <t>AMNH</t>
  </si>
  <si>
    <t>Champsochromis</t>
  </si>
  <si>
    <t>lab-Kachese wildcaught-through African Aquatics</t>
  </si>
  <si>
    <t>lab-through aquarium</t>
  </si>
  <si>
    <t>burtoni</t>
  </si>
  <si>
    <t>Riverine/Tanganyika</t>
  </si>
  <si>
    <t>ornatipinnis</t>
  </si>
  <si>
    <t>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</si>
</sst>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name val="Arial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8"/>
      <name val="Verdana"/>
    </font>
    <font>
      <sz val="11"/>
      <color indexed="15"/>
      <name val="Calibri"/>
      <family val="2"/>
    </font>
    <font>
      <i/>
      <sz val="10"/>
      <name val="Arial"/>
    </font>
    <font>
      <sz val="11"/>
      <name val="Arial"/>
    </font>
    <font>
      <sz val="11"/>
      <color indexed="15"/>
      <name val="Arial"/>
    </font>
    <font>
      <sz val="11"/>
      <color indexed="8"/>
      <name val="Calibri"/>
      <family val="2"/>
    </font>
    <font>
      <sz val="10"/>
      <color indexed="10"/>
      <name val="Arial"/>
    </font>
    <font>
      <sz val="11"/>
      <name val="Calibri"/>
    </font>
    <font>
      <sz val="10"/>
      <name val="Verdana"/>
    </font>
    <font>
      <i/>
      <sz val="11"/>
      <color indexed="8"/>
      <name val="Calibri"/>
      <family val="2"/>
    </font>
    <font>
      <sz val="12"/>
      <color indexed="10"/>
      <name val="Verdana"/>
    </font>
    <font>
      <vertAlign val="superscript"/>
      <sz val="12"/>
      <color indexed="10"/>
      <name val="Arial Black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4" applyNumberFormat="0" applyAlignment="0" applyProtection="0"/>
    <xf numFmtId="0" fontId="8" fillId="21" borderId="5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4" applyNumberFormat="0" applyAlignment="0" applyProtection="0"/>
    <xf numFmtId="0" fontId="15" fillId="0" borderId="9" applyNumberFormat="0" applyFill="0" applyAlignment="0" applyProtection="0"/>
    <xf numFmtId="0" fontId="16" fillId="22" borderId="0" applyNumberFormat="0" applyBorder="0" applyAlignment="0" applyProtection="0"/>
    <xf numFmtId="0" fontId="4" fillId="0" borderId="0"/>
    <xf numFmtId="0" fontId="27" fillId="0" borderId="0"/>
    <xf numFmtId="0" fontId="4" fillId="23" borderId="10" applyNumberFormat="0" applyFont="0" applyAlignment="0" applyProtection="0"/>
    <xf numFmtId="0" fontId="17" fillId="20" borderId="11" applyNumberFormat="0" applyAlignment="0" applyProtection="0"/>
    <xf numFmtId="0" fontId="18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37"/>
    <xf numFmtId="0" fontId="20" fillId="0" borderId="0" xfId="0" applyFont="1"/>
    <xf numFmtId="0" fontId="21" fillId="0" borderId="0" xfId="0" applyFont="1"/>
    <xf numFmtId="0" fontId="21" fillId="0" borderId="0" xfId="0" applyFont="1" applyFill="1"/>
    <xf numFmtId="0" fontId="4" fillId="0" borderId="0" xfId="0" applyFont="1" applyFill="1"/>
    <xf numFmtId="0" fontId="21" fillId="0" borderId="3" xfId="0" applyFont="1" applyFill="1" applyBorder="1"/>
    <xf numFmtId="0" fontId="4" fillId="0" borderId="0" xfId="0" applyFont="1"/>
    <xf numFmtId="0" fontId="21" fillId="0" borderId="0" xfId="0" applyFont="1" applyFill="1" applyBorder="1"/>
    <xf numFmtId="0" fontId="4" fillId="0" borderId="0" xfId="37" applyFont="1"/>
    <xf numFmtId="0" fontId="22" fillId="0" borderId="0" xfId="0" applyFont="1"/>
    <xf numFmtId="0" fontId="3" fillId="0" borderId="0" xfId="0" applyFont="1"/>
    <xf numFmtId="0" fontId="23" fillId="0" borderId="0" xfId="0" applyFont="1"/>
    <xf numFmtId="0" fontId="24" fillId="0" borderId="0" xfId="0" applyFont="1"/>
    <xf numFmtId="0" fontId="23" fillId="0" borderId="0" xfId="37" applyFont="1"/>
    <xf numFmtId="0" fontId="25" fillId="0" borderId="0" xfId="37" applyFont="1"/>
    <xf numFmtId="0" fontId="26" fillId="0" borderId="0" xfId="0" applyFont="1"/>
    <xf numFmtId="0" fontId="3" fillId="0" borderId="0" xfId="38" applyFont="1"/>
    <xf numFmtId="0" fontId="23" fillId="0" borderId="0" xfId="38" applyFont="1"/>
    <xf numFmtId="0" fontId="22" fillId="0" borderId="0" xfId="38" applyFont="1"/>
    <xf numFmtId="0" fontId="21" fillId="0" borderId="0" xfId="38" applyFont="1" applyFill="1"/>
    <xf numFmtId="0" fontId="4" fillId="0" borderId="0" xfId="38" applyFont="1" applyFill="1"/>
    <xf numFmtId="0" fontId="20" fillId="0" borderId="0" xfId="38" applyFont="1"/>
    <xf numFmtId="0" fontId="26" fillId="0" borderId="0" xfId="38" applyFont="1"/>
    <xf numFmtId="0" fontId="2" fillId="0" borderId="0" xfId="38" applyFont="1"/>
    <xf numFmtId="0" fontId="27" fillId="0" borderId="0" xfId="38"/>
    <xf numFmtId="0" fontId="0" fillId="0" borderId="0" xfId="0" applyFill="1" applyBorder="1" applyAlignment="1"/>
    <xf numFmtId="0" fontId="0" fillId="0" borderId="2" xfId="0" applyFill="1" applyBorder="1" applyAlignment="1"/>
    <xf numFmtId="0" fontId="28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Continuous"/>
    </xf>
    <xf numFmtId="0" fontId="0" fillId="0" borderId="2" xfId="0" applyBorder="1"/>
    <xf numFmtId="0" fontId="28" fillId="0" borderId="1" xfId="0" applyFont="1" applyBorder="1" applyAlignment="1">
      <alignment horizontal="center"/>
    </xf>
    <xf numFmtId="0" fontId="29" fillId="0" borderId="0" xfId="38" applyFont="1"/>
    <xf numFmtId="0" fontId="27" fillId="0" borderId="0" xfId="38" applyFont="1"/>
    <xf numFmtId="0" fontId="0" fillId="0" borderId="0" xfId="0" applyNumberFormat="1"/>
    <xf numFmtId="0" fontId="0" fillId="0" borderId="0" xfId="0" quotePrefix="1" applyNumberFormat="1"/>
    <xf numFmtId="0" fontId="30" fillId="0" borderId="0" xfId="37" applyFont="1"/>
    <xf numFmtId="0" fontId="3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0" fillId="0" borderId="0" xfId="0"/>
    <xf numFmtId="0" fontId="28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5" borderId="0" xfId="0" applyFont="1" applyFill="1"/>
  </cellXfs>
  <cellStyles count="4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5" builtinId="9" hidden="1"/>
    <cellStyle name="Followed Hyperlink" xfId="47" builtinId="9" hidden="1"/>
    <cellStyle name="Good" xfId="29"/>
    <cellStyle name="Heading 1" xfId="30"/>
    <cellStyle name="Heading 2" xfId="31"/>
    <cellStyle name="Heading 3" xfId="32"/>
    <cellStyle name="Heading 4" xfId="33"/>
    <cellStyle name="Hyperlink" xfId="44" builtinId="8" hidden="1"/>
    <cellStyle name="Hyperlink" xfId="46" builtinId="8" hidden="1"/>
    <cellStyle name="Input" xfId="34"/>
    <cellStyle name="Linked Cell" xfId="35"/>
    <cellStyle name="Neutral" xfId="36"/>
    <cellStyle name="Normal" xfId="0" builtinId="0"/>
    <cellStyle name="Normal_Data Consilidation.xls" xfId="37"/>
    <cellStyle name="Normal_TOTAL DATA.xls" xfId="38"/>
    <cellStyle name="Note" xfId="39"/>
    <cellStyle name="Output" xfId="40"/>
    <cellStyle name="Title" xfId="41"/>
    <cellStyle name="Total" xfId="42"/>
    <cellStyle name="Warning Text" xfId="43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5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Habitat vs Telencephelon</a:t>
            </a:r>
          </a:p>
        </c:rich>
      </c:tx>
      <c:layout>
        <c:manualLayout>
          <c:xMode val="edge"/>
          <c:yMode val="edge"/>
          <c:x val="0.368888888888889"/>
          <c:y val="0.019607843137254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3333333333333"/>
          <c:y val="0.111111111111111"/>
          <c:w val="0.705185185185185"/>
          <c:h val="0.7712418300653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'Entries with all data'!$AJ$33:$AJ$50</c:f>
              <c:numCache>
                <c:formatCode>General</c:formatCode>
                <c:ptCount val="18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2.666666666666666</c:v>
                </c:pt>
                <c:pt idx="4">
                  <c:v>2.666666666666666</c:v>
                </c:pt>
                <c:pt idx="5">
                  <c:v>2.136363636363636</c:v>
                </c:pt>
                <c:pt idx="6">
                  <c:v>2.25</c:v>
                </c:pt>
                <c:pt idx="7">
                  <c:v>2.428571428571428</c:v>
                </c:pt>
                <c:pt idx="8">
                  <c:v>2.6</c:v>
                </c:pt>
                <c:pt idx="9">
                  <c:v>2.227272727272727</c:v>
                </c:pt>
                <c:pt idx="10">
                  <c:v>2.333333333333333</c:v>
                </c:pt>
                <c:pt idx="11">
                  <c:v>2.333333333333333</c:v>
                </c:pt>
                <c:pt idx="12">
                  <c:v>2.538461538461538</c:v>
                </c:pt>
                <c:pt idx="13">
                  <c:v>1.0</c:v>
                </c:pt>
                <c:pt idx="14">
                  <c:v>2.0</c:v>
                </c:pt>
                <c:pt idx="15">
                  <c:v>1.473684210526316</c:v>
                </c:pt>
                <c:pt idx="16">
                  <c:v>2.0</c:v>
                </c:pt>
                <c:pt idx="17">
                  <c:v>1.714285714285714</c:v>
                </c:pt>
              </c:numCache>
            </c:numRef>
          </c:xVal>
          <c:yVal>
            <c:numRef>
              <c:f>'Entries with all data'!$AK$33:$AK$50</c:f>
              <c:numCache>
                <c:formatCode>General</c:formatCode>
                <c:ptCount val="18"/>
                <c:pt idx="0">
                  <c:v>0.00589157662940117</c:v>
                </c:pt>
                <c:pt idx="1">
                  <c:v>0.0136570875975276</c:v>
                </c:pt>
                <c:pt idx="2">
                  <c:v>0.00659596608941838</c:v>
                </c:pt>
                <c:pt idx="3">
                  <c:v>0.00325292708091689</c:v>
                </c:pt>
                <c:pt idx="4">
                  <c:v>0.00258765033593399</c:v>
                </c:pt>
                <c:pt idx="5">
                  <c:v>0.00460554749903757</c:v>
                </c:pt>
                <c:pt idx="6">
                  <c:v>0.00295127624808564</c:v>
                </c:pt>
                <c:pt idx="7">
                  <c:v>0.00587212280334348</c:v>
                </c:pt>
                <c:pt idx="8">
                  <c:v>0.00363931577254427</c:v>
                </c:pt>
                <c:pt idx="9">
                  <c:v>0.0043689425200904</c:v>
                </c:pt>
                <c:pt idx="10">
                  <c:v>0.00465929776766928</c:v>
                </c:pt>
                <c:pt idx="11">
                  <c:v>0.00695758467635586</c:v>
                </c:pt>
                <c:pt idx="12">
                  <c:v>0.00550178846716819</c:v>
                </c:pt>
                <c:pt idx="13">
                  <c:v>0.00631263858357045</c:v>
                </c:pt>
                <c:pt idx="14">
                  <c:v>0.00687978999089514</c:v>
                </c:pt>
                <c:pt idx="15">
                  <c:v>0.009402112300616</c:v>
                </c:pt>
                <c:pt idx="16">
                  <c:v>0.0109257087576069</c:v>
                </c:pt>
                <c:pt idx="17">
                  <c:v>0.0235887786846744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88984"/>
        <c:axId val="620080936"/>
      </c:scatterChart>
      <c:valAx>
        <c:axId val="62048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Habitat</a:t>
                </a:r>
              </a:p>
            </c:rich>
          </c:tx>
          <c:layout>
            <c:manualLayout>
              <c:xMode val="edge"/>
              <c:yMode val="edge"/>
              <c:x val="0.411851851851852"/>
              <c:y val="0.932461873638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0080936"/>
        <c:crosses val="autoZero"/>
        <c:crossBetween val="midCat"/>
      </c:valAx>
      <c:valAx>
        <c:axId val="620080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Telencephelon</a:t>
                </a:r>
              </a:p>
            </c:rich>
          </c:tx>
          <c:layout>
            <c:manualLayout>
              <c:xMode val="edge"/>
              <c:yMode val="edge"/>
              <c:x val="0.00888888888888889"/>
              <c:y val="0.4030501089324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20488984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666666666667"/>
          <c:y val="0.516339869281046"/>
          <c:w val="0.165925925925926"/>
          <c:h val="0.063180827886710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List1" displayName="List1" ref="A1:I9" totalsRowShown="0" headerRowDxfId="1">
  <autoFilter ref="A1:I9"/>
  <tableColumns count="9">
    <tableColumn id="1" name="Column1"/>
    <tableColumn id="2" name="Depth min."/>
    <tableColumn id="3" name="Depth max."/>
    <tableColumn id="4" name="Habitat" dataDxfId="0"/>
    <tableColumn id="5" name="Rugosity"/>
    <tableColumn id="6" name="Ave. Rock Size"/>
    <tableColumn id="7" name="Ave Rock Size (no NA)"/>
    <tableColumn id="8" name="# of species"/>
    <tableColumn id="9" name="# of Indvidual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7"/>
  <sheetViews>
    <sheetView workbookViewId="0">
      <selection activeCell="AI1" sqref="AI1"/>
    </sheetView>
  </sheetViews>
  <sheetFormatPr baseColWidth="10" defaultColWidth="8.83203125" defaultRowHeight="14" x14ac:dyDescent="0"/>
  <cols>
    <col min="31" max="31" width="15.5" customWidth="1"/>
    <col min="32" max="32" width="15.6640625" customWidth="1"/>
    <col min="33" max="33" width="12.6640625" customWidth="1"/>
    <col min="34" max="34" width="13" customWidth="1"/>
  </cols>
  <sheetData>
    <row r="1" spans="1:34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108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</row>
    <row r="2" spans="1:34">
      <c r="A2">
        <v>1</v>
      </c>
      <c r="B2" t="s">
        <v>105</v>
      </c>
      <c r="C2" t="s">
        <v>106</v>
      </c>
      <c r="D2" t="s">
        <v>107</v>
      </c>
      <c r="E2">
        <v>29</v>
      </c>
      <c r="F2">
        <v>0</v>
      </c>
      <c r="G2" t="s">
        <v>424</v>
      </c>
      <c r="I2">
        <v>12.322295614789493</v>
      </c>
      <c r="J2">
        <v>69.05</v>
      </c>
      <c r="M2">
        <v>8.1667000000000005</v>
      </c>
      <c r="N2">
        <v>0.10814585673160364</v>
      </c>
      <c r="P2">
        <v>0.32573999999999997</v>
      </c>
      <c r="Q2">
        <v>4.0829897799209033E-4</v>
      </c>
      <c r="R2">
        <v>2.4100060856861037E-3</v>
      </c>
      <c r="S2">
        <v>6.1127083900873319E-3</v>
      </c>
      <c r="T2" t="e">
        <v>#VALUE!</v>
      </c>
      <c r="V2" t="e">
        <v>#VALUE!</v>
      </c>
      <c r="W2">
        <v>4.2235215434520785E-3</v>
      </c>
      <c r="X2">
        <v>4.6577284548102171E-4</v>
      </c>
      <c r="Y2" t="s">
        <v>108</v>
      </c>
      <c r="Z2" t="s">
        <v>109</v>
      </c>
      <c r="AA2" t="s">
        <v>418</v>
      </c>
      <c r="AC2" t="s">
        <v>419</v>
      </c>
      <c r="AE2" t="s">
        <v>420</v>
      </c>
      <c r="AF2" t="s">
        <v>421</v>
      </c>
      <c r="AG2" t="s">
        <v>422</v>
      </c>
      <c r="AH2" t="s">
        <v>423</v>
      </c>
    </row>
    <row r="3" spans="1:34">
      <c r="A3">
        <v>2</v>
      </c>
      <c r="B3" t="s">
        <v>425</v>
      </c>
      <c r="C3" t="s">
        <v>426</v>
      </c>
      <c r="D3" t="s">
        <v>107</v>
      </c>
      <c r="E3">
        <v>54</v>
      </c>
      <c r="F3">
        <v>0</v>
      </c>
      <c r="I3">
        <v>16.671034161982281</v>
      </c>
      <c r="J3">
        <v>68.47</v>
      </c>
      <c r="M3">
        <v>7.6775700000000002</v>
      </c>
      <c r="N3">
        <v>9.3247054797434073E-2</v>
      </c>
      <c r="P3">
        <v>0.67569000000000001</v>
      </c>
      <c r="Q3">
        <v>3.701734734000865E-4</v>
      </c>
      <c r="R3">
        <v>4.1452234597834994E-3</v>
      </c>
      <c r="S3">
        <v>8.3555377234440127E-3</v>
      </c>
      <c r="W3">
        <v>4.4125211072159583E-3</v>
      </c>
      <c r="X3">
        <v>4.370398224672612E-4</v>
      </c>
      <c r="Y3" t="s">
        <v>427</v>
      </c>
      <c r="Z3" t="s">
        <v>428</v>
      </c>
      <c r="AA3" t="s">
        <v>419</v>
      </c>
      <c r="AC3" t="s">
        <v>429</v>
      </c>
      <c r="AE3" t="s">
        <v>427</v>
      </c>
      <c r="AF3" t="s">
        <v>430</v>
      </c>
      <c r="AG3" t="s">
        <v>422</v>
      </c>
      <c r="AH3" t="s">
        <v>427</v>
      </c>
    </row>
    <row r="4" spans="1:34">
      <c r="A4">
        <v>3</v>
      </c>
      <c r="B4" t="s">
        <v>425</v>
      </c>
      <c r="C4" t="s">
        <v>431</v>
      </c>
      <c r="D4" t="s">
        <v>107</v>
      </c>
      <c r="E4">
        <v>65</v>
      </c>
      <c r="F4">
        <v>0</v>
      </c>
      <c r="I4">
        <v>6.3873985956755845</v>
      </c>
      <c r="J4">
        <v>85.34</v>
      </c>
      <c r="M4">
        <v>8.0916300000000003</v>
      </c>
      <c r="N4">
        <v>0.10577535173065575</v>
      </c>
      <c r="P4">
        <v>0.35011999999999999</v>
      </c>
      <c r="Q4" t="e">
        <v>#VALUE!</v>
      </c>
      <c r="R4">
        <v>1.8655112240433475E-3</v>
      </c>
      <c r="S4">
        <v>3.3848026866201922E-3</v>
      </c>
      <c r="T4">
        <v>1.9846337960708867E-3</v>
      </c>
      <c r="W4">
        <v>2.160803865566979E-3</v>
      </c>
      <c r="X4">
        <v>6.6078616768912933E-5</v>
      </c>
      <c r="Y4" t="s">
        <v>108</v>
      </c>
      <c r="Z4" t="s">
        <v>432</v>
      </c>
      <c r="AA4" t="s">
        <v>419</v>
      </c>
      <c r="AE4" t="s">
        <v>433</v>
      </c>
      <c r="AF4" t="s">
        <v>430</v>
      </c>
      <c r="AG4" t="s">
        <v>432</v>
      </c>
      <c r="AH4" t="s">
        <v>433</v>
      </c>
    </row>
    <row r="5" spans="1:34">
      <c r="A5">
        <v>4</v>
      </c>
      <c r="B5" t="s">
        <v>425</v>
      </c>
      <c r="C5" t="s">
        <v>218</v>
      </c>
      <c r="D5" t="s">
        <v>107</v>
      </c>
      <c r="E5">
        <v>25</v>
      </c>
      <c r="F5">
        <v>0</v>
      </c>
      <c r="G5" t="s">
        <v>424</v>
      </c>
      <c r="I5">
        <v>5.8862686342018256</v>
      </c>
      <c r="J5">
        <v>57.61</v>
      </c>
      <c r="M5">
        <v>5.3029999999999999</v>
      </c>
      <c r="N5">
        <v>3.8366302360533809E-2</v>
      </c>
      <c r="R5">
        <v>3.9197755441064729E-3</v>
      </c>
      <c r="S5">
        <v>8.8516786513094057E-3</v>
      </c>
      <c r="T5">
        <v>5.9992958304727027E-3</v>
      </c>
      <c r="V5" t="e">
        <v>#VALUE!</v>
      </c>
      <c r="W5">
        <v>3.9938405306974133E-3</v>
      </c>
      <c r="X5" t="e">
        <v>#VALUE!</v>
      </c>
      <c r="Y5" t="s">
        <v>108</v>
      </c>
      <c r="Z5" t="s">
        <v>219</v>
      </c>
      <c r="AA5" t="s">
        <v>419</v>
      </c>
      <c r="AE5" t="s">
        <v>648</v>
      </c>
      <c r="AF5" t="s">
        <v>430</v>
      </c>
      <c r="AG5" t="s">
        <v>219</v>
      </c>
      <c r="AH5" t="s">
        <v>648</v>
      </c>
    </row>
    <row r="6" spans="1:34">
      <c r="A6">
        <v>5</v>
      </c>
      <c r="B6" t="s">
        <v>425</v>
      </c>
      <c r="C6" t="s">
        <v>649</v>
      </c>
      <c r="D6" t="s">
        <v>107</v>
      </c>
      <c r="E6">
        <v>58</v>
      </c>
      <c r="F6">
        <v>1</v>
      </c>
      <c r="G6" t="s">
        <v>424</v>
      </c>
      <c r="H6">
        <v>25019</v>
      </c>
      <c r="I6">
        <v>8.4041542726555303</v>
      </c>
      <c r="J6">
        <v>66.81</v>
      </c>
      <c r="R6">
        <v>7.953241345287243E-3</v>
      </c>
      <c r="S6">
        <v>1.4796446604885728E-2</v>
      </c>
      <c r="T6">
        <v>5.999713668485453E-3</v>
      </c>
      <c r="W6">
        <v>9.5746053037342183E-3</v>
      </c>
      <c r="Y6" t="s">
        <v>108</v>
      </c>
      <c r="Z6" t="s">
        <v>219</v>
      </c>
      <c r="AA6" t="s">
        <v>650</v>
      </c>
      <c r="AC6" t="s">
        <v>419</v>
      </c>
      <c r="AE6" t="s">
        <v>648</v>
      </c>
      <c r="AF6" t="s">
        <v>651</v>
      </c>
      <c r="AG6" t="s">
        <v>219</v>
      </c>
      <c r="AH6" t="s">
        <v>648</v>
      </c>
    </row>
    <row r="7" spans="1:34">
      <c r="A7">
        <v>6</v>
      </c>
      <c r="B7" t="s">
        <v>425</v>
      </c>
      <c r="C7" t="s">
        <v>652</v>
      </c>
      <c r="D7" t="s">
        <v>107</v>
      </c>
      <c r="E7">
        <v>66</v>
      </c>
      <c r="F7">
        <v>1</v>
      </c>
      <c r="G7" t="s">
        <v>424</v>
      </c>
      <c r="H7">
        <v>25253</v>
      </c>
      <c r="I7">
        <v>22.423802683523043</v>
      </c>
      <c r="J7">
        <v>70.7</v>
      </c>
      <c r="M7">
        <v>8.3349899999999995</v>
      </c>
      <c r="N7">
        <v>0.11357172952737067</v>
      </c>
      <c r="P7">
        <v>0.40325</v>
      </c>
      <c r="Q7">
        <v>3.5973080989898886E-4</v>
      </c>
      <c r="R7">
        <v>6.6096185898674026E-3</v>
      </c>
      <c r="S7">
        <v>9.3355908171142161E-3</v>
      </c>
      <c r="T7">
        <v>4.4564201588857075E-3</v>
      </c>
      <c r="V7">
        <v>2.1810943584757377E-4</v>
      </c>
      <c r="W7">
        <v>6.8179223228907043E-3</v>
      </c>
      <c r="X7">
        <v>7.2167854016910184E-4</v>
      </c>
      <c r="Y7" t="s">
        <v>108</v>
      </c>
      <c r="Z7" t="s">
        <v>219</v>
      </c>
      <c r="AA7" t="s">
        <v>650</v>
      </c>
      <c r="AB7" t="s">
        <v>269</v>
      </c>
      <c r="AC7" t="s">
        <v>419</v>
      </c>
      <c r="AD7" t="s">
        <v>297</v>
      </c>
      <c r="AE7" t="s">
        <v>648</v>
      </c>
      <c r="AF7" t="s">
        <v>651</v>
      </c>
      <c r="AG7" t="s">
        <v>219</v>
      </c>
      <c r="AH7" t="s">
        <v>648</v>
      </c>
    </row>
    <row r="8" spans="1:34">
      <c r="A8">
        <v>7</v>
      </c>
      <c r="B8" t="s">
        <v>425</v>
      </c>
      <c r="C8" t="s">
        <v>298</v>
      </c>
      <c r="D8" t="s">
        <v>107</v>
      </c>
      <c r="E8">
        <v>59</v>
      </c>
      <c r="F8">
        <v>0</v>
      </c>
      <c r="I8">
        <v>10.559694197054334</v>
      </c>
      <c r="J8">
        <v>85.35</v>
      </c>
      <c r="M8">
        <v>9.1338699999999999</v>
      </c>
      <c r="N8">
        <v>0.14147171642170334</v>
      </c>
      <c r="Q8">
        <v>3.782045953762948E-5</v>
      </c>
      <c r="R8">
        <v>1.0699939648646321E-2</v>
      </c>
      <c r="S8">
        <v>1.7295750612067E-2</v>
      </c>
      <c r="T8">
        <v>8.5128878107509076E-3</v>
      </c>
      <c r="V8">
        <v>3.2135827935560315E-4</v>
      </c>
      <c r="W8">
        <v>9.4623824140948835E-3</v>
      </c>
      <c r="X8">
        <v>3.1926967554462069E-4</v>
      </c>
      <c r="Y8" t="s">
        <v>108</v>
      </c>
      <c r="Z8" t="s">
        <v>109</v>
      </c>
      <c r="AA8" t="s">
        <v>419</v>
      </c>
      <c r="AB8" t="s">
        <v>299</v>
      </c>
      <c r="AE8" t="s">
        <v>420</v>
      </c>
      <c r="AF8" t="s">
        <v>430</v>
      </c>
      <c r="AG8" t="s">
        <v>422</v>
      </c>
      <c r="AH8" t="s">
        <v>423</v>
      </c>
    </row>
    <row r="9" spans="1:34">
      <c r="A9">
        <v>8</v>
      </c>
      <c r="B9" t="s">
        <v>425</v>
      </c>
      <c r="C9" t="s">
        <v>300</v>
      </c>
      <c r="D9" t="s">
        <v>107</v>
      </c>
      <c r="E9">
        <v>77</v>
      </c>
      <c r="F9">
        <v>0</v>
      </c>
      <c r="I9">
        <v>84.909878354812875</v>
      </c>
      <c r="J9">
        <v>71.33</v>
      </c>
      <c r="M9">
        <v>8.3052299999999999</v>
      </c>
      <c r="N9">
        <v>0.11260094458017346</v>
      </c>
      <c r="P9">
        <v>0.12504000000000001</v>
      </c>
      <c r="Q9" t="e">
        <v>#VALUE!</v>
      </c>
      <c r="R9">
        <v>1.3768562612273551E-2</v>
      </c>
      <c r="S9">
        <v>2.1858604119013254E-2</v>
      </c>
      <c r="T9">
        <v>8.1597131567683317E-3</v>
      </c>
      <c r="V9" t="e">
        <v>#VALUE!</v>
      </c>
      <c r="W9" t="e">
        <v>#VALUE!</v>
      </c>
      <c r="X9">
        <v>8.7074327881756538E-4</v>
      </c>
      <c r="Y9" t="s">
        <v>427</v>
      </c>
      <c r="Z9" t="s">
        <v>428</v>
      </c>
      <c r="AA9" t="s">
        <v>429</v>
      </c>
      <c r="AE9" t="s">
        <v>427</v>
      </c>
      <c r="AF9" t="s">
        <v>301</v>
      </c>
      <c r="AG9" t="s">
        <v>422</v>
      </c>
      <c r="AH9" t="s">
        <v>427</v>
      </c>
    </row>
    <row r="10" spans="1:34">
      <c r="A10">
        <v>9</v>
      </c>
      <c r="B10" t="s">
        <v>425</v>
      </c>
      <c r="C10" t="s">
        <v>304</v>
      </c>
      <c r="D10" t="s">
        <v>107</v>
      </c>
      <c r="E10">
        <v>74</v>
      </c>
      <c r="F10">
        <v>1</v>
      </c>
      <c r="I10">
        <v>28.365862998319251</v>
      </c>
      <c r="J10">
        <v>131.63</v>
      </c>
      <c r="R10">
        <v>5.1116825638517728E-3</v>
      </c>
      <c r="S10">
        <v>9.4909846429057174E-3</v>
      </c>
      <c r="T10">
        <v>5.6665366388506753E-3</v>
      </c>
      <c r="X10">
        <v>1.2227565046980342E-3</v>
      </c>
      <c r="Y10" t="s">
        <v>108</v>
      </c>
      <c r="Z10" t="s">
        <v>432</v>
      </c>
      <c r="AA10" t="s">
        <v>650</v>
      </c>
      <c r="AE10" t="s">
        <v>433</v>
      </c>
      <c r="AF10" t="s">
        <v>651</v>
      </c>
      <c r="AG10" t="s">
        <v>432</v>
      </c>
      <c r="AH10" t="s">
        <v>433</v>
      </c>
    </row>
    <row r="11" spans="1:34">
      <c r="A11">
        <v>10</v>
      </c>
      <c r="B11" t="s">
        <v>305</v>
      </c>
      <c r="C11" t="s">
        <v>306</v>
      </c>
      <c r="D11" t="s">
        <v>307</v>
      </c>
      <c r="E11">
        <v>56</v>
      </c>
      <c r="F11">
        <v>0</v>
      </c>
      <c r="G11" t="s">
        <v>309</v>
      </c>
      <c r="H11">
        <v>265468</v>
      </c>
      <c r="I11">
        <v>9.3002238819061951</v>
      </c>
      <c r="J11">
        <v>102.01</v>
      </c>
      <c r="M11">
        <v>9.36843</v>
      </c>
      <c r="N11">
        <v>0.15034825737271287</v>
      </c>
      <c r="P11">
        <v>0.32241999999999998</v>
      </c>
      <c r="Q11">
        <v>3.2859874024052023E-4</v>
      </c>
      <c r="R11">
        <v>7.1510853919616044E-3</v>
      </c>
      <c r="S11">
        <v>8.8527468615720029E-3</v>
      </c>
      <c r="T11">
        <v>4.3129978472854396E-3</v>
      </c>
      <c r="V11" t="e">
        <v>#VALUE!</v>
      </c>
      <c r="W11">
        <v>6.9801193344609241E-3</v>
      </c>
      <c r="X11">
        <v>2.4857020048970485E-4</v>
      </c>
      <c r="Y11" t="s">
        <v>108</v>
      </c>
      <c r="Z11" t="s">
        <v>432</v>
      </c>
      <c r="AA11" t="s">
        <v>419</v>
      </c>
      <c r="AB11" t="s">
        <v>308</v>
      </c>
      <c r="AE11" t="s">
        <v>433</v>
      </c>
      <c r="AF11" t="s">
        <v>430</v>
      </c>
      <c r="AG11" t="s">
        <v>432</v>
      </c>
      <c r="AH11" t="s">
        <v>433</v>
      </c>
    </row>
    <row r="12" spans="1:34">
      <c r="A12">
        <v>11</v>
      </c>
      <c r="B12" t="s">
        <v>305</v>
      </c>
      <c r="C12" t="s">
        <v>310</v>
      </c>
      <c r="D12" t="s">
        <v>307</v>
      </c>
      <c r="E12">
        <v>41</v>
      </c>
      <c r="F12">
        <v>0</v>
      </c>
      <c r="G12" t="s">
        <v>309</v>
      </c>
      <c r="H12">
        <v>261900</v>
      </c>
      <c r="I12">
        <v>7.0087554701705255</v>
      </c>
      <c r="J12">
        <v>68.02</v>
      </c>
      <c r="M12">
        <v>7.649</v>
      </c>
      <c r="N12">
        <v>9.2416438149574509E-2</v>
      </c>
      <c r="P12">
        <v>0.33566000000000001</v>
      </c>
      <c r="Q12">
        <v>1.4087571934942152E-4</v>
      </c>
      <c r="R12">
        <v>2.5364843371633622E-3</v>
      </c>
      <c r="S12">
        <v>5.5159451781937032E-3</v>
      </c>
      <c r="T12">
        <v>1.9662301714565176E-3</v>
      </c>
      <c r="W12">
        <v>3.44696864137495E-3</v>
      </c>
      <c r="X12">
        <v>2.2433994774168512E-4</v>
      </c>
      <c r="Y12" t="s">
        <v>108</v>
      </c>
      <c r="Z12" t="s">
        <v>432</v>
      </c>
      <c r="AA12" t="s">
        <v>419</v>
      </c>
      <c r="AB12" t="s">
        <v>311</v>
      </c>
      <c r="AE12" t="s">
        <v>433</v>
      </c>
      <c r="AF12" t="s">
        <v>430</v>
      </c>
      <c r="AG12" t="s">
        <v>432</v>
      </c>
      <c r="AH12" t="s">
        <v>433</v>
      </c>
    </row>
    <row r="13" spans="1:34">
      <c r="A13">
        <v>12</v>
      </c>
      <c r="B13" t="s">
        <v>312</v>
      </c>
      <c r="C13" t="s">
        <v>313</v>
      </c>
      <c r="D13" t="s">
        <v>314</v>
      </c>
      <c r="E13">
        <v>69</v>
      </c>
      <c r="F13">
        <v>0</v>
      </c>
      <c r="I13">
        <v>2.1041936838030497</v>
      </c>
      <c r="J13">
        <v>88.34</v>
      </c>
      <c r="M13">
        <v>8.5541400000000003</v>
      </c>
      <c r="N13">
        <v>0.12087077009771954</v>
      </c>
      <c r="P13">
        <v>0.38255</v>
      </c>
      <c r="Q13">
        <v>2.0726052564813035E-4</v>
      </c>
      <c r="R13">
        <v>1.5696652866493443E-3</v>
      </c>
      <c r="S13">
        <v>6.8803779954383056E-3</v>
      </c>
      <c r="T13">
        <v>3.7011997946511089E-3</v>
      </c>
      <c r="W13">
        <v>4.4547421367381219E-3</v>
      </c>
      <c r="X13" t="e">
        <v>#VALUE!</v>
      </c>
      <c r="Y13" t="s">
        <v>427</v>
      </c>
      <c r="Z13" t="s">
        <v>432</v>
      </c>
      <c r="AA13" t="s">
        <v>419</v>
      </c>
      <c r="AB13" t="s">
        <v>315</v>
      </c>
      <c r="AE13" t="s">
        <v>427</v>
      </c>
      <c r="AF13" t="s">
        <v>430</v>
      </c>
      <c r="AG13" t="s">
        <v>432</v>
      </c>
      <c r="AH13" t="s">
        <v>427</v>
      </c>
    </row>
    <row r="14" spans="1:34">
      <c r="A14">
        <v>13</v>
      </c>
      <c r="B14" t="s">
        <v>316</v>
      </c>
      <c r="C14" t="s">
        <v>294</v>
      </c>
      <c r="D14" t="s">
        <v>314</v>
      </c>
      <c r="E14">
        <v>42</v>
      </c>
      <c r="F14">
        <v>1</v>
      </c>
      <c r="G14" t="s">
        <v>424</v>
      </c>
      <c r="H14">
        <v>32552</v>
      </c>
      <c r="I14">
        <v>44.280415443526863</v>
      </c>
      <c r="J14">
        <v>274.94</v>
      </c>
      <c r="M14">
        <v>13.723409999999999</v>
      </c>
      <c r="N14">
        <v>0.3758434036252068</v>
      </c>
      <c r="P14">
        <v>0.42348999999999998</v>
      </c>
      <c r="Q14">
        <v>3.3437650330315761E-4</v>
      </c>
      <c r="R14">
        <v>7.1793730539507382E-3</v>
      </c>
      <c r="S14">
        <v>1.6491918256906112E-2</v>
      </c>
      <c r="T14">
        <v>6.0280473976058284E-3</v>
      </c>
      <c r="W14">
        <v>1.6366825309675471E-2</v>
      </c>
      <c r="X14">
        <v>5.243776810495976E-4</v>
      </c>
      <c r="Y14" t="s">
        <v>295</v>
      </c>
      <c r="Z14" t="s">
        <v>296</v>
      </c>
      <c r="AA14" t="s">
        <v>650</v>
      </c>
      <c r="AE14" t="s">
        <v>295</v>
      </c>
      <c r="AF14" t="s">
        <v>651</v>
      </c>
      <c r="AG14" t="s">
        <v>296</v>
      </c>
      <c r="AH14" t="s">
        <v>295</v>
      </c>
    </row>
    <row r="15" spans="1:34">
      <c r="A15">
        <v>14</v>
      </c>
      <c r="B15" t="s">
        <v>316</v>
      </c>
      <c r="C15" t="s">
        <v>364</v>
      </c>
      <c r="D15" t="s">
        <v>314</v>
      </c>
      <c r="E15">
        <v>35</v>
      </c>
      <c r="F15">
        <v>1</v>
      </c>
      <c r="G15" t="s">
        <v>424</v>
      </c>
      <c r="H15">
        <v>32551</v>
      </c>
      <c r="I15">
        <v>17.779240922578008</v>
      </c>
      <c r="J15">
        <v>193.04</v>
      </c>
      <c r="M15">
        <v>13.17901</v>
      </c>
      <c r="N15">
        <v>0.34104896042219729</v>
      </c>
      <c r="P15">
        <v>0.57126999999999994</v>
      </c>
      <c r="Q15">
        <v>4.6884053457562567E-4</v>
      </c>
      <c r="R15">
        <v>6.3622823217996376E-3</v>
      </c>
      <c r="S15">
        <v>1.2722775723788677E-2</v>
      </c>
      <c r="T15">
        <v>6.135835735129375E-3</v>
      </c>
      <c r="W15">
        <v>8.4010095413508557E-3</v>
      </c>
      <c r="X15" t="e">
        <v>#VALUE!</v>
      </c>
      <c r="Y15" t="s">
        <v>295</v>
      </c>
      <c r="Z15" t="s">
        <v>296</v>
      </c>
      <c r="AA15" t="s">
        <v>650</v>
      </c>
      <c r="AE15" t="s">
        <v>295</v>
      </c>
      <c r="AF15" t="s">
        <v>651</v>
      </c>
      <c r="AG15" t="s">
        <v>296</v>
      </c>
      <c r="AH15" t="s">
        <v>295</v>
      </c>
    </row>
    <row r="16" spans="1:34">
      <c r="A16">
        <v>15</v>
      </c>
      <c r="B16" t="s">
        <v>316</v>
      </c>
      <c r="C16" t="s">
        <v>642</v>
      </c>
      <c r="D16" t="s">
        <v>314</v>
      </c>
      <c r="E16">
        <v>32</v>
      </c>
      <c r="F16">
        <v>0</v>
      </c>
      <c r="G16" t="s">
        <v>424</v>
      </c>
      <c r="H16">
        <v>50825</v>
      </c>
      <c r="I16">
        <v>9.3288212987477959</v>
      </c>
      <c r="J16">
        <v>123.26</v>
      </c>
      <c r="M16">
        <v>10.935129999999999</v>
      </c>
      <c r="N16">
        <v>0.21790917728839093</v>
      </c>
      <c r="P16">
        <v>0.37697999999999998</v>
      </c>
      <c r="Q16" t="e">
        <v>#VALUE!</v>
      </c>
      <c r="R16">
        <v>7.5592718883779391E-3</v>
      </c>
      <c r="S16">
        <v>1.6849263749535937E-2</v>
      </c>
      <c r="T16">
        <v>7.7376716997196206E-3</v>
      </c>
      <c r="W16">
        <v>9.2990805848052679E-3</v>
      </c>
      <c r="X16">
        <v>5.4607550757864744E-4</v>
      </c>
      <c r="Y16" t="s">
        <v>295</v>
      </c>
      <c r="Z16" t="s">
        <v>296</v>
      </c>
      <c r="AA16" t="s">
        <v>650</v>
      </c>
      <c r="AE16" t="s">
        <v>295</v>
      </c>
      <c r="AF16" t="s">
        <v>651</v>
      </c>
      <c r="AG16" t="s">
        <v>296</v>
      </c>
      <c r="AH16" t="s">
        <v>295</v>
      </c>
    </row>
    <row r="17" spans="1:34">
      <c r="A17">
        <v>16</v>
      </c>
      <c r="B17" t="s">
        <v>316</v>
      </c>
      <c r="C17" t="s">
        <v>643</v>
      </c>
      <c r="D17" t="s">
        <v>314</v>
      </c>
      <c r="E17">
        <v>34</v>
      </c>
      <c r="F17">
        <v>0</v>
      </c>
      <c r="G17" t="s">
        <v>424</v>
      </c>
      <c r="H17">
        <v>49287</v>
      </c>
      <c r="I17">
        <v>20.054626136601193</v>
      </c>
      <c r="J17">
        <v>151.4</v>
      </c>
      <c r="M17">
        <v>11.68375</v>
      </c>
      <c r="N17">
        <v>0.25544385147414755</v>
      </c>
      <c r="P17">
        <v>0.61292000000000002</v>
      </c>
      <c r="Q17">
        <v>2.0830123708995803E-4</v>
      </c>
      <c r="R17">
        <v>3.4322291138501218E-3</v>
      </c>
      <c r="S17">
        <v>7.2381610509600494E-3</v>
      </c>
      <c r="T17">
        <v>3.4099950787904931E-3</v>
      </c>
      <c r="V17" t="e">
        <v>#VALUE!</v>
      </c>
      <c r="W17">
        <v>7.4227827616072349E-3</v>
      </c>
      <c r="X17">
        <v>6.9861424810102753E-4</v>
      </c>
      <c r="Y17" t="s">
        <v>295</v>
      </c>
      <c r="Z17" t="s">
        <v>296</v>
      </c>
      <c r="AA17" t="s">
        <v>650</v>
      </c>
      <c r="AE17" t="s">
        <v>295</v>
      </c>
      <c r="AF17" t="s">
        <v>651</v>
      </c>
      <c r="AG17" t="s">
        <v>296</v>
      </c>
      <c r="AH17" t="s">
        <v>295</v>
      </c>
    </row>
    <row r="18" spans="1:34">
      <c r="A18">
        <v>17</v>
      </c>
      <c r="B18" t="s">
        <v>316</v>
      </c>
      <c r="C18" t="s">
        <v>644</v>
      </c>
      <c r="D18" t="s">
        <v>314</v>
      </c>
      <c r="E18">
        <v>24</v>
      </c>
      <c r="F18">
        <v>1</v>
      </c>
      <c r="G18" t="s">
        <v>424</v>
      </c>
      <c r="H18">
        <v>50822</v>
      </c>
      <c r="I18">
        <v>7.6882752381337172</v>
      </c>
      <c r="J18">
        <v>114.84</v>
      </c>
      <c r="M18">
        <v>9.9662900000000008</v>
      </c>
      <c r="N18">
        <v>0.17441285387221078</v>
      </c>
      <c r="P18">
        <v>0.64707000000000003</v>
      </c>
      <c r="Q18">
        <v>2.4178428680076761E-4</v>
      </c>
      <c r="R18">
        <v>4.3435288848459328E-3</v>
      </c>
      <c r="S18">
        <v>7.8038946435330511E-3</v>
      </c>
      <c r="T18">
        <v>5.1491878865133874E-3</v>
      </c>
      <c r="W18">
        <v>5.0260294595287124E-3</v>
      </c>
      <c r="X18">
        <v>2.7728118455994897E-4</v>
      </c>
      <c r="Y18" t="s">
        <v>295</v>
      </c>
      <c r="Z18" t="s">
        <v>296</v>
      </c>
      <c r="AA18" t="s">
        <v>650</v>
      </c>
      <c r="AE18" t="s">
        <v>295</v>
      </c>
      <c r="AF18" t="s">
        <v>651</v>
      </c>
      <c r="AG18" t="s">
        <v>296</v>
      </c>
      <c r="AH18" t="s">
        <v>295</v>
      </c>
    </row>
    <row r="19" spans="1:34">
      <c r="A19">
        <v>18</v>
      </c>
      <c r="B19" t="s">
        <v>645</v>
      </c>
      <c r="C19" t="s">
        <v>646</v>
      </c>
      <c r="D19" t="s">
        <v>314</v>
      </c>
      <c r="E19">
        <v>22</v>
      </c>
      <c r="F19">
        <v>0</v>
      </c>
      <c r="G19" t="s">
        <v>424</v>
      </c>
      <c r="H19">
        <v>50834</v>
      </c>
      <c r="I19">
        <v>5.0577018178770645</v>
      </c>
      <c r="J19">
        <v>126.44</v>
      </c>
      <c r="M19">
        <v>9.2890999999999995</v>
      </c>
      <c r="N19">
        <v>0.14731086230809334</v>
      </c>
      <c r="P19">
        <v>0.35699999999999998</v>
      </c>
      <c r="Q19">
        <v>3.0209602594322523E-4</v>
      </c>
      <c r="R19">
        <v>4.7288208664638919E-3</v>
      </c>
      <c r="S19">
        <v>9.9734864133441403E-3</v>
      </c>
      <c r="T19">
        <v>3.375383542023473E-3</v>
      </c>
      <c r="W19">
        <v>6.0869587915022717E-3</v>
      </c>
      <c r="X19">
        <v>7.8397729371229325E-4</v>
      </c>
      <c r="Y19" t="s">
        <v>427</v>
      </c>
      <c r="Z19" t="s">
        <v>219</v>
      </c>
      <c r="AA19" t="s">
        <v>647</v>
      </c>
      <c r="AE19" t="s">
        <v>427</v>
      </c>
      <c r="AF19" t="s">
        <v>301</v>
      </c>
      <c r="AG19" t="s">
        <v>219</v>
      </c>
      <c r="AH19" t="s">
        <v>427</v>
      </c>
    </row>
    <row r="20" spans="1:34">
      <c r="A20">
        <v>19</v>
      </c>
      <c r="B20" t="s">
        <v>566</v>
      </c>
      <c r="C20" t="s">
        <v>567</v>
      </c>
      <c r="D20" t="s">
        <v>314</v>
      </c>
      <c r="E20">
        <v>26</v>
      </c>
      <c r="F20">
        <v>0</v>
      </c>
      <c r="G20" t="s">
        <v>424</v>
      </c>
      <c r="H20">
        <v>49303</v>
      </c>
      <c r="I20">
        <v>14.129986485569098</v>
      </c>
      <c r="J20">
        <v>95.14</v>
      </c>
      <c r="M20">
        <v>9.5793099999999995</v>
      </c>
      <c r="N20">
        <v>0.15859890586495448</v>
      </c>
      <c r="P20">
        <v>0.52568000000000004</v>
      </c>
      <c r="Q20">
        <v>1.8488068788427654E-4</v>
      </c>
      <c r="R20">
        <v>5.8915766294011709E-3</v>
      </c>
      <c r="S20">
        <v>1.1110286819038943E-2</v>
      </c>
      <c r="T20">
        <v>4.6018091672906727E-3</v>
      </c>
      <c r="W20">
        <v>7.8533828373981811E-3</v>
      </c>
      <c r="X20">
        <v>5.2535734901125626E-4</v>
      </c>
      <c r="Y20" t="s">
        <v>108</v>
      </c>
      <c r="Z20" t="s">
        <v>432</v>
      </c>
      <c r="AA20" t="s">
        <v>650</v>
      </c>
      <c r="AE20" t="s">
        <v>433</v>
      </c>
      <c r="AF20" t="s">
        <v>651</v>
      </c>
      <c r="AG20" t="s">
        <v>432</v>
      </c>
      <c r="AH20" t="s">
        <v>433</v>
      </c>
    </row>
    <row r="21" spans="1:34">
      <c r="A21">
        <v>20</v>
      </c>
      <c r="B21" t="s">
        <v>568</v>
      </c>
      <c r="C21" t="s">
        <v>569</v>
      </c>
      <c r="D21" t="s">
        <v>307</v>
      </c>
      <c r="E21">
        <v>8</v>
      </c>
      <c r="F21">
        <v>1</v>
      </c>
      <c r="G21" t="s">
        <v>424</v>
      </c>
      <c r="H21">
        <v>49460</v>
      </c>
      <c r="I21">
        <v>11.447865404645301</v>
      </c>
      <c r="J21">
        <v>69.13</v>
      </c>
      <c r="M21">
        <v>8.5192599999999992</v>
      </c>
      <c r="N21">
        <v>0.11969128636773571</v>
      </c>
      <c r="P21">
        <v>0.47286</v>
      </c>
      <c r="Q21">
        <v>2.1295436482706239E-4</v>
      </c>
      <c r="R21">
        <v>2.8847871693263431E-3</v>
      </c>
      <c r="S21">
        <v>8.5756102476386657E-3</v>
      </c>
      <c r="T21">
        <v>5.2538612831692331E-3</v>
      </c>
      <c r="W21">
        <v>8.2827020605090434E-3</v>
      </c>
      <c r="X21">
        <v>2.4942442131958674E-4</v>
      </c>
      <c r="Y21" t="s">
        <v>108</v>
      </c>
      <c r="Z21" t="s">
        <v>432</v>
      </c>
      <c r="AA21" t="s">
        <v>650</v>
      </c>
      <c r="AB21" t="s">
        <v>570</v>
      </c>
      <c r="AE21" t="s">
        <v>433</v>
      </c>
      <c r="AF21" t="s">
        <v>651</v>
      </c>
      <c r="AG21" t="s">
        <v>432</v>
      </c>
      <c r="AH21" t="s">
        <v>433</v>
      </c>
    </row>
    <row r="22" spans="1:34">
      <c r="A22">
        <v>21</v>
      </c>
      <c r="B22" t="s">
        <v>633</v>
      </c>
      <c r="C22" t="s">
        <v>634</v>
      </c>
      <c r="D22" t="s">
        <v>314</v>
      </c>
      <c r="E22">
        <v>36</v>
      </c>
      <c r="F22">
        <v>1</v>
      </c>
      <c r="G22" t="s">
        <v>424</v>
      </c>
      <c r="H22">
        <v>32628</v>
      </c>
      <c r="I22">
        <v>63.218085377701513</v>
      </c>
      <c r="J22">
        <v>64.41</v>
      </c>
      <c r="M22">
        <v>8.5389599999999994</v>
      </c>
      <c r="N22">
        <v>0.12035662197068185</v>
      </c>
      <c r="P22">
        <v>0.18933</v>
      </c>
      <c r="Q22">
        <v>6.051206361809211E-4</v>
      </c>
      <c r="R22">
        <v>1.1873915234218406E-2</v>
      </c>
      <c r="S22">
        <v>1.472669275692468E-2</v>
      </c>
      <c r="T22">
        <v>9.4117617875237175E-3</v>
      </c>
      <c r="W22">
        <v>9.4290174171117198E-3</v>
      </c>
      <c r="X22">
        <v>9.6714769679097856E-4</v>
      </c>
      <c r="Y22" t="s">
        <v>108</v>
      </c>
      <c r="Z22" t="s">
        <v>432</v>
      </c>
      <c r="AA22" t="s">
        <v>635</v>
      </c>
      <c r="AE22" t="s">
        <v>433</v>
      </c>
      <c r="AF22" t="s">
        <v>430</v>
      </c>
      <c r="AG22" t="s">
        <v>432</v>
      </c>
      <c r="AH22" t="s">
        <v>433</v>
      </c>
    </row>
    <row r="23" spans="1:34">
      <c r="A23">
        <v>22</v>
      </c>
      <c r="B23" t="s">
        <v>633</v>
      </c>
      <c r="C23" t="s">
        <v>636</v>
      </c>
      <c r="D23" t="s">
        <v>314</v>
      </c>
      <c r="E23">
        <v>13</v>
      </c>
      <c r="F23">
        <v>0</v>
      </c>
      <c r="G23" t="s">
        <v>424</v>
      </c>
      <c r="H23">
        <v>32592</v>
      </c>
      <c r="I23">
        <v>2.2144657347934267</v>
      </c>
      <c r="J23">
        <v>57.75</v>
      </c>
      <c r="M23">
        <v>8.2595899999999993</v>
      </c>
      <c r="N23">
        <v>0.11112158196093277</v>
      </c>
      <c r="P23">
        <v>0.32690000000000002</v>
      </c>
      <c r="Q23">
        <v>5.1221594439503571E-5</v>
      </c>
      <c r="R23">
        <v>1.1791638229646053E-3</v>
      </c>
      <c r="S23">
        <v>1.6256852654721449E-3</v>
      </c>
      <c r="T23">
        <v>1.120455147342508E-3</v>
      </c>
      <c r="W23">
        <v>1.3298759458080548E-3</v>
      </c>
      <c r="X23">
        <v>1.7276475485284001E-4</v>
      </c>
      <c r="Y23" t="s">
        <v>108</v>
      </c>
      <c r="Z23" t="s">
        <v>432</v>
      </c>
      <c r="AA23" t="s">
        <v>635</v>
      </c>
      <c r="AE23" t="s">
        <v>433</v>
      </c>
      <c r="AF23" t="s">
        <v>430</v>
      </c>
      <c r="AG23" t="s">
        <v>432</v>
      </c>
      <c r="AH23" t="s">
        <v>433</v>
      </c>
    </row>
    <row r="24" spans="1:34">
      <c r="A24">
        <v>23</v>
      </c>
      <c r="B24" t="s">
        <v>673</v>
      </c>
      <c r="C24" t="s">
        <v>674</v>
      </c>
      <c r="D24" t="s">
        <v>314</v>
      </c>
      <c r="E24">
        <v>64</v>
      </c>
      <c r="F24">
        <v>1</v>
      </c>
      <c r="G24" t="s">
        <v>676</v>
      </c>
      <c r="H24">
        <v>58463</v>
      </c>
      <c r="I24">
        <v>31.274330110664767</v>
      </c>
      <c r="J24">
        <v>92.53</v>
      </c>
      <c r="M24">
        <v>8.6174400000000002</v>
      </c>
      <c r="N24">
        <v>0.123028543866084</v>
      </c>
      <c r="P24">
        <v>0.25503999999999999</v>
      </c>
      <c r="Q24">
        <v>2.9940493701780652E-4</v>
      </c>
      <c r="R24">
        <v>1.3657087597527588E-2</v>
      </c>
      <c r="S24" t="e">
        <v>#VALUE!</v>
      </c>
      <c r="T24" t="e">
        <v>#VALUE!</v>
      </c>
      <c r="W24">
        <v>7.2728352742866421E-3</v>
      </c>
      <c r="Y24" t="s">
        <v>108</v>
      </c>
      <c r="Z24" t="s">
        <v>428</v>
      </c>
      <c r="AA24" t="s">
        <v>429</v>
      </c>
      <c r="AE24" t="s">
        <v>675</v>
      </c>
      <c r="AF24" t="s">
        <v>301</v>
      </c>
      <c r="AG24" t="s">
        <v>422</v>
      </c>
      <c r="AH24" t="s">
        <v>423</v>
      </c>
    </row>
    <row r="25" spans="1:34">
      <c r="A25">
        <v>24</v>
      </c>
      <c r="B25" t="s">
        <v>677</v>
      </c>
      <c r="C25" t="s">
        <v>404</v>
      </c>
      <c r="D25" t="s">
        <v>307</v>
      </c>
      <c r="E25">
        <v>95</v>
      </c>
      <c r="F25">
        <v>0</v>
      </c>
      <c r="G25" t="s">
        <v>676</v>
      </c>
      <c r="H25">
        <v>31847</v>
      </c>
      <c r="I25">
        <v>7.8010253774092462</v>
      </c>
      <c r="J25">
        <v>155.9</v>
      </c>
      <c r="M25">
        <v>11.379189999999999</v>
      </c>
      <c r="N25">
        <v>0.23975367757336544</v>
      </c>
      <c r="P25">
        <v>0.77566000000000002</v>
      </c>
      <c r="Q25">
        <v>1.0739335173142284E-4</v>
      </c>
      <c r="R25">
        <v>3.1632957156593365E-3</v>
      </c>
      <c r="S25">
        <v>7.9360788890211927E-3</v>
      </c>
      <c r="T25">
        <v>5.6806527631947171E-3</v>
      </c>
      <c r="W25">
        <v>4.764430311769912E-3</v>
      </c>
      <c r="X25">
        <v>3.4592037142769594E-4</v>
      </c>
      <c r="Y25" t="s">
        <v>295</v>
      </c>
      <c r="Z25" t="s">
        <v>296</v>
      </c>
      <c r="AA25" t="s">
        <v>650</v>
      </c>
      <c r="AB25" t="s">
        <v>405</v>
      </c>
      <c r="AE25" t="s">
        <v>295</v>
      </c>
      <c r="AF25" t="s">
        <v>651</v>
      </c>
      <c r="AG25" t="s">
        <v>296</v>
      </c>
      <c r="AH25" t="s">
        <v>295</v>
      </c>
    </row>
    <row r="26" spans="1:34">
      <c r="A26">
        <v>25</v>
      </c>
      <c r="B26" t="s">
        <v>406</v>
      </c>
      <c r="C26" t="s">
        <v>407</v>
      </c>
      <c r="D26" t="s">
        <v>307</v>
      </c>
      <c r="E26">
        <v>115</v>
      </c>
      <c r="F26">
        <v>1</v>
      </c>
      <c r="I26">
        <v>4.5988338556391684</v>
      </c>
      <c r="J26">
        <v>88.45</v>
      </c>
      <c r="M26">
        <v>9.4802400000000002</v>
      </c>
      <c r="N26">
        <v>0.15469078266808581</v>
      </c>
      <c r="P26">
        <v>0.42587999999999998</v>
      </c>
      <c r="Q26">
        <v>3.4976033916106508E-4</v>
      </c>
      <c r="R26">
        <v>5.2518717655677203E-3</v>
      </c>
      <c r="S26">
        <v>5.6528616974499879E-3</v>
      </c>
      <c r="T26">
        <v>4.9058660317244191E-3</v>
      </c>
      <c r="W26">
        <v>5.7430370280660385E-3</v>
      </c>
      <c r="X26">
        <v>2.8154618189287227E-4</v>
      </c>
      <c r="Y26" t="s">
        <v>108</v>
      </c>
      <c r="Z26" t="s">
        <v>219</v>
      </c>
      <c r="AA26" t="s">
        <v>408</v>
      </c>
      <c r="AB26" t="s">
        <v>409</v>
      </c>
      <c r="AE26" t="s">
        <v>648</v>
      </c>
      <c r="AF26" t="s">
        <v>430</v>
      </c>
      <c r="AG26" t="s">
        <v>219</v>
      </c>
      <c r="AH26" t="s">
        <v>648</v>
      </c>
    </row>
    <row r="27" spans="1:34">
      <c r="A27">
        <v>26</v>
      </c>
      <c r="B27" t="s">
        <v>406</v>
      </c>
      <c r="C27" t="s">
        <v>410</v>
      </c>
      <c r="D27" t="s">
        <v>307</v>
      </c>
      <c r="E27">
        <v>92</v>
      </c>
      <c r="F27">
        <v>1</v>
      </c>
      <c r="G27" t="s">
        <v>676</v>
      </c>
      <c r="H27">
        <v>31860</v>
      </c>
      <c r="I27">
        <v>14.985081855880157</v>
      </c>
      <c r="J27">
        <v>105.32</v>
      </c>
      <c r="M27">
        <v>9.5284399999999998</v>
      </c>
      <c r="N27">
        <v>0.15658507643469288</v>
      </c>
      <c r="P27">
        <v>0.35100999999999999</v>
      </c>
      <c r="Q27">
        <v>2.569337891010145E-4</v>
      </c>
      <c r="R27">
        <v>4.4604071688462855E-3</v>
      </c>
      <c r="S27">
        <v>8.2441440348437131E-3</v>
      </c>
      <c r="T27">
        <v>5.5572142592862977E-3</v>
      </c>
      <c r="W27">
        <v>4.2701765520486816E-3</v>
      </c>
      <c r="X27">
        <v>5.8702373992321384E-4</v>
      </c>
      <c r="Y27" t="s">
        <v>108</v>
      </c>
      <c r="Z27" t="s">
        <v>428</v>
      </c>
      <c r="AA27" t="s">
        <v>411</v>
      </c>
      <c r="AB27" t="s">
        <v>412</v>
      </c>
      <c r="AE27" t="s">
        <v>675</v>
      </c>
      <c r="AF27" t="s">
        <v>421</v>
      </c>
      <c r="AG27" t="s">
        <v>422</v>
      </c>
      <c r="AH27" t="s">
        <v>423</v>
      </c>
    </row>
    <row r="28" spans="1:34">
      <c r="A28">
        <v>27</v>
      </c>
      <c r="B28" t="s">
        <v>413</v>
      </c>
      <c r="C28" t="s">
        <v>35</v>
      </c>
      <c r="D28" t="s">
        <v>307</v>
      </c>
      <c r="E28">
        <v>20</v>
      </c>
      <c r="F28">
        <v>1</v>
      </c>
      <c r="G28" t="s">
        <v>424</v>
      </c>
      <c r="H28" t="s">
        <v>482</v>
      </c>
      <c r="I28">
        <v>8.0086713785825712</v>
      </c>
      <c r="J28">
        <v>101.39</v>
      </c>
      <c r="M28">
        <v>9.0295000000000005</v>
      </c>
      <c r="N28">
        <v>0.13762296988149317</v>
      </c>
      <c r="P28">
        <v>0.33074999999999999</v>
      </c>
      <c r="Q28">
        <v>4.0102708185058678E-4</v>
      </c>
      <c r="R28">
        <v>3.6905655233754925E-3</v>
      </c>
      <c r="S28">
        <v>8.9754639970104459E-3</v>
      </c>
      <c r="T28">
        <v>7.032898530381174E-3</v>
      </c>
      <c r="W28">
        <v>5.3483909945736532E-3</v>
      </c>
      <c r="X28">
        <v>4.1451042583297851E-4</v>
      </c>
      <c r="Y28" t="s">
        <v>295</v>
      </c>
      <c r="Z28" t="s">
        <v>296</v>
      </c>
      <c r="AA28" t="s">
        <v>429</v>
      </c>
      <c r="AB28" t="s">
        <v>481</v>
      </c>
      <c r="AE28" t="s">
        <v>295</v>
      </c>
      <c r="AF28" t="s">
        <v>301</v>
      </c>
      <c r="AG28" t="s">
        <v>296</v>
      </c>
      <c r="AH28" t="s">
        <v>295</v>
      </c>
    </row>
    <row r="29" spans="1:34">
      <c r="A29">
        <v>28</v>
      </c>
      <c r="B29" t="s">
        <v>413</v>
      </c>
      <c r="C29" t="s">
        <v>247</v>
      </c>
      <c r="D29" t="s">
        <v>307</v>
      </c>
      <c r="E29">
        <v>80</v>
      </c>
      <c r="F29">
        <v>1</v>
      </c>
      <c r="G29" t="s">
        <v>676</v>
      </c>
      <c r="H29">
        <v>31819</v>
      </c>
      <c r="I29">
        <v>13.991111198983926</v>
      </c>
      <c r="J29">
        <v>89.73</v>
      </c>
      <c r="R29">
        <v>1.966972167361955E-3</v>
      </c>
      <c r="S29">
        <v>6.1862951023912262E-3</v>
      </c>
      <c r="T29">
        <v>5.5845680141608746E-3</v>
      </c>
      <c r="W29">
        <v>5.7266183671596154E-3</v>
      </c>
      <c r="X29">
        <v>3.5307087606806806E-4</v>
      </c>
      <c r="Y29" t="s">
        <v>295</v>
      </c>
      <c r="Z29" t="s">
        <v>296</v>
      </c>
      <c r="AA29" t="s">
        <v>429</v>
      </c>
      <c r="AE29" t="s">
        <v>295</v>
      </c>
      <c r="AF29" t="s">
        <v>301</v>
      </c>
      <c r="AG29" t="s">
        <v>296</v>
      </c>
      <c r="AH29" t="s">
        <v>295</v>
      </c>
    </row>
    <row r="30" spans="1:34">
      <c r="A30">
        <v>29</v>
      </c>
      <c r="B30" t="s">
        <v>413</v>
      </c>
      <c r="C30" t="s">
        <v>248</v>
      </c>
      <c r="D30" t="s">
        <v>307</v>
      </c>
      <c r="E30">
        <v>10</v>
      </c>
      <c r="F30">
        <v>0</v>
      </c>
      <c r="G30" t="s">
        <v>424</v>
      </c>
      <c r="I30">
        <v>4.5274446775049189</v>
      </c>
      <c r="J30">
        <v>108.73</v>
      </c>
      <c r="M30">
        <v>9.8402999999999992</v>
      </c>
      <c r="N30">
        <v>0.16916793711035413</v>
      </c>
      <c r="P30">
        <v>0.48826000000000003</v>
      </c>
      <c r="Q30" t="e">
        <v>#VALUE!</v>
      </c>
      <c r="R30">
        <v>3.3532054577045467E-3</v>
      </c>
      <c r="S30">
        <v>5.5816819756460169E-3</v>
      </c>
      <c r="T30">
        <v>2.7464063605635047E-3</v>
      </c>
      <c r="V30" t="e">
        <v>#VALUE!</v>
      </c>
      <c r="W30">
        <v>3.7229471058267318E-3</v>
      </c>
      <c r="X30" t="e">
        <v>#VALUE!</v>
      </c>
      <c r="Y30" t="s">
        <v>295</v>
      </c>
      <c r="Z30" t="s">
        <v>296</v>
      </c>
      <c r="AA30" t="s">
        <v>429</v>
      </c>
      <c r="AE30" t="s">
        <v>295</v>
      </c>
      <c r="AF30" t="s">
        <v>301</v>
      </c>
      <c r="AG30" t="s">
        <v>296</v>
      </c>
      <c r="AH30" t="s">
        <v>295</v>
      </c>
    </row>
    <row r="31" spans="1:34">
      <c r="A31">
        <v>30</v>
      </c>
      <c r="B31" t="s">
        <v>413</v>
      </c>
      <c r="C31" t="s">
        <v>248</v>
      </c>
      <c r="D31" t="s">
        <v>307</v>
      </c>
      <c r="E31">
        <v>34</v>
      </c>
      <c r="F31">
        <v>1</v>
      </c>
      <c r="G31" t="s">
        <v>424</v>
      </c>
      <c r="H31">
        <v>49513</v>
      </c>
      <c r="I31">
        <v>7.9212024291662235</v>
      </c>
      <c r="J31">
        <v>66.150000000000006</v>
      </c>
      <c r="M31">
        <v>7.9626999999999999</v>
      </c>
      <c r="N31">
        <v>0.10177541663163384</v>
      </c>
      <c r="P31">
        <v>0.59038000000000002</v>
      </c>
      <c r="Q31">
        <v>1.5440151025216493E-4</v>
      </c>
      <c r="R31">
        <v>3.3627780433671253E-3</v>
      </c>
      <c r="S31">
        <v>7.0310008798496687E-3</v>
      </c>
      <c r="T31">
        <v>2.2587909637188557E-3</v>
      </c>
      <c r="W31">
        <v>3.8018232963694795E-3</v>
      </c>
      <c r="X31">
        <v>2.473015685579375E-4</v>
      </c>
      <c r="Y31" t="s">
        <v>295</v>
      </c>
      <c r="Z31" t="s">
        <v>296</v>
      </c>
      <c r="AA31" t="s">
        <v>429</v>
      </c>
      <c r="AE31" t="s">
        <v>295</v>
      </c>
      <c r="AF31" t="s">
        <v>301</v>
      </c>
      <c r="AG31" t="s">
        <v>296</v>
      </c>
      <c r="AH31" t="s">
        <v>295</v>
      </c>
    </row>
    <row r="32" spans="1:34">
      <c r="A32">
        <v>31</v>
      </c>
      <c r="B32" t="s">
        <v>413</v>
      </c>
      <c r="C32" t="s">
        <v>248</v>
      </c>
      <c r="D32" t="s">
        <v>307</v>
      </c>
      <c r="E32">
        <v>35</v>
      </c>
      <c r="F32">
        <v>0</v>
      </c>
      <c r="G32" t="s">
        <v>424</v>
      </c>
      <c r="H32">
        <v>49513</v>
      </c>
      <c r="I32">
        <v>4.6899992893655265</v>
      </c>
      <c r="J32">
        <v>64.55</v>
      </c>
      <c r="M32">
        <v>7.8424399999999999</v>
      </c>
      <c r="N32">
        <v>9.8125285053053873E-2</v>
      </c>
      <c r="P32">
        <v>0.36266999999999999</v>
      </c>
      <c r="Q32">
        <v>1.0383831731710279E-4</v>
      </c>
      <c r="R32">
        <v>3.4460449451883032E-3</v>
      </c>
      <c r="S32">
        <v>6.0807982780694929E-3</v>
      </c>
      <c r="T32">
        <v>3.9596208203467069E-3</v>
      </c>
      <c r="W32">
        <v>4.0369608789489458E-3</v>
      </c>
      <c r="X32" t="e">
        <v>#VALUE!</v>
      </c>
      <c r="Y32" t="s">
        <v>295</v>
      </c>
      <c r="Z32" t="s">
        <v>296</v>
      </c>
      <c r="AA32" t="s">
        <v>429</v>
      </c>
      <c r="AE32" t="s">
        <v>295</v>
      </c>
      <c r="AF32" t="s">
        <v>301</v>
      </c>
      <c r="AG32" t="s">
        <v>296</v>
      </c>
      <c r="AH32" t="s">
        <v>295</v>
      </c>
    </row>
    <row r="33" spans="1:34">
      <c r="A33">
        <v>32</v>
      </c>
      <c r="B33" t="s">
        <v>413</v>
      </c>
      <c r="C33" t="s">
        <v>248</v>
      </c>
      <c r="D33" t="s">
        <v>307</v>
      </c>
      <c r="E33">
        <v>36</v>
      </c>
      <c r="F33">
        <v>0</v>
      </c>
      <c r="G33" t="s">
        <v>424</v>
      </c>
      <c r="H33">
        <v>49513</v>
      </c>
      <c r="I33">
        <v>13.156321685576939</v>
      </c>
      <c r="J33">
        <v>115.24</v>
      </c>
      <c r="M33">
        <v>10.72804</v>
      </c>
      <c r="N33">
        <v>0.20813588401625766</v>
      </c>
      <c r="P33">
        <v>0.51607999999999998</v>
      </c>
      <c r="Q33">
        <v>7.8510280535204217E-5</v>
      </c>
      <c r="R33">
        <v>3.5900153302569453E-3</v>
      </c>
      <c r="S33">
        <v>5.8836946154945738E-3</v>
      </c>
      <c r="T33">
        <v>3.1094354284631242E-3</v>
      </c>
      <c r="W33">
        <v>4.1618396146123364E-3</v>
      </c>
      <c r="X33">
        <v>2.9686718801166372E-4</v>
      </c>
      <c r="Y33" t="s">
        <v>295</v>
      </c>
      <c r="Z33" t="s">
        <v>296</v>
      </c>
      <c r="AA33" t="s">
        <v>429</v>
      </c>
      <c r="AE33" t="s">
        <v>295</v>
      </c>
      <c r="AF33" t="s">
        <v>301</v>
      </c>
      <c r="AG33" t="s">
        <v>296</v>
      </c>
      <c r="AH33" t="s">
        <v>295</v>
      </c>
    </row>
    <row r="34" spans="1:34">
      <c r="A34">
        <v>33</v>
      </c>
      <c r="B34" t="s">
        <v>413</v>
      </c>
      <c r="C34" t="s">
        <v>248</v>
      </c>
      <c r="D34" t="s">
        <v>307</v>
      </c>
      <c r="E34">
        <v>37</v>
      </c>
      <c r="F34">
        <v>0</v>
      </c>
      <c r="G34" t="s">
        <v>424</v>
      </c>
      <c r="H34">
        <v>49513</v>
      </c>
      <c r="I34">
        <v>6.2765937431375303</v>
      </c>
      <c r="J34">
        <v>108.84</v>
      </c>
      <c r="M34">
        <v>8.9374000000000002</v>
      </c>
      <c r="N34">
        <v>0.13427801400014641</v>
      </c>
      <c r="P34">
        <v>0.42477999999999999</v>
      </c>
      <c r="Q34">
        <v>3.2087794088816421E-4</v>
      </c>
      <c r="R34">
        <v>2.3412737430991725E-3</v>
      </c>
      <c r="S34">
        <v>3.4110452777497548E-3</v>
      </c>
      <c r="T34">
        <v>2.304527779798774E-3</v>
      </c>
      <c r="V34" t="e">
        <v>#VALUE!</v>
      </c>
      <c r="W34">
        <v>2.5128291151494389E-3</v>
      </c>
      <c r="X34">
        <v>2.1979538656369493E-4</v>
      </c>
      <c r="Y34" t="s">
        <v>295</v>
      </c>
      <c r="Z34" t="s">
        <v>296</v>
      </c>
      <c r="AA34" t="s">
        <v>429</v>
      </c>
      <c r="AE34" t="s">
        <v>295</v>
      </c>
      <c r="AF34" t="s">
        <v>301</v>
      </c>
      <c r="AG34" t="s">
        <v>296</v>
      </c>
      <c r="AH34" t="s">
        <v>295</v>
      </c>
    </row>
    <row r="35" spans="1:34">
      <c r="A35">
        <v>34</v>
      </c>
      <c r="B35" t="s">
        <v>413</v>
      </c>
      <c r="C35" t="s">
        <v>248</v>
      </c>
      <c r="D35" t="s">
        <v>307</v>
      </c>
      <c r="E35">
        <v>38</v>
      </c>
      <c r="F35">
        <v>0</v>
      </c>
      <c r="G35" t="s">
        <v>424</v>
      </c>
      <c r="H35">
        <v>49513</v>
      </c>
      <c r="I35">
        <v>93.202143469933944</v>
      </c>
      <c r="J35">
        <v>114.8</v>
      </c>
      <c r="M35">
        <v>10.201370000000001</v>
      </c>
      <c r="N35">
        <v>0.18444990630127314</v>
      </c>
      <c r="P35">
        <v>0.43858999999999998</v>
      </c>
      <c r="Q35">
        <v>5.9536921840939398E-4</v>
      </c>
      <c r="R35">
        <v>1.1857953998579243E-2</v>
      </c>
      <c r="S35">
        <v>2.5346716861705403E-2</v>
      </c>
      <c r="T35" t="e">
        <v>#VALUE!</v>
      </c>
      <c r="W35">
        <v>1.7292005070866662E-2</v>
      </c>
      <c r="X35">
        <v>1.2557641128026803E-3</v>
      </c>
      <c r="Y35" t="s">
        <v>295</v>
      </c>
      <c r="Z35" t="s">
        <v>296</v>
      </c>
      <c r="AA35" t="s">
        <v>429</v>
      </c>
      <c r="AE35" t="s">
        <v>295</v>
      </c>
      <c r="AF35" t="s">
        <v>301</v>
      </c>
      <c r="AG35" t="s">
        <v>296</v>
      </c>
      <c r="AH35" t="s">
        <v>295</v>
      </c>
    </row>
    <row r="36" spans="1:34">
      <c r="A36">
        <v>35</v>
      </c>
      <c r="B36" t="s">
        <v>413</v>
      </c>
      <c r="C36" t="s">
        <v>248</v>
      </c>
      <c r="D36" t="s">
        <v>307</v>
      </c>
      <c r="E36">
        <v>57</v>
      </c>
      <c r="F36">
        <v>0</v>
      </c>
      <c r="G36" t="s">
        <v>309</v>
      </c>
      <c r="H36">
        <v>280304</v>
      </c>
      <c r="I36">
        <v>84.60738975482721</v>
      </c>
      <c r="J36">
        <v>109.96</v>
      </c>
      <c r="M36">
        <v>10.485989999999999</v>
      </c>
      <c r="N36">
        <v>0.19704285620273806</v>
      </c>
      <c r="P36">
        <v>0.43110999999999999</v>
      </c>
      <c r="Q36">
        <v>6.1279122196278464E-4</v>
      </c>
      <c r="R36">
        <v>7.1768921721602538E-3</v>
      </c>
      <c r="S36">
        <v>1.3177761119287227E-2</v>
      </c>
      <c r="T36">
        <v>7.1978130423874763E-3</v>
      </c>
      <c r="W36">
        <v>7.1834148948599161E-3</v>
      </c>
      <c r="X36">
        <v>5.4908287793689885E-4</v>
      </c>
      <c r="Y36" t="s">
        <v>295</v>
      </c>
      <c r="Z36" t="s">
        <v>296</v>
      </c>
      <c r="AA36" t="s">
        <v>429</v>
      </c>
      <c r="AE36" t="s">
        <v>295</v>
      </c>
      <c r="AF36" t="s">
        <v>301</v>
      </c>
      <c r="AG36" t="s">
        <v>296</v>
      </c>
      <c r="AH36" t="s">
        <v>295</v>
      </c>
    </row>
    <row r="37" spans="1:34">
      <c r="A37">
        <v>36</v>
      </c>
      <c r="B37" t="s">
        <v>413</v>
      </c>
      <c r="C37" t="s">
        <v>293</v>
      </c>
      <c r="D37" t="s">
        <v>307</v>
      </c>
      <c r="E37">
        <v>26</v>
      </c>
      <c r="F37">
        <v>0</v>
      </c>
      <c r="G37" t="s">
        <v>424</v>
      </c>
      <c r="H37" t="s">
        <v>482</v>
      </c>
      <c r="I37">
        <v>8.2369619034896164</v>
      </c>
      <c r="J37">
        <v>108.73</v>
      </c>
      <c r="M37">
        <v>10.410589999999999</v>
      </c>
      <c r="N37">
        <v>0.19365952541402523</v>
      </c>
      <c r="P37">
        <v>0.43103000000000002</v>
      </c>
      <c r="Q37">
        <v>4.9002577214440283E-4</v>
      </c>
      <c r="R37">
        <v>5.0963092575119851E-3</v>
      </c>
      <c r="S37">
        <v>1.0530554536449356E-2</v>
      </c>
      <c r="T37">
        <v>4.5585518872071741E-3</v>
      </c>
      <c r="W37">
        <v>8.220324587360767E-3</v>
      </c>
      <c r="X37">
        <v>5.0563339519096059E-4</v>
      </c>
      <c r="Y37" t="s">
        <v>295</v>
      </c>
      <c r="Z37" t="s">
        <v>296</v>
      </c>
      <c r="AA37" t="s">
        <v>429</v>
      </c>
      <c r="AB37" t="s">
        <v>3</v>
      </c>
      <c r="AE37" t="s">
        <v>295</v>
      </c>
      <c r="AF37" t="s">
        <v>301</v>
      </c>
      <c r="AG37" t="s">
        <v>296</v>
      </c>
      <c r="AH37" t="s">
        <v>295</v>
      </c>
    </row>
    <row r="38" spans="1:34">
      <c r="A38">
        <v>37</v>
      </c>
      <c r="B38" t="s">
        <v>413</v>
      </c>
      <c r="C38" t="s">
        <v>4</v>
      </c>
      <c r="D38" t="s">
        <v>307</v>
      </c>
      <c r="E38">
        <v>17</v>
      </c>
      <c r="F38">
        <v>1</v>
      </c>
      <c r="G38" t="s">
        <v>424</v>
      </c>
      <c r="H38" t="s">
        <v>482</v>
      </c>
      <c r="I38">
        <v>62.927847576918957</v>
      </c>
      <c r="J38">
        <v>74.64</v>
      </c>
      <c r="M38">
        <v>8.0394900000000007</v>
      </c>
      <c r="N38">
        <v>0.10414692182743082</v>
      </c>
      <c r="P38">
        <v>0.26434000000000002</v>
      </c>
      <c r="Q38">
        <v>8.3962547451041467E-4</v>
      </c>
      <c r="R38">
        <v>8.0328450665796709E-3</v>
      </c>
      <c r="S38">
        <v>1.4956102156077325E-2</v>
      </c>
      <c r="T38">
        <v>8.5987878217210576E-3</v>
      </c>
      <c r="V38" t="e">
        <v>#VALUE!</v>
      </c>
      <c r="W38">
        <v>1.3167866713420257E-2</v>
      </c>
      <c r="X38">
        <v>1.5709754243362374E-3</v>
      </c>
      <c r="Y38" t="s">
        <v>295</v>
      </c>
      <c r="Z38" t="s">
        <v>296</v>
      </c>
      <c r="AA38" t="s">
        <v>429</v>
      </c>
      <c r="AB38" t="s">
        <v>327</v>
      </c>
      <c r="AE38" t="s">
        <v>295</v>
      </c>
      <c r="AF38" t="s">
        <v>301</v>
      </c>
      <c r="AG38" t="s">
        <v>296</v>
      </c>
      <c r="AH38" t="s">
        <v>295</v>
      </c>
    </row>
    <row r="39" spans="1:34">
      <c r="A39">
        <v>38</v>
      </c>
      <c r="B39" t="s">
        <v>413</v>
      </c>
      <c r="C39" t="s">
        <v>328</v>
      </c>
      <c r="D39" t="s">
        <v>307</v>
      </c>
      <c r="E39">
        <v>24</v>
      </c>
      <c r="F39">
        <v>0</v>
      </c>
      <c r="G39" t="s">
        <v>424</v>
      </c>
      <c r="H39" t="s">
        <v>482</v>
      </c>
      <c r="I39">
        <v>16.970445011189476</v>
      </c>
      <c r="J39">
        <v>95.6</v>
      </c>
      <c r="M39">
        <v>10.524889999999999</v>
      </c>
      <c r="N39">
        <v>0.19880174736755396</v>
      </c>
      <c r="P39">
        <v>0.31539</v>
      </c>
      <c r="Q39">
        <v>2.3613185415108709E-4</v>
      </c>
      <c r="R39">
        <v>4.8523647063593396E-3</v>
      </c>
      <c r="S39">
        <v>1.0023956261370091E-2</v>
      </c>
      <c r="T39">
        <v>6.3136116715793392E-3</v>
      </c>
      <c r="V39" t="e">
        <v>#VALUE!</v>
      </c>
      <c r="W39">
        <v>8.599204464108107E-3</v>
      </c>
      <c r="X39">
        <v>4.8730008197667564E-4</v>
      </c>
      <c r="Y39" t="s">
        <v>295</v>
      </c>
      <c r="Z39" t="s">
        <v>296</v>
      </c>
      <c r="AA39" t="s">
        <v>429</v>
      </c>
      <c r="AB39" t="s">
        <v>327</v>
      </c>
      <c r="AE39" t="s">
        <v>295</v>
      </c>
      <c r="AF39" t="s">
        <v>301</v>
      </c>
      <c r="AG39" t="s">
        <v>296</v>
      </c>
      <c r="AH39" t="s">
        <v>295</v>
      </c>
    </row>
    <row r="40" spans="1:34">
      <c r="A40">
        <v>39</v>
      </c>
      <c r="B40" t="s">
        <v>413</v>
      </c>
      <c r="C40" t="s">
        <v>328</v>
      </c>
      <c r="D40" t="s">
        <v>307</v>
      </c>
      <c r="E40">
        <v>107</v>
      </c>
      <c r="F40">
        <v>0</v>
      </c>
      <c r="I40">
        <v>27.645247207053636</v>
      </c>
      <c r="J40">
        <v>110.45</v>
      </c>
      <c r="M40">
        <v>8.50413</v>
      </c>
      <c r="N40">
        <v>0.11918175524522827</v>
      </c>
      <c r="P40">
        <v>0.35011999999999999</v>
      </c>
      <c r="Q40">
        <v>3.5475368423123701E-4</v>
      </c>
      <c r="R40">
        <v>6.2079651626772087E-3</v>
      </c>
      <c r="S40">
        <v>9.6453525676918773E-3</v>
      </c>
      <c r="T40">
        <v>4.8805913878528819E-3</v>
      </c>
      <c r="W40">
        <v>6.3938331693119575E-3</v>
      </c>
      <c r="X40">
        <v>1.2416308668419134E-3</v>
      </c>
      <c r="Y40" t="s">
        <v>295</v>
      </c>
      <c r="Z40" t="s">
        <v>296</v>
      </c>
      <c r="AA40" t="s">
        <v>429</v>
      </c>
      <c r="AB40" t="s">
        <v>327</v>
      </c>
      <c r="AE40" t="s">
        <v>295</v>
      </c>
      <c r="AF40" t="s">
        <v>301</v>
      </c>
      <c r="AG40" t="s">
        <v>296</v>
      </c>
      <c r="AH40" t="s">
        <v>295</v>
      </c>
    </row>
    <row r="41" spans="1:34">
      <c r="A41">
        <v>40</v>
      </c>
      <c r="B41" t="s">
        <v>329</v>
      </c>
      <c r="C41" t="s">
        <v>330</v>
      </c>
      <c r="D41" t="s">
        <v>314</v>
      </c>
      <c r="E41">
        <v>19</v>
      </c>
      <c r="F41">
        <v>0</v>
      </c>
      <c r="G41" t="s">
        <v>424</v>
      </c>
      <c r="H41">
        <v>32635</v>
      </c>
      <c r="I41">
        <v>15.922346003019275</v>
      </c>
      <c r="J41">
        <v>81.95</v>
      </c>
      <c r="M41">
        <v>9.6149500000000003</v>
      </c>
      <c r="N41">
        <v>0.16001876429919173</v>
      </c>
      <c r="P41">
        <v>0.11325</v>
      </c>
      <c r="Q41">
        <v>2.6484264943549979E-4</v>
      </c>
      <c r="R41">
        <v>6.2572685174467979E-3</v>
      </c>
      <c r="S41">
        <v>1.4977142541215531E-2</v>
      </c>
      <c r="T41">
        <v>7.2846052384848E-3</v>
      </c>
      <c r="W41">
        <v>6.9969858127052146E-3</v>
      </c>
      <c r="X41" t="e">
        <v>#VALUE!</v>
      </c>
      <c r="Y41" t="s">
        <v>108</v>
      </c>
      <c r="Z41" t="s">
        <v>219</v>
      </c>
      <c r="AA41" t="s">
        <v>650</v>
      </c>
      <c r="AB41" t="s">
        <v>102</v>
      </c>
      <c r="AC41" t="s">
        <v>419</v>
      </c>
      <c r="AE41" t="s">
        <v>648</v>
      </c>
      <c r="AF41" t="s">
        <v>651</v>
      </c>
      <c r="AG41" t="s">
        <v>219</v>
      </c>
      <c r="AH41" t="s">
        <v>648</v>
      </c>
    </row>
    <row r="42" spans="1:34">
      <c r="A42">
        <v>41</v>
      </c>
      <c r="B42" t="s">
        <v>103</v>
      </c>
      <c r="C42" t="s">
        <v>104</v>
      </c>
      <c r="D42" t="s">
        <v>307</v>
      </c>
      <c r="E42">
        <v>81</v>
      </c>
      <c r="F42">
        <v>0</v>
      </c>
      <c r="G42" t="s">
        <v>676</v>
      </c>
      <c r="H42">
        <v>31887</v>
      </c>
      <c r="I42">
        <v>23.70289272022054</v>
      </c>
      <c r="J42">
        <v>72.650000000000006</v>
      </c>
      <c r="M42">
        <v>6.4935299999999998</v>
      </c>
      <c r="N42">
        <v>6.2380964192049887E-2</v>
      </c>
      <c r="P42">
        <v>0.40325</v>
      </c>
      <c r="R42">
        <v>7.8765610956694002E-3</v>
      </c>
      <c r="S42">
        <v>1.3339367668935844E-2</v>
      </c>
      <c r="W42">
        <v>6.374294226341201E-3</v>
      </c>
      <c r="X42">
        <v>1.0878656530010939E-3</v>
      </c>
      <c r="Y42" t="s">
        <v>108</v>
      </c>
      <c r="Z42" t="s">
        <v>109</v>
      </c>
      <c r="AA42" t="s">
        <v>353</v>
      </c>
      <c r="AE42" t="s">
        <v>420</v>
      </c>
      <c r="AF42" t="s">
        <v>354</v>
      </c>
      <c r="AG42" t="s">
        <v>422</v>
      </c>
      <c r="AH42" t="s">
        <v>423</v>
      </c>
    </row>
    <row r="43" spans="1:34">
      <c r="A43">
        <v>42</v>
      </c>
      <c r="B43" t="s">
        <v>355</v>
      </c>
      <c r="C43" t="s">
        <v>356</v>
      </c>
      <c r="D43" t="s">
        <v>307</v>
      </c>
      <c r="E43">
        <v>106</v>
      </c>
      <c r="F43">
        <v>0</v>
      </c>
      <c r="I43">
        <v>9.146814794976974</v>
      </c>
      <c r="J43">
        <v>76.94</v>
      </c>
      <c r="M43">
        <v>7.0273199999999996</v>
      </c>
      <c r="N43">
        <v>7.5403827747325583E-2</v>
      </c>
      <c r="P43">
        <v>0.35366999999999998</v>
      </c>
      <c r="Q43">
        <v>1.3099038549311195E-4</v>
      </c>
      <c r="R43">
        <v>6.1268586199599382E-3</v>
      </c>
      <c r="S43">
        <v>1.1277770863265734E-2</v>
      </c>
      <c r="T43" t="e">
        <v>#VALUE!</v>
      </c>
      <c r="W43">
        <v>1.010135931626473E-2</v>
      </c>
      <c r="X43">
        <v>6.1622397923583754E-4</v>
      </c>
      <c r="Y43" t="s">
        <v>108</v>
      </c>
      <c r="Z43" t="s">
        <v>219</v>
      </c>
      <c r="AA43" t="s">
        <v>429</v>
      </c>
      <c r="AE43" t="s">
        <v>648</v>
      </c>
      <c r="AF43" t="s">
        <v>301</v>
      </c>
      <c r="AG43" t="s">
        <v>219</v>
      </c>
      <c r="AH43" t="s">
        <v>648</v>
      </c>
    </row>
    <row r="44" spans="1:34">
      <c r="A44">
        <v>43</v>
      </c>
      <c r="B44" t="s">
        <v>357</v>
      </c>
      <c r="C44" t="s">
        <v>358</v>
      </c>
      <c r="D44" t="s">
        <v>314</v>
      </c>
      <c r="E44">
        <v>5</v>
      </c>
      <c r="F44">
        <v>1</v>
      </c>
      <c r="G44" t="s">
        <v>424</v>
      </c>
      <c r="H44">
        <v>50837</v>
      </c>
      <c r="I44">
        <v>43.173487053006944</v>
      </c>
      <c r="J44">
        <v>94.96</v>
      </c>
      <c r="M44">
        <v>9.6590500000000006</v>
      </c>
      <c r="N44">
        <v>0.16178588691872828</v>
      </c>
      <c r="P44">
        <v>0.29091</v>
      </c>
      <c r="Q44">
        <v>4.3902968862910666E-4</v>
      </c>
      <c r="R44">
        <v>6.5959660894183781E-3</v>
      </c>
      <c r="S44">
        <v>1.3989510741452075E-2</v>
      </c>
      <c r="T44">
        <v>7.4424547918843708E-3</v>
      </c>
      <c r="W44">
        <v>9.4965554257582154E-3</v>
      </c>
      <c r="X44">
        <v>9.8669736798892333E-4</v>
      </c>
      <c r="Y44" t="s">
        <v>427</v>
      </c>
      <c r="Z44" t="s">
        <v>219</v>
      </c>
      <c r="AA44" t="s">
        <v>650</v>
      </c>
      <c r="AE44" t="s">
        <v>427</v>
      </c>
      <c r="AF44" t="s">
        <v>651</v>
      </c>
      <c r="AG44" t="s">
        <v>219</v>
      </c>
      <c r="AH44" t="s">
        <v>427</v>
      </c>
    </row>
    <row r="45" spans="1:34">
      <c r="A45">
        <v>44</v>
      </c>
      <c r="B45" t="s">
        <v>359</v>
      </c>
      <c r="C45" t="s">
        <v>360</v>
      </c>
      <c r="D45" t="s">
        <v>314</v>
      </c>
      <c r="E45">
        <v>74</v>
      </c>
      <c r="F45">
        <v>0</v>
      </c>
      <c r="I45">
        <v>6.1224478134537677</v>
      </c>
      <c r="J45">
        <v>78.25</v>
      </c>
      <c r="R45">
        <v>3.2529270809168878E-3</v>
      </c>
      <c r="S45">
        <v>4.7833390993062812E-3</v>
      </c>
      <c r="W45">
        <v>3.1591945216612764E-3</v>
      </c>
      <c r="Y45" t="s">
        <v>108</v>
      </c>
      <c r="Z45" t="s">
        <v>219</v>
      </c>
      <c r="AA45" t="s">
        <v>429</v>
      </c>
      <c r="AE45" t="s">
        <v>648</v>
      </c>
      <c r="AF45" t="s">
        <v>301</v>
      </c>
      <c r="AG45" t="s">
        <v>219</v>
      </c>
      <c r="AH45" t="s">
        <v>648</v>
      </c>
    </row>
    <row r="46" spans="1:34">
      <c r="A46">
        <v>45</v>
      </c>
      <c r="B46" t="s">
        <v>361</v>
      </c>
      <c r="C46" t="s">
        <v>362</v>
      </c>
      <c r="D46" t="s">
        <v>307</v>
      </c>
      <c r="E46">
        <v>116</v>
      </c>
      <c r="F46">
        <v>1</v>
      </c>
      <c r="G46" t="s">
        <v>676</v>
      </c>
      <c r="H46">
        <v>37362</v>
      </c>
      <c r="I46">
        <v>68.368810962517358</v>
      </c>
      <c r="J46">
        <v>112.43</v>
      </c>
      <c r="M46">
        <v>9.5596300000000003</v>
      </c>
      <c r="N46">
        <v>0.15781803816652787</v>
      </c>
      <c r="P46">
        <v>0.35100999999999999</v>
      </c>
      <c r="Q46">
        <v>6.1468035241910187E-4</v>
      </c>
      <c r="R46">
        <v>8.0335910598838475E-3</v>
      </c>
      <c r="S46">
        <v>1.2116875963473642E-2</v>
      </c>
      <c r="T46">
        <v>4.721265220779737E-3</v>
      </c>
      <c r="W46" t="e">
        <v>#VALUE!</v>
      </c>
      <c r="X46" t="e">
        <v>#VALUE!</v>
      </c>
      <c r="Y46" t="s">
        <v>108</v>
      </c>
      <c r="Z46" t="s">
        <v>109</v>
      </c>
      <c r="AA46" t="s">
        <v>650</v>
      </c>
      <c r="AE46" t="s">
        <v>420</v>
      </c>
      <c r="AF46" t="s">
        <v>651</v>
      </c>
      <c r="AG46" t="s">
        <v>422</v>
      </c>
      <c r="AH46" t="s">
        <v>423</v>
      </c>
    </row>
    <row r="47" spans="1:34">
      <c r="A47">
        <v>46</v>
      </c>
      <c r="B47" t="s">
        <v>361</v>
      </c>
      <c r="C47" t="s">
        <v>363</v>
      </c>
      <c r="D47" t="s">
        <v>307</v>
      </c>
      <c r="E47">
        <v>112</v>
      </c>
      <c r="F47">
        <v>1</v>
      </c>
      <c r="G47" t="s">
        <v>676</v>
      </c>
      <c r="H47">
        <v>11714</v>
      </c>
      <c r="I47">
        <v>8.2159504427811534</v>
      </c>
      <c r="J47">
        <v>81.03</v>
      </c>
      <c r="R47">
        <v>3.6581796520001528E-3</v>
      </c>
      <c r="S47">
        <v>7.3970674091188224E-3</v>
      </c>
      <c r="T47">
        <v>3.779480072526327E-3</v>
      </c>
      <c r="W47">
        <v>6.1223054083760289E-3</v>
      </c>
      <c r="X47">
        <v>6.239779993006977E-4</v>
      </c>
      <c r="Y47" t="s">
        <v>108</v>
      </c>
      <c r="Z47" t="s">
        <v>432</v>
      </c>
      <c r="AA47" t="s">
        <v>650</v>
      </c>
      <c r="AE47" t="s">
        <v>433</v>
      </c>
      <c r="AF47" t="s">
        <v>651</v>
      </c>
      <c r="AG47" t="s">
        <v>432</v>
      </c>
      <c r="AH47" t="s">
        <v>433</v>
      </c>
    </row>
    <row r="48" spans="1:34">
      <c r="A48">
        <v>47</v>
      </c>
      <c r="B48" t="s">
        <v>361</v>
      </c>
      <c r="C48" t="s">
        <v>553</v>
      </c>
      <c r="D48" t="s">
        <v>307</v>
      </c>
      <c r="E48">
        <v>87</v>
      </c>
      <c r="F48">
        <v>0</v>
      </c>
      <c r="G48" t="s">
        <v>676</v>
      </c>
      <c r="H48">
        <v>31768</v>
      </c>
      <c r="I48">
        <v>20.880703642871843</v>
      </c>
      <c r="J48">
        <v>106.17</v>
      </c>
      <c r="M48">
        <v>9.6552600000000002</v>
      </c>
      <c r="N48">
        <v>0.16163357377708565</v>
      </c>
      <c r="P48">
        <v>0.35366999999999998</v>
      </c>
      <c r="Q48">
        <v>2.3618891544893979E-4</v>
      </c>
      <c r="R48">
        <v>6.4064533554476621E-3</v>
      </c>
      <c r="S48">
        <v>1.3377866224490139E-2</v>
      </c>
      <c r="T48">
        <v>7.5123116249345605E-3</v>
      </c>
      <c r="W48">
        <v>1.0334313201417802E-2</v>
      </c>
      <c r="X48">
        <v>1.1769255711925539E-3</v>
      </c>
      <c r="Y48" t="s">
        <v>108</v>
      </c>
      <c r="Z48" t="s">
        <v>109</v>
      </c>
      <c r="AA48" t="s">
        <v>650</v>
      </c>
      <c r="AB48" t="s">
        <v>554</v>
      </c>
      <c r="AC48" t="s">
        <v>419</v>
      </c>
      <c r="AE48" t="s">
        <v>420</v>
      </c>
      <c r="AF48" t="s">
        <v>651</v>
      </c>
      <c r="AG48" t="s">
        <v>422</v>
      </c>
      <c r="AH48" t="s">
        <v>423</v>
      </c>
    </row>
    <row r="49" spans="1:34">
      <c r="A49">
        <v>48</v>
      </c>
      <c r="B49" t="s">
        <v>555</v>
      </c>
      <c r="C49" t="s">
        <v>556</v>
      </c>
      <c r="D49" t="s">
        <v>307</v>
      </c>
      <c r="E49">
        <v>104</v>
      </c>
      <c r="F49">
        <v>1</v>
      </c>
      <c r="G49" t="s">
        <v>424</v>
      </c>
      <c r="H49" t="s">
        <v>482</v>
      </c>
      <c r="I49">
        <v>8.370016627324194</v>
      </c>
      <c r="J49">
        <v>97.72</v>
      </c>
      <c r="M49">
        <v>7.9603299999999999</v>
      </c>
      <c r="N49">
        <v>0.10170273048709176</v>
      </c>
      <c r="P49">
        <v>0.40325</v>
      </c>
      <c r="Q49" t="e">
        <v>#VALUE!</v>
      </c>
      <c r="R49">
        <v>3.1545804645637999E-3</v>
      </c>
      <c r="S49">
        <v>9.9287682053317838E-3</v>
      </c>
      <c r="T49">
        <v>2.4554792278540971E-3</v>
      </c>
      <c r="W49">
        <v>5.8523817742901843E-3</v>
      </c>
      <c r="X49">
        <v>4.7552369187192384E-4</v>
      </c>
      <c r="Y49" t="s">
        <v>295</v>
      </c>
      <c r="Z49" t="s">
        <v>296</v>
      </c>
      <c r="AA49" t="s">
        <v>650</v>
      </c>
      <c r="AE49" t="s">
        <v>295</v>
      </c>
      <c r="AF49" t="s">
        <v>651</v>
      </c>
      <c r="AG49" t="s">
        <v>296</v>
      </c>
      <c r="AH49" t="s">
        <v>295</v>
      </c>
    </row>
    <row r="50" spans="1:34">
      <c r="A50">
        <v>49</v>
      </c>
      <c r="B50" t="s">
        <v>541</v>
      </c>
      <c r="C50" t="s">
        <v>542</v>
      </c>
      <c r="D50" t="s">
        <v>314</v>
      </c>
      <c r="E50">
        <v>16</v>
      </c>
      <c r="F50">
        <v>1</v>
      </c>
      <c r="G50" t="s">
        <v>424</v>
      </c>
      <c r="H50">
        <v>35345</v>
      </c>
      <c r="I50">
        <v>13.386592622321722</v>
      </c>
      <c r="J50">
        <v>87.09</v>
      </c>
      <c r="M50">
        <v>7.8654700000000002</v>
      </c>
      <c r="N50">
        <v>9.881827523046452E-2</v>
      </c>
      <c r="P50">
        <v>0.32352999999999998</v>
      </c>
      <c r="Q50">
        <v>4.3612392398919599E-4</v>
      </c>
      <c r="R50">
        <v>7.843253187552154E-3</v>
      </c>
      <c r="S50">
        <v>1.1151856624134107E-2</v>
      </c>
      <c r="T50">
        <v>5.5935044241722416E-3</v>
      </c>
      <c r="V50" t="e">
        <v>#VALUE!</v>
      </c>
      <c r="W50">
        <v>1.028889631507672E-2</v>
      </c>
      <c r="X50">
        <v>2.7875678245122768E-4</v>
      </c>
      <c r="Y50" t="s">
        <v>108</v>
      </c>
      <c r="Z50" t="s">
        <v>432</v>
      </c>
      <c r="AA50" t="s">
        <v>419</v>
      </c>
      <c r="AC50" t="s">
        <v>429</v>
      </c>
      <c r="AE50" t="s">
        <v>433</v>
      </c>
      <c r="AF50" t="s">
        <v>430</v>
      </c>
      <c r="AG50" t="s">
        <v>432</v>
      </c>
      <c r="AH50" t="s">
        <v>433</v>
      </c>
    </row>
    <row r="51" spans="1:34">
      <c r="A51">
        <v>50</v>
      </c>
      <c r="B51" t="s">
        <v>541</v>
      </c>
      <c r="C51" t="s">
        <v>542</v>
      </c>
      <c r="D51" t="s">
        <v>314</v>
      </c>
      <c r="E51">
        <v>37</v>
      </c>
      <c r="F51">
        <v>0</v>
      </c>
      <c r="G51" t="s">
        <v>424</v>
      </c>
      <c r="H51">
        <v>35345</v>
      </c>
      <c r="I51">
        <v>4.5592979503901114</v>
      </c>
      <c r="J51">
        <v>60.9</v>
      </c>
      <c r="M51">
        <v>7.3413500000000003</v>
      </c>
      <c r="N51">
        <v>8.3745266915792829E-2</v>
      </c>
      <c r="P51">
        <v>0.22761999999999999</v>
      </c>
      <c r="Q51">
        <v>1.7237088931105912E-4</v>
      </c>
      <c r="R51">
        <v>5.2495429566298797E-3</v>
      </c>
      <c r="S51">
        <v>7.1946095642367565E-3</v>
      </c>
      <c r="T51">
        <v>3.4222403733943723E-3</v>
      </c>
      <c r="W51">
        <v>3.6590855637127387E-3</v>
      </c>
      <c r="X51">
        <v>1.5820297753431727E-4</v>
      </c>
      <c r="Y51" t="s">
        <v>108</v>
      </c>
      <c r="Z51" t="s">
        <v>432</v>
      </c>
      <c r="AA51" t="s">
        <v>419</v>
      </c>
      <c r="AC51" t="s">
        <v>429</v>
      </c>
      <c r="AE51" t="s">
        <v>433</v>
      </c>
      <c r="AF51" t="s">
        <v>430</v>
      </c>
      <c r="AG51" t="s">
        <v>432</v>
      </c>
      <c r="AH51" t="s">
        <v>433</v>
      </c>
    </row>
    <row r="52" spans="1:34">
      <c r="A52">
        <v>51</v>
      </c>
      <c r="B52" t="s">
        <v>541</v>
      </c>
      <c r="C52" t="s">
        <v>542</v>
      </c>
      <c r="D52" t="s">
        <v>314</v>
      </c>
      <c r="E52">
        <v>38</v>
      </c>
      <c r="F52">
        <v>0</v>
      </c>
      <c r="G52" t="s">
        <v>424</v>
      </c>
      <c r="H52">
        <v>35345</v>
      </c>
      <c r="I52">
        <v>13.567928853162739</v>
      </c>
      <c r="J52">
        <v>62.82</v>
      </c>
      <c r="M52">
        <v>7.09741</v>
      </c>
      <c r="N52">
        <v>7.7221420417593153E-2</v>
      </c>
      <c r="P52">
        <v>0.26029000000000002</v>
      </c>
      <c r="Q52" t="e">
        <v>#VALUE!</v>
      </c>
      <c r="R52">
        <v>6.9016103910981112E-3</v>
      </c>
      <c r="S52">
        <v>8.4220591946695122E-3</v>
      </c>
      <c r="T52">
        <v>4.1914634830341399E-3</v>
      </c>
      <c r="W52">
        <v>6.3220163792867745E-3</v>
      </c>
      <c r="X52">
        <v>1.8099272075915111E-4</v>
      </c>
      <c r="Y52" t="s">
        <v>108</v>
      </c>
      <c r="Z52" t="s">
        <v>432</v>
      </c>
      <c r="AA52" t="s">
        <v>419</v>
      </c>
      <c r="AC52" t="s">
        <v>429</v>
      </c>
      <c r="AE52" t="s">
        <v>433</v>
      </c>
      <c r="AF52" t="s">
        <v>430</v>
      </c>
      <c r="AG52" t="s">
        <v>432</v>
      </c>
      <c r="AH52" t="s">
        <v>433</v>
      </c>
    </row>
    <row r="53" spans="1:34">
      <c r="A53">
        <v>52</v>
      </c>
      <c r="B53" t="s">
        <v>541</v>
      </c>
      <c r="C53" t="s">
        <v>542</v>
      </c>
      <c r="D53" t="s">
        <v>314</v>
      </c>
      <c r="E53">
        <v>39</v>
      </c>
      <c r="F53">
        <v>0</v>
      </c>
      <c r="G53" t="s">
        <v>424</v>
      </c>
      <c r="H53">
        <v>35345</v>
      </c>
      <c r="I53">
        <v>7.8486611897359948</v>
      </c>
      <c r="J53">
        <v>66.78</v>
      </c>
      <c r="M53">
        <v>7.8348399999999998</v>
      </c>
      <c r="N53">
        <v>9.7897219397024948E-2</v>
      </c>
      <c r="P53">
        <v>0.27200000000000002</v>
      </c>
      <c r="Q53">
        <v>3.9894708050630955E-4</v>
      </c>
      <c r="R53">
        <v>6.7555654366119825E-3</v>
      </c>
      <c r="S53">
        <v>1.0378803708003714E-2</v>
      </c>
      <c r="T53" t="e">
        <v>#VALUE!</v>
      </c>
      <c r="W53">
        <v>1.1303998845087067E-2</v>
      </c>
      <c r="X53">
        <v>1.303619671155004E-4</v>
      </c>
      <c r="Y53" t="s">
        <v>108</v>
      </c>
      <c r="Z53" t="s">
        <v>432</v>
      </c>
      <c r="AA53" t="s">
        <v>419</v>
      </c>
      <c r="AC53" t="s">
        <v>429</v>
      </c>
      <c r="AE53" t="s">
        <v>433</v>
      </c>
      <c r="AF53" t="s">
        <v>430</v>
      </c>
      <c r="AG53" t="s">
        <v>432</v>
      </c>
      <c r="AH53" t="s">
        <v>433</v>
      </c>
    </row>
    <row r="54" spans="1:34">
      <c r="A54">
        <v>53</v>
      </c>
      <c r="B54" t="s">
        <v>541</v>
      </c>
      <c r="C54" t="s">
        <v>542</v>
      </c>
      <c r="D54" t="s">
        <v>314</v>
      </c>
      <c r="E54">
        <v>40</v>
      </c>
      <c r="F54">
        <v>0</v>
      </c>
      <c r="G54" t="s">
        <v>424</v>
      </c>
      <c r="H54">
        <v>35345</v>
      </c>
      <c r="I54">
        <v>3.9370091465200292</v>
      </c>
      <c r="J54">
        <v>81.290000000000006</v>
      </c>
      <c r="M54">
        <v>8.1385400000000008</v>
      </c>
      <c r="N54">
        <v>0.10725304860829903</v>
      </c>
      <c r="P54">
        <v>0.22761999999999999</v>
      </c>
      <c r="Q54" t="e">
        <v>#VALUE!</v>
      </c>
      <c r="R54">
        <v>4.3592713474204263E-3</v>
      </c>
      <c r="S54">
        <v>7.7599001698328311E-3</v>
      </c>
      <c r="T54">
        <v>3.9230609877807235E-3</v>
      </c>
      <c r="W54">
        <v>5.4306143844410158E-3</v>
      </c>
      <c r="X54" t="e">
        <v>#VALUE!</v>
      </c>
      <c r="Y54" t="s">
        <v>108</v>
      </c>
      <c r="Z54" t="s">
        <v>432</v>
      </c>
      <c r="AA54" t="s">
        <v>419</v>
      </c>
      <c r="AC54" t="s">
        <v>429</v>
      </c>
      <c r="AE54" t="s">
        <v>433</v>
      </c>
      <c r="AF54" t="s">
        <v>430</v>
      </c>
      <c r="AG54" t="s">
        <v>432</v>
      </c>
      <c r="AH54" t="s">
        <v>433</v>
      </c>
    </row>
    <row r="55" spans="1:34">
      <c r="A55">
        <v>54</v>
      </c>
      <c r="B55" t="s">
        <v>541</v>
      </c>
      <c r="C55" t="s">
        <v>542</v>
      </c>
      <c r="D55" t="s">
        <v>314</v>
      </c>
      <c r="E55">
        <v>41</v>
      </c>
      <c r="F55">
        <v>0</v>
      </c>
      <c r="G55" t="s">
        <v>424</v>
      </c>
      <c r="H55">
        <v>35345</v>
      </c>
      <c r="I55">
        <v>21.003832759186409</v>
      </c>
      <c r="J55">
        <v>85.04</v>
      </c>
      <c r="M55">
        <v>8.4159900000000007</v>
      </c>
      <c r="N55">
        <v>0.11623864691329222</v>
      </c>
      <c r="P55">
        <v>0.26371</v>
      </c>
      <c r="Q55">
        <v>3.0440628867255462E-4</v>
      </c>
      <c r="R55">
        <v>4.2156038241804045E-3</v>
      </c>
      <c r="S55">
        <v>8.6257347619768786E-3</v>
      </c>
      <c r="T55">
        <v>3.4268514958306533E-3</v>
      </c>
      <c r="W55">
        <v>4.7937610563700854E-3</v>
      </c>
      <c r="X55">
        <v>2.7181939976186019E-4</v>
      </c>
      <c r="Y55" t="s">
        <v>108</v>
      </c>
      <c r="Z55" t="s">
        <v>432</v>
      </c>
      <c r="AA55" t="s">
        <v>419</v>
      </c>
      <c r="AC55" t="s">
        <v>429</v>
      </c>
      <c r="AE55" t="s">
        <v>433</v>
      </c>
      <c r="AF55" t="s">
        <v>430</v>
      </c>
      <c r="AG55" t="s">
        <v>432</v>
      </c>
      <c r="AH55" t="s">
        <v>433</v>
      </c>
    </row>
    <row r="56" spans="1:34">
      <c r="A56">
        <v>55</v>
      </c>
      <c r="B56" t="s">
        <v>331</v>
      </c>
      <c r="C56" t="s">
        <v>332</v>
      </c>
      <c r="D56" t="s">
        <v>107</v>
      </c>
      <c r="E56">
        <v>21</v>
      </c>
      <c r="F56">
        <v>0</v>
      </c>
      <c r="G56" t="s">
        <v>424</v>
      </c>
      <c r="I56">
        <v>10.192425937178486</v>
      </c>
      <c r="J56">
        <v>50.76</v>
      </c>
      <c r="M56">
        <v>6.6395299999999997</v>
      </c>
      <c r="N56">
        <v>6.5800266133333646E-2</v>
      </c>
      <c r="Q56">
        <v>1.5419594450789449E-4</v>
      </c>
      <c r="R56">
        <v>6.7691057390383185E-3</v>
      </c>
      <c r="S56">
        <v>6.9318904963207098E-3</v>
      </c>
      <c r="T56">
        <v>6.6860624076147453E-3</v>
      </c>
      <c r="W56">
        <v>8.0964549742029851E-3</v>
      </c>
      <c r="X56">
        <v>7.0054303418019522E-4</v>
      </c>
      <c r="Y56" t="s">
        <v>427</v>
      </c>
      <c r="Z56" t="s">
        <v>428</v>
      </c>
      <c r="AA56" t="s">
        <v>427</v>
      </c>
      <c r="AE56" t="s">
        <v>427</v>
      </c>
      <c r="AF56" t="s">
        <v>301</v>
      </c>
      <c r="AG56" t="s">
        <v>422</v>
      </c>
      <c r="AH56" t="s">
        <v>427</v>
      </c>
    </row>
    <row r="57" spans="1:34">
      <c r="A57">
        <v>56</v>
      </c>
      <c r="B57" t="s">
        <v>2</v>
      </c>
      <c r="C57" t="s">
        <v>271</v>
      </c>
      <c r="D57" t="s">
        <v>314</v>
      </c>
      <c r="E57">
        <v>3</v>
      </c>
      <c r="F57">
        <v>0</v>
      </c>
      <c r="G57" t="s">
        <v>424</v>
      </c>
      <c r="H57">
        <v>50700</v>
      </c>
      <c r="I57">
        <v>17.876980386070624</v>
      </c>
      <c r="J57">
        <v>48.56</v>
      </c>
      <c r="M57">
        <v>6.2517100000000001</v>
      </c>
      <c r="N57">
        <v>5.6950195301934119E-2</v>
      </c>
      <c r="P57">
        <v>0.23247000000000001</v>
      </c>
      <c r="Q57">
        <v>3.5053420580047291E-4</v>
      </c>
      <c r="R57">
        <v>4.8628139423682343E-3</v>
      </c>
      <c r="S57">
        <v>1.2839697073459663E-2</v>
      </c>
      <c r="T57">
        <v>4.2965197987298925E-3</v>
      </c>
      <c r="W57">
        <v>3.8870247322291872E-3</v>
      </c>
      <c r="Y57" t="s">
        <v>108</v>
      </c>
      <c r="Z57" t="s">
        <v>219</v>
      </c>
      <c r="AA57" t="s">
        <v>272</v>
      </c>
      <c r="AB57" t="s">
        <v>535</v>
      </c>
      <c r="AE57" t="s">
        <v>648</v>
      </c>
      <c r="AF57" t="s">
        <v>354</v>
      </c>
      <c r="AG57" t="s">
        <v>219</v>
      </c>
      <c r="AH57" t="s">
        <v>648</v>
      </c>
    </row>
    <row r="58" spans="1:34">
      <c r="A58">
        <v>57</v>
      </c>
      <c r="B58" t="s">
        <v>536</v>
      </c>
      <c r="C58" t="s">
        <v>537</v>
      </c>
      <c r="D58" t="s">
        <v>307</v>
      </c>
      <c r="E58">
        <v>88</v>
      </c>
      <c r="F58">
        <v>1</v>
      </c>
      <c r="G58" t="s">
        <v>676</v>
      </c>
      <c r="H58">
        <v>37363</v>
      </c>
      <c r="I58">
        <v>44.859855316448375</v>
      </c>
      <c r="J58">
        <v>109.56</v>
      </c>
      <c r="M58">
        <v>9.5440199999999997</v>
      </c>
      <c r="N58">
        <v>0.15720025920857816</v>
      </c>
      <c r="P58">
        <v>0.32511000000000001</v>
      </c>
      <c r="Q58">
        <v>4.0544932040381925E-4</v>
      </c>
      <c r="R58">
        <v>6.0986953670454976E-3</v>
      </c>
      <c r="S58">
        <v>1.0233220384487799E-2</v>
      </c>
      <c r="T58">
        <v>3.5842101612608502E-3</v>
      </c>
      <c r="W58">
        <v>9.8739714891077912E-3</v>
      </c>
      <c r="X58">
        <v>9.8370664241199599E-4</v>
      </c>
      <c r="Y58" t="s">
        <v>108</v>
      </c>
      <c r="Z58" t="s">
        <v>432</v>
      </c>
      <c r="AA58" t="s">
        <v>635</v>
      </c>
      <c r="AB58" t="s">
        <v>538</v>
      </c>
      <c r="AE58" t="s">
        <v>433</v>
      </c>
      <c r="AF58" t="s">
        <v>430</v>
      </c>
      <c r="AG58" t="s">
        <v>432</v>
      </c>
      <c r="AH58" t="s">
        <v>433</v>
      </c>
    </row>
    <row r="59" spans="1:34">
      <c r="A59">
        <v>58</v>
      </c>
      <c r="B59" t="s">
        <v>539</v>
      </c>
      <c r="C59" t="s">
        <v>540</v>
      </c>
      <c r="D59" t="s">
        <v>307</v>
      </c>
      <c r="E59">
        <v>52</v>
      </c>
      <c r="F59">
        <v>0</v>
      </c>
      <c r="G59" t="s">
        <v>309</v>
      </c>
      <c r="H59">
        <v>261811</v>
      </c>
      <c r="I59">
        <v>78.886243514288594</v>
      </c>
      <c r="J59">
        <v>83.27</v>
      </c>
      <c r="M59">
        <v>8.2439800000000005</v>
      </c>
      <c r="N59">
        <v>0.11061822128220976</v>
      </c>
      <c r="P59">
        <v>0.34345999999999999</v>
      </c>
      <c r="Q59">
        <v>3.277108696240235E-4</v>
      </c>
      <c r="R59">
        <v>8.4209232506539354E-3</v>
      </c>
      <c r="S59">
        <v>1.6164007463962869E-2</v>
      </c>
      <c r="T59">
        <v>1.1669828030594239E-2</v>
      </c>
      <c r="W59">
        <v>1.2259390955592147E-2</v>
      </c>
      <c r="Y59" t="s">
        <v>108</v>
      </c>
      <c r="Z59" t="s">
        <v>219</v>
      </c>
      <c r="AA59" t="s">
        <v>145</v>
      </c>
      <c r="AC59" t="s">
        <v>179</v>
      </c>
      <c r="AE59" t="s">
        <v>648</v>
      </c>
      <c r="AF59" t="s">
        <v>651</v>
      </c>
      <c r="AG59" t="s">
        <v>219</v>
      </c>
      <c r="AH59" t="s">
        <v>648</v>
      </c>
    </row>
    <row r="60" spans="1:34">
      <c r="A60">
        <v>59</v>
      </c>
      <c r="B60" t="s">
        <v>180</v>
      </c>
      <c r="C60" t="s">
        <v>181</v>
      </c>
      <c r="D60" t="s">
        <v>107</v>
      </c>
      <c r="E60">
        <v>76</v>
      </c>
      <c r="F60">
        <v>0</v>
      </c>
      <c r="I60">
        <v>14.959804664221226</v>
      </c>
      <c r="J60">
        <v>71.45</v>
      </c>
      <c r="M60">
        <v>8.8166100000000007</v>
      </c>
      <c r="N60">
        <v>0.12996366583431251</v>
      </c>
      <c r="P60">
        <v>0.37176999999999999</v>
      </c>
      <c r="R60">
        <v>3.7770013325454412E-3</v>
      </c>
      <c r="S60">
        <v>6.4280917569607991E-3</v>
      </c>
      <c r="T60">
        <v>2.3796426980900276E-3</v>
      </c>
      <c r="W60">
        <v>4.2488062855121694E-3</v>
      </c>
      <c r="X60">
        <v>4.7677947940879503E-4</v>
      </c>
      <c r="Y60" t="s">
        <v>108</v>
      </c>
      <c r="Z60" t="s">
        <v>432</v>
      </c>
      <c r="AA60" t="s">
        <v>419</v>
      </c>
      <c r="AE60" t="s">
        <v>433</v>
      </c>
      <c r="AF60" t="s">
        <v>430</v>
      </c>
      <c r="AG60" t="s">
        <v>432</v>
      </c>
      <c r="AH60" t="s">
        <v>433</v>
      </c>
    </row>
    <row r="61" spans="1:34">
      <c r="A61">
        <v>60</v>
      </c>
      <c r="B61" t="s">
        <v>180</v>
      </c>
      <c r="C61" t="s">
        <v>182</v>
      </c>
      <c r="D61" t="s">
        <v>107</v>
      </c>
      <c r="E61">
        <v>13</v>
      </c>
      <c r="F61">
        <v>0</v>
      </c>
      <c r="G61" t="s">
        <v>424</v>
      </c>
      <c r="H61">
        <v>25352</v>
      </c>
      <c r="I61">
        <v>26.758362362273793</v>
      </c>
      <c r="J61">
        <v>82.26</v>
      </c>
      <c r="M61">
        <v>8.5388999999999999</v>
      </c>
      <c r="N61">
        <v>0.1203545923009894</v>
      </c>
      <c r="P61">
        <v>0.25430000000000003</v>
      </c>
      <c r="Q61">
        <v>2.067861613797463E-4</v>
      </c>
      <c r="R61">
        <v>7.5819224455955939E-3</v>
      </c>
      <c r="S61">
        <v>1.3634299232285379E-2</v>
      </c>
      <c r="T61">
        <v>7.0185686937377957E-3</v>
      </c>
      <c r="W61">
        <v>8.5431786138159115E-3</v>
      </c>
      <c r="X61">
        <v>6.3421585067679944E-4</v>
      </c>
      <c r="Y61" t="s">
        <v>108</v>
      </c>
      <c r="Z61" t="s">
        <v>219</v>
      </c>
      <c r="AA61" t="s">
        <v>183</v>
      </c>
      <c r="AE61" t="s">
        <v>648</v>
      </c>
      <c r="AF61" t="s">
        <v>354</v>
      </c>
      <c r="AG61" t="s">
        <v>219</v>
      </c>
      <c r="AH61" t="s">
        <v>648</v>
      </c>
    </row>
    <row r="62" spans="1:34">
      <c r="A62">
        <v>61</v>
      </c>
      <c r="B62" t="s">
        <v>184</v>
      </c>
      <c r="C62" t="s">
        <v>185</v>
      </c>
      <c r="D62" t="s">
        <v>107</v>
      </c>
      <c r="E62">
        <v>5</v>
      </c>
      <c r="F62">
        <v>0</v>
      </c>
      <c r="G62" t="s">
        <v>424</v>
      </c>
      <c r="H62">
        <v>25017</v>
      </c>
      <c r="I62">
        <v>278.86854612933138</v>
      </c>
      <c r="J62">
        <v>66.72</v>
      </c>
      <c r="M62">
        <v>7.9128800000000004</v>
      </c>
      <c r="N62">
        <v>0.1002538434280163</v>
      </c>
      <c r="P62">
        <v>0.17186999999999999</v>
      </c>
      <c r="Q62">
        <v>8.7144580937441687E-4</v>
      </c>
      <c r="R62">
        <v>1.2678241757371542E-2</v>
      </c>
      <c r="S62">
        <v>3.962980868166259E-2</v>
      </c>
      <c r="T62">
        <v>1.6872483101064158E-2</v>
      </c>
      <c r="W62">
        <v>3.4442004992796149E-2</v>
      </c>
      <c r="X62">
        <v>1.8757051895009719E-3</v>
      </c>
      <c r="Y62" t="s">
        <v>295</v>
      </c>
      <c r="Z62" t="s">
        <v>296</v>
      </c>
      <c r="AA62" t="s">
        <v>647</v>
      </c>
      <c r="AE62" t="s">
        <v>295</v>
      </c>
      <c r="AF62" t="s">
        <v>301</v>
      </c>
      <c r="AG62" t="s">
        <v>296</v>
      </c>
      <c r="AH62" t="s">
        <v>295</v>
      </c>
    </row>
    <row r="63" spans="1:34">
      <c r="A63">
        <v>62</v>
      </c>
      <c r="B63" t="s">
        <v>186</v>
      </c>
      <c r="C63" t="s">
        <v>187</v>
      </c>
      <c r="D63" t="s">
        <v>107</v>
      </c>
      <c r="E63">
        <v>20</v>
      </c>
      <c r="F63">
        <v>1</v>
      </c>
      <c r="G63" t="s">
        <v>424</v>
      </c>
      <c r="H63">
        <v>25020</v>
      </c>
      <c r="I63">
        <v>116.42920069386325</v>
      </c>
      <c r="J63">
        <v>63.41</v>
      </c>
      <c r="M63">
        <v>8.1400699999999997</v>
      </c>
      <c r="N63">
        <v>0.10730144611235939</v>
      </c>
      <c r="P63">
        <v>0.33073000000000002</v>
      </c>
      <c r="Q63">
        <v>7.6661336156824114E-4</v>
      </c>
      <c r="R63">
        <v>9.4807750236760475E-3</v>
      </c>
      <c r="S63">
        <v>3.7245199275638789E-2</v>
      </c>
      <c r="T63">
        <v>1.6955052204942537E-2</v>
      </c>
      <c r="V63" t="e">
        <v>#VALUE!</v>
      </c>
      <c r="W63">
        <v>3.3732349499652516E-2</v>
      </c>
      <c r="X63">
        <v>1.4797483955099728E-3</v>
      </c>
      <c r="Y63" t="s">
        <v>108</v>
      </c>
      <c r="Z63" t="s">
        <v>432</v>
      </c>
      <c r="AA63" t="s">
        <v>650</v>
      </c>
      <c r="AE63" t="s">
        <v>433</v>
      </c>
      <c r="AF63" t="s">
        <v>651</v>
      </c>
      <c r="AG63" t="s">
        <v>432</v>
      </c>
      <c r="AH63" t="s">
        <v>433</v>
      </c>
    </row>
    <row r="64" spans="1:34">
      <c r="A64">
        <v>63</v>
      </c>
      <c r="B64" t="s">
        <v>382</v>
      </c>
      <c r="C64" t="s">
        <v>383</v>
      </c>
      <c r="D64" t="s">
        <v>107</v>
      </c>
      <c r="E64">
        <v>71</v>
      </c>
      <c r="F64">
        <v>0</v>
      </c>
      <c r="I64">
        <v>34.738259224582904</v>
      </c>
      <c r="J64">
        <v>78.849999999999994</v>
      </c>
      <c r="M64">
        <v>8.2528699999999997</v>
      </c>
      <c r="N64">
        <v>0.11090472515460789</v>
      </c>
      <c r="P64">
        <v>0.32893</v>
      </c>
      <c r="Q64">
        <v>4.373453732579641E-4</v>
      </c>
      <c r="R64">
        <v>7.5103039992626122E-3</v>
      </c>
      <c r="S64">
        <v>2.4119672477037595E-2</v>
      </c>
      <c r="T64">
        <v>1.0554519649945195E-2</v>
      </c>
      <c r="W64">
        <v>1.7476179487052108E-2</v>
      </c>
      <c r="X64">
        <v>2.4180747696421418E-3</v>
      </c>
      <c r="Y64" t="s">
        <v>108</v>
      </c>
      <c r="Z64" t="s">
        <v>219</v>
      </c>
      <c r="AA64" t="s">
        <v>429</v>
      </c>
      <c r="AE64" t="s">
        <v>648</v>
      </c>
      <c r="AF64" t="s">
        <v>301</v>
      </c>
      <c r="AG64" t="s">
        <v>219</v>
      </c>
      <c r="AH64" t="s">
        <v>648</v>
      </c>
    </row>
    <row r="65" spans="1:34">
      <c r="A65">
        <v>64</v>
      </c>
      <c r="B65" t="s">
        <v>384</v>
      </c>
      <c r="C65" t="s">
        <v>385</v>
      </c>
      <c r="D65" t="s">
        <v>107</v>
      </c>
      <c r="E65">
        <v>16</v>
      </c>
      <c r="F65">
        <v>0</v>
      </c>
      <c r="G65" t="s">
        <v>424</v>
      </c>
      <c r="H65">
        <v>60308</v>
      </c>
      <c r="I65">
        <v>48.045889913609578</v>
      </c>
      <c r="J65">
        <v>116.69</v>
      </c>
      <c r="M65">
        <v>10.0885</v>
      </c>
      <c r="N65">
        <v>0.17958988651439428</v>
      </c>
      <c r="P65">
        <v>0.33690999999999999</v>
      </c>
      <c r="Q65">
        <v>5.769160031506474E-4</v>
      </c>
      <c r="R65">
        <v>7.2218676149270293E-3</v>
      </c>
      <c r="S65">
        <v>2.8971792676432965E-2</v>
      </c>
      <c r="T65">
        <v>1.0178051341554922E-2</v>
      </c>
      <c r="V65">
        <v>8.862004197086376E-4</v>
      </c>
      <c r="W65">
        <v>2.6360434382745889E-2</v>
      </c>
      <c r="X65">
        <v>1.2557058378232114E-3</v>
      </c>
      <c r="Y65" t="s">
        <v>108</v>
      </c>
      <c r="Z65" t="s">
        <v>432</v>
      </c>
      <c r="AA65" t="s">
        <v>411</v>
      </c>
      <c r="AE65" t="s">
        <v>433</v>
      </c>
      <c r="AF65" t="s">
        <v>421</v>
      </c>
      <c r="AG65" t="s">
        <v>432</v>
      </c>
      <c r="AH65" t="s">
        <v>433</v>
      </c>
    </row>
    <row r="66" spans="1:34">
      <c r="A66">
        <v>65</v>
      </c>
      <c r="B66" t="s">
        <v>386</v>
      </c>
      <c r="C66" t="s">
        <v>387</v>
      </c>
      <c r="D66" t="s">
        <v>107</v>
      </c>
      <c r="E66">
        <v>24</v>
      </c>
      <c r="F66">
        <v>0</v>
      </c>
      <c r="G66" t="s">
        <v>424</v>
      </c>
      <c r="I66">
        <v>32.693910901627369</v>
      </c>
      <c r="J66">
        <v>41.46</v>
      </c>
      <c r="M66">
        <v>5.2843299999999997</v>
      </c>
      <c r="N66">
        <v>3.8042922654628317E-2</v>
      </c>
      <c r="Q66">
        <v>7.7161235442275078E-4</v>
      </c>
      <c r="R66">
        <v>4.6923696610674578E-3</v>
      </c>
      <c r="S66">
        <v>1.3393495742700106E-2</v>
      </c>
      <c r="T66">
        <v>6.0437994216206237E-3</v>
      </c>
      <c r="W66">
        <v>2.0915766620298495E-2</v>
      </c>
      <c r="X66">
        <v>1.7747279980985496E-3</v>
      </c>
      <c r="Y66" t="s">
        <v>427</v>
      </c>
      <c r="Z66" t="s">
        <v>388</v>
      </c>
      <c r="AA66" t="s">
        <v>650</v>
      </c>
      <c r="AB66" t="s">
        <v>389</v>
      </c>
      <c r="AE66" t="s">
        <v>427</v>
      </c>
      <c r="AF66" t="s">
        <v>651</v>
      </c>
      <c r="AG66" t="s">
        <v>388</v>
      </c>
      <c r="AH66" t="s">
        <v>427</v>
      </c>
    </row>
    <row r="67" spans="1:34">
      <c r="A67">
        <v>66</v>
      </c>
      <c r="B67" t="s">
        <v>386</v>
      </c>
      <c r="C67" t="s">
        <v>390</v>
      </c>
      <c r="D67" t="s">
        <v>107</v>
      </c>
      <c r="E67">
        <v>72</v>
      </c>
      <c r="F67">
        <v>0</v>
      </c>
      <c r="G67" t="s">
        <v>424</v>
      </c>
      <c r="H67">
        <v>60294</v>
      </c>
      <c r="I67">
        <v>35.907328336640376</v>
      </c>
      <c r="J67">
        <v>108.27</v>
      </c>
      <c r="P67">
        <v>0.34015000000000001</v>
      </c>
      <c r="Q67">
        <v>2.3930046239914397E-4</v>
      </c>
      <c r="R67">
        <v>1.2024943466986439E-2</v>
      </c>
      <c r="W67">
        <v>2.1225095491248465E-2</v>
      </c>
      <c r="Y67" t="s">
        <v>108</v>
      </c>
      <c r="Z67" t="s">
        <v>432</v>
      </c>
      <c r="AA67" t="s">
        <v>650</v>
      </c>
      <c r="AE67" t="s">
        <v>433</v>
      </c>
      <c r="AF67" t="s">
        <v>651</v>
      </c>
      <c r="AG67" t="s">
        <v>432</v>
      </c>
      <c r="AH67" t="s">
        <v>433</v>
      </c>
    </row>
    <row r="68" spans="1:34">
      <c r="A68">
        <v>67</v>
      </c>
      <c r="B68" t="s">
        <v>386</v>
      </c>
      <c r="C68" t="s">
        <v>391</v>
      </c>
      <c r="D68" t="s">
        <v>107</v>
      </c>
      <c r="E68">
        <v>52</v>
      </c>
      <c r="F68">
        <v>0</v>
      </c>
      <c r="I68">
        <v>19.077821991241393</v>
      </c>
      <c r="J68">
        <v>86.62</v>
      </c>
      <c r="M68">
        <v>9.1444399999999995</v>
      </c>
      <c r="N68">
        <v>0.14186495194453688</v>
      </c>
      <c r="P68">
        <v>0.25008000000000002</v>
      </c>
      <c r="Q68">
        <v>5.9709093153760952E-4</v>
      </c>
      <c r="R68">
        <v>6.005841104804073E-3</v>
      </c>
      <c r="S68">
        <v>2.091647446996904E-2</v>
      </c>
      <c r="T68">
        <v>1.0462267555011433E-2</v>
      </c>
      <c r="W68">
        <v>1.205562722699118E-2</v>
      </c>
      <c r="Y68" t="s">
        <v>108</v>
      </c>
      <c r="Z68" t="s">
        <v>432</v>
      </c>
      <c r="AA68" t="s">
        <v>650</v>
      </c>
      <c r="AE68" t="s">
        <v>433</v>
      </c>
      <c r="AF68" t="s">
        <v>651</v>
      </c>
      <c r="AG68" t="s">
        <v>432</v>
      </c>
      <c r="AH68" t="s">
        <v>433</v>
      </c>
    </row>
    <row r="69" spans="1:34">
      <c r="A69">
        <v>68</v>
      </c>
      <c r="B69" t="s">
        <v>392</v>
      </c>
      <c r="C69" t="s">
        <v>393</v>
      </c>
      <c r="D69" t="s">
        <v>307</v>
      </c>
      <c r="E69">
        <v>28</v>
      </c>
      <c r="F69">
        <v>0</v>
      </c>
      <c r="G69" t="s">
        <v>424</v>
      </c>
      <c r="H69">
        <v>49495</v>
      </c>
      <c r="I69">
        <v>43.074938357658255</v>
      </c>
      <c r="J69">
        <v>113.25</v>
      </c>
      <c r="M69">
        <v>10.610889999999999</v>
      </c>
      <c r="N69">
        <v>0.20272270366573938</v>
      </c>
      <c r="P69">
        <v>0.38996999999999998</v>
      </c>
      <c r="Q69">
        <v>4.7008651822062005E-4</v>
      </c>
      <c r="R69">
        <v>6.2129760342429447E-3</v>
      </c>
      <c r="S69">
        <v>1.4424175551023885E-2</v>
      </c>
      <c r="T69">
        <v>7.8766841452446237E-3</v>
      </c>
      <c r="V69">
        <v>4.5661516039689038E-4</v>
      </c>
      <c r="W69">
        <v>1.1725549912727895E-2</v>
      </c>
      <c r="X69">
        <v>2.3992913845504523E-3</v>
      </c>
      <c r="Y69" t="s">
        <v>108</v>
      </c>
      <c r="Z69" t="s">
        <v>109</v>
      </c>
      <c r="AA69" t="s">
        <v>353</v>
      </c>
      <c r="AB69" t="s">
        <v>262</v>
      </c>
      <c r="AE69" t="s">
        <v>420</v>
      </c>
      <c r="AF69" t="s">
        <v>354</v>
      </c>
      <c r="AG69" t="s">
        <v>422</v>
      </c>
      <c r="AH69" t="s">
        <v>423</v>
      </c>
    </row>
    <row r="70" spans="1:34">
      <c r="A70">
        <v>69</v>
      </c>
      <c r="B70" t="s">
        <v>263</v>
      </c>
      <c r="C70" t="s">
        <v>264</v>
      </c>
      <c r="D70" t="s">
        <v>314</v>
      </c>
      <c r="E70">
        <v>70</v>
      </c>
      <c r="F70">
        <v>0</v>
      </c>
      <c r="I70">
        <v>3.7990980461361725</v>
      </c>
      <c r="J70">
        <v>66.760000000000005</v>
      </c>
      <c r="M70">
        <v>5.6128299999999998</v>
      </c>
      <c r="N70">
        <v>4.3967783513657328E-2</v>
      </c>
      <c r="P70">
        <v>0.29164000000000001</v>
      </c>
      <c r="Q70" t="e">
        <v>#VALUE!</v>
      </c>
      <c r="R70">
        <v>2.5876503359339863E-3</v>
      </c>
      <c r="S70">
        <v>7.0224728747568183E-3</v>
      </c>
      <c r="W70">
        <v>3.746440466711987E-3</v>
      </c>
      <c r="Y70" t="s">
        <v>108</v>
      </c>
      <c r="Z70" t="s">
        <v>219</v>
      </c>
      <c r="AA70" t="s">
        <v>419</v>
      </c>
      <c r="AC70" t="s">
        <v>265</v>
      </c>
      <c r="AE70" t="s">
        <v>648</v>
      </c>
      <c r="AF70" t="s">
        <v>430</v>
      </c>
      <c r="AG70" t="s">
        <v>219</v>
      </c>
      <c r="AH70" t="s">
        <v>648</v>
      </c>
    </row>
    <row r="71" spans="1:34">
      <c r="A71">
        <v>70</v>
      </c>
      <c r="B71" t="s">
        <v>266</v>
      </c>
      <c r="C71" t="s">
        <v>267</v>
      </c>
      <c r="D71" t="s">
        <v>307</v>
      </c>
      <c r="E71">
        <v>46</v>
      </c>
      <c r="F71">
        <v>0</v>
      </c>
      <c r="G71" t="s">
        <v>309</v>
      </c>
      <c r="H71">
        <v>261886</v>
      </c>
      <c r="I71">
        <v>23.99112118085662</v>
      </c>
      <c r="J71">
        <v>70.13</v>
      </c>
      <c r="M71">
        <v>8.1951900000000002</v>
      </c>
      <c r="N71">
        <v>0.10905352408660775</v>
      </c>
      <c r="P71">
        <v>0.25590000000000002</v>
      </c>
      <c r="Q71">
        <v>2.9419239832695674E-4</v>
      </c>
      <c r="R71">
        <v>5.2917168882927251E-3</v>
      </c>
      <c r="S71">
        <v>8.4836960554089437E-3</v>
      </c>
      <c r="T71">
        <v>8.5177046380860086E-3</v>
      </c>
      <c r="W71">
        <v>7.3456868639751507E-3</v>
      </c>
      <c r="X71">
        <v>2.9790756715148764E-4</v>
      </c>
      <c r="Y71" t="s">
        <v>108</v>
      </c>
      <c r="Z71" t="s">
        <v>219</v>
      </c>
      <c r="AA71" t="s">
        <v>272</v>
      </c>
      <c r="AE71" t="s">
        <v>648</v>
      </c>
      <c r="AF71" t="s">
        <v>354</v>
      </c>
      <c r="AG71" t="s">
        <v>219</v>
      </c>
      <c r="AH71" t="s">
        <v>648</v>
      </c>
    </row>
    <row r="72" spans="1:34">
      <c r="A72">
        <v>71</v>
      </c>
      <c r="B72" t="s">
        <v>266</v>
      </c>
      <c r="C72" t="s">
        <v>503</v>
      </c>
      <c r="D72" t="s">
        <v>307</v>
      </c>
      <c r="E72">
        <v>47</v>
      </c>
      <c r="F72">
        <v>0</v>
      </c>
      <c r="G72" t="s">
        <v>309</v>
      </c>
      <c r="H72">
        <v>261913</v>
      </c>
      <c r="I72">
        <v>11.425385380270976</v>
      </c>
      <c r="J72">
        <v>54.26</v>
      </c>
      <c r="M72">
        <v>7.0162300000000002</v>
      </c>
      <c r="N72">
        <v>7.5118550900229245E-2</v>
      </c>
      <c r="P72">
        <v>0.24332999999999999</v>
      </c>
      <c r="Q72">
        <v>3.3829894076748161E-4</v>
      </c>
      <c r="R72">
        <v>5.4318080146621784E-3</v>
      </c>
      <c r="S72">
        <v>1.3804811109824719E-2</v>
      </c>
      <c r="T72">
        <v>4.4905056780532634E-3</v>
      </c>
      <c r="W72">
        <v>9.9191690051896771E-3</v>
      </c>
      <c r="X72">
        <v>4.9192993970141054E-4</v>
      </c>
      <c r="Y72" t="s">
        <v>108</v>
      </c>
      <c r="Z72" t="s">
        <v>219</v>
      </c>
      <c r="AA72" t="s">
        <v>272</v>
      </c>
      <c r="AE72" t="s">
        <v>648</v>
      </c>
      <c r="AF72" t="s">
        <v>354</v>
      </c>
      <c r="AG72" t="s">
        <v>219</v>
      </c>
      <c r="AH72" t="s">
        <v>648</v>
      </c>
    </row>
    <row r="73" spans="1:34">
      <c r="A73">
        <v>72</v>
      </c>
      <c r="B73" t="s">
        <v>504</v>
      </c>
      <c r="C73" t="s">
        <v>480</v>
      </c>
      <c r="D73" t="s">
        <v>307</v>
      </c>
      <c r="E73">
        <v>105</v>
      </c>
      <c r="F73">
        <v>0</v>
      </c>
      <c r="I73">
        <v>22.877811639175015</v>
      </c>
      <c r="J73">
        <v>74.790000000000006</v>
      </c>
      <c r="R73">
        <v>7.2695525843984692E-3</v>
      </c>
      <c r="S73">
        <v>1.1520112178921117E-2</v>
      </c>
      <c r="T73">
        <v>6.9580045436249873E-3</v>
      </c>
      <c r="W73">
        <v>7.8734680578869901E-3</v>
      </c>
      <c r="X73">
        <v>5.6077596617510835E-4</v>
      </c>
      <c r="Y73" t="s">
        <v>108</v>
      </c>
      <c r="Z73" t="s">
        <v>219</v>
      </c>
      <c r="AA73" t="s">
        <v>419</v>
      </c>
      <c r="AB73" t="s">
        <v>560</v>
      </c>
      <c r="AE73" t="s">
        <v>648</v>
      </c>
      <c r="AF73" t="s">
        <v>430</v>
      </c>
      <c r="AG73" t="s">
        <v>219</v>
      </c>
      <c r="AH73" t="s">
        <v>648</v>
      </c>
    </row>
    <row r="74" spans="1:34">
      <c r="A74">
        <v>73</v>
      </c>
      <c r="B74" t="s">
        <v>504</v>
      </c>
      <c r="C74" t="s">
        <v>561</v>
      </c>
      <c r="D74" t="s">
        <v>307</v>
      </c>
      <c r="E74">
        <v>82</v>
      </c>
      <c r="F74">
        <v>0</v>
      </c>
      <c r="G74" t="s">
        <v>676</v>
      </c>
      <c r="H74">
        <v>32413</v>
      </c>
      <c r="I74">
        <v>4.7962550005494533</v>
      </c>
      <c r="J74">
        <v>64.14</v>
      </c>
      <c r="M74">
        <v>7.8065800000000003</v>
      </c>
      <c r="N74">
        <v>9.7051889505005873E-2</v>
      </c>
      <c r="P74">
        <v>0.20161999999999999</v>
      </c>
      <c r="Q74">
        <v>3.601557131889689E-4</v>
      </c>
      <c r="R74">
        <v>3.9792909577486173E-3</v>
      </c>
      <c r="S74">
        <v>6.4927943948832421E-3</v>
      </c>
      <c r="W74">
        <v>4.9027417457352769E-3</v>
      </c>
      <c r="X74">
        <v>3.9980485439637615E-4</v>
      </c>
      <c r="Y74" t="s">
        <v>108</v>
      </c>
      <c r="Z74" t="s">
        <v>219</v>
      </c>
      <c r="AA74" t="s">
        <v>419</v>
      </c>
      <c r="AB74" t="s">
        <v>270</v>
      </c>
      <c r="AE74" t="s">
        <v>648</v>
      </c>
      <c r="AF74" t="s">
        <v>430</v>
      </c>
      <c r="AG74" t="s">
        <v>219</v>
      </c>
      <c r="AH74" t="s">
        <v>648</v>
      </c>
    </row>
    <row r="75" spans="1:34">
      <c r="A75">
        <v>74</v>
      </c>
      <c r="B75" t="s">
        <v>504</v>
      </c>
      <c r="C75" t="s">
        <v>529</v>
      </c>
      <c r="D75" t="s">
        <v>307</v>
      </c>
      <c r="E75">
        <v>85</v>
      </c>
      <c r="F75">
        <v>0</v>
      </c>
      <c r="G75" t="s">
        <v>676</v>
      </c>
      <c r="H75">
        <v>31902</v>
      </c>
      <c r="I75">
        <v>3.0361918430707373</v>
      </c>
      <c r="J75">
        <v>48.4</v>
      </c>
      <c r="R75">
        <v>3.8040674944520448E-3</v>
      </c>
      <c r="S75">
        <v>8.9360128925818766E-3</v>
      </c>
      <c r="T75">
        <v>3.6686285472498715E-3</v>
      </c>
      <c r="W75">
        <v>5.9938282369171366E-3</v>
      </c>
      <c r="Y75" t="s">
        <v>108</v>
      </c>
      <c r="Z75" t="s">
        <v>219</v>
      </c>
      <c r="AA75" t="s">
        <v>183</v>
      </c>
      <c r="AC75" t="s">
        <v>419</v>
      </c>
      <c r="AE75" t="s">
        <v>648</v>
      </c>
      <c r="AF75" t="s">
        <v>354</v>
      </c>
      <c r="AG75" t="s">
        <v>219</v>
      </c>
      <c r="AH75" t="s">
        <v>648</v>
      </c>
    </row>
    <row r="76" spans="1:34">
      <c r="A76">
        <v>75</v>
      </c>
      <c r="B76" t="s">
        <v>530</v>
      </c>
      <c r="C76" t="s">
        <v>531</v>
      </c>
      <c r="D76" t="s">
        <v>107</v>
      </c>
      <c r="E76">
        <v>9</v>
      </c>
      <c r="F76">
        <v>0</v>
      </c>
      <c r="G76" t="s">
        <v>424</v>
      </c>
      <c r="I76">
        <v>9.4266385962456027</v>
      </c>
      <c r="J76">
        <v>85.34</v>
      </c>
      <c r="M76">
        <v>8.7174200000000006</v>
      </c>
      <c r="N76">
        <v>0.12648212960701408</v>
      </c>
      <c r="P76">
        <v>0.42416999999999999</v>
      </c>
      <c r="Q76">
        <v>2.216387924539616E-4</v>
      </c>
      <c r="R76">
        <v>7.9586540789674184E-3</v>
      </c>
      <c r="S76">
        <v>1.328595712212524E-2</v>
      </c>
      <c r="T76">
        <v>5.1722335325299525E-3</v>
      </c>
      <c r="W76">
        <v>8.3600147415391173E-3</v>
      </c>
      <c r="X76">
        <v>5.1940446827159425E-4</v>
      </c>
      <c r="Y76" t="s">
        <v>108</v>
      </c>
      <c r="Z76" t="s">
        <v>219</v>
      </c>
      <c r="AA76" t="s">
        <v>419</v>
      </c>
      <c r="AB76" t="s">
        <v>532</v>
      </c>
      <c r="AC76" t="s">
        <v>418</v>
      </c>
      <c r="AE76" t="s">
        <v>648</v>
      </c>
      <c r="AF76" t="s">
        <v>430</v>
      </c>
      <c r="AG76" t="s">
        <v>219</v>
      </c>
      <c r="AH76" t="s">
        <v>648</v>
      </c>
    </row>
    <row r="77" spans="1:34">
      <c r="A77">
        <v>76</v>
      </c>
      <c r="B77" t="s">
        <v>530</v>
      </c>
      <c r="C77" t="s">
        <v>531</v>
      </c>
      <c r="D77" t="s">
        <v>107</v>
      </c>
      <c r="E77">
        <v>55</v>
      </c>
      <c r="F77">
        <v>1</v>
      </c>
      <c r="G77" t="s">
        <v>424</v>
      </c>
      <c r="H77">
        <v>25864</v>
      </c>
      <c r="I77">
        <v>9.5453343294705455</v>
      </c>
      <c r="J77">
        <v>85.58</v>
      </c>
      <c r="M77">
        <v>9.2071500000000004</v>
      </c>
      <c r="N77">
        <v>0.14421105853221494</v>
      </c>
      <c r="P77">
        <v>0.22645999999999999</v>
      </c>
      <c r="Q77">
        <v>1.251156599132611E-4</v>
      </c>
      <c r="R77">
        <v>3.9998135251297752E-3</v>
      </c>
      <c r="S77">
        <v>8.0593225299687102E-3</v>
      </c>
      <c r="T77">
        <v>3.7031415850101719E-3</v>
      </c>
      <c r="W77">
        <v>6.8694409259754006E-3</v>
      </c>
      <c r="Y77" t="s">
        <v>108</v>
      </c>
      <c r="Z77" t="s">
        <v>219</v>
      </c>
      <c r="AA77" t="s">
        <v>418</v>
      </c>
      <c r="AB77" t="s">
        <v>533</v>
      </c>
      <c r="AC77" t="s">
        <v>419</v>
      </c>
      <c r="AE77" t="s">
        <v>648</v>
      </c>
      <c r="AF77" t="s">
        <v>421</v>
      </c>
      <c r="AG77" t="s">
        <v>219</v>
      </c>
      <c r="AH77" t="s">
        <v>648</v>
      </c>
    </row>
    <row r="78" spans="1:34">
      <c r="A78">
        <v>77</v>
      </c>
      <c r="B78" t="s">
        <v>530</v>
      </c>
      <c r="C78" t="s">
        <v>497</v>
      </c>
      <c r="D78" t="s">
        <v>107</v>
      </c>
      <c r="E78">
        <v>73</v>
      </c>
      <c r="F78">
        <v>1</v>
      </c>
      <c r="G78" t="s">
        <v>424</v>
      </c>
      <c r="H78" t="s">
        <v>498</v>
      </c>
      <c r="I78">
        <v>5.1749746756181105</v>
      </c>
      <c r="J78">
        <v>50.48</v>
      </c>
      <c r="R78">
        <v>3.9355062664180986E-3</v>
      </c>
      <c r="S78">
        <v>7.3856653788705248E-3</v>
      </c>
      <c r="T78">
        <v>3.0395205375386559E-3</v>
      </c>
      <c r="W78">
        <v>2.6245169493899225E-3</v>
      </c>
      <c r="X78">
        <v>1.0762751390573468E-3</v>
      </c>
      <c r="Y78" t="s">
        <v>108</v>
      </c>
      <c r="Z78" t="s">
        <v>219</v>
      </c>
      <c r="AA78" t="s">
        <v>418</v>
      </c>
      <c r="AE78" t="s">
        <v>648</v>
      </c>
      <c r="AF78" t="s">
        <v>421</v>
      </c>
      <c r="AG78" t="s">
        <v>219</v>
      </c>
      <c r="AH78" t="s">
        <v>648</v>
      </c>
    </row>
    <row r="79" spans="1:34">
      <c r="A79">
        <v>78</v>
      </c>
      <c r="B79" t="s">
        <v>530</v>
      </c>
      <c r="C79" t="s">
        <v>320</v>
      </c>
      <c r="D79" t="s">
        <v>107</v>
      </c>
      <c r="E79">
        <v>56</v>
      </c>
      <c r="F79">
        <v>1</v>
      </c>
      <c r="G79" t="s">
        <v>424</v>
      </c>
      <c r="H79">
        <v>25821</v>
      </c>
      <c r="I79">
        <v>17.402231353049981</v>
      </c>
      <c r="J79">
        <v>77.28</v>
      </c>
      <c r="M79">
        <v>8.7741900000000008</v>
      </c>
      <c r="N79">
        <v>0.12846798814669363</v>
      </c>
      <c r="Q79">
        <v>8.6657193588076973E-5</v>
      </c>
      <c r="R79">
        <v>6.352520083598742E-3</v>
      </c>
      <c r="S79">
        <v>1.1798252317764856E-2</v>
      </c>
      <c r="W79">
        <v>3.5819462056409547E-3</v>
      </c>
      <c r="X79" t="e">
        <v>#VALUE!</v>
      </c>
      <c r="Y79" t="s">
        <v>108</v>
      </c>
      <c r="Z79" t="s">
        <v>432</v>
      </c>
      <c r="AA79" t="s">
        <v>418</v>
      </c>
      <c r="AE79" t="s">
        <v>433</v>
      </c>
      <c r="AF79" t="s">
        <v>421</v>
      </c>
      <c r="AG79" t="s">
        <v>432</v>
      </c>
      <c r="AH79" t="s">
        <v>433</v>
      </c>
    </row>
    <row r="80" spans="1:34">
      <c r="A80">
        <v>79</v>
      </c>
      <c r="B80" t="s">
        <v>530</v>
      </c>
      <c r="C80" t="s">
        <v>321</v>
      </c>
      <c r="D80" t="s">
        <v>107</v>
      </c>
      <c r="E80">
        <v>19</v>
      </c>
      <c r="F80">
        <v>1</v>
      </c>
      <c r="G80" t="s">
        <v>424</v>
      </c>
      <c r="I80">
        <v>59.227883031509528</v>
      </c>
      <c r="J80">
        <v>56.76</v>
      </c>
      <c r="M80">
        <v>7.82639</v>
      </c>
      <c r="N80">
        <v>9.7644009764339984E-2</v>
      </c>
      <c r="P80">
        <v>0.30264000000000002</v>
      </c>
      <c r="Q80">
        <v>7.891006967495368E-4</v>
      </c>
      <c r="R80">
        <v>9.8491175830862643E-3</v>
      </c>
      <c r="S80">
        <v>2.1763271467758798E-2</v>
      </c>
      <c r="T80">
        <v>9.3570674569314581E-3</v>
      </c>
      <c r="W80">
        <v>1.8397651570336286E-2</v>
      </c>
      <c r="X80">
        <v>7.7251997289584044E-4</v>
      </c>
      <c r="Y80" t="s">
        <v>108</v>
      </c>
      <c r="Z80" t="s">
        <v>432</v>
      </c>
      <c r="AA80" t="s">
        <v>418</v>
      </c>
      <c r="AE80" t="s">
        <v>433</v>
      </c>
      <c r="AF80" t="s">
        <v>421</v>
      </c>
      <c r="AG80" t="s">
        <v>432</v>
      </c>
      <c r="AH80" t="s">
        <v>433</v>
      </c>
    </row>
    <row r="81" spans="1:34">
      <c r="A81">
        <v>80</v>
      </c>
      <c r="B81" t="s">
        <v>322</v>
      </c>
      <c r="C81" t="s">
        <v>323</v>
      </c>
      <c r="D81" t="s">
        <v>314</v>
      </c>
      <c r="E81">
        <v>71</v>
      </c>
      <c r="F81">
        <v>0</v>
      </c>
      <c r="I81">
        <v>15.647237035937311</v>
      </c>
      <c r="J81">
        <v>86.41</v>
      </c>
      <c r="M81">
        <v>7.2558800000000003</v>
      </c>
      <c r="N81">
        <v>8.1424342416928058E-2</v>
      </c>
      <c r="Q81">
        <v>3.1478245813071787E-4</v>
      </c>
      <c r="R81">
        <v>5.5274879383862899E-3</v>
      </c>
      <c r="S81">
        <v>1.0289434817709156E-2</v>
      </c>
      <c r="T81" t="e">
        <v>#VALUE!</v>
      </c>
      <c r="W81">
        <v>5.3283285403520749E-3</v>
      </c>
      <c r="X81">
        <v>4.6216269057562236E-4</v>
      </c>
      <c r="Y81" t="s">
        <v>108</v>
      </c>
      <c r="Z81" t="s">
        <v>219</v>
      </c>
      <c r="AA81" t="s">
        <v>650</v>
      </c>
      <c r="AC81" t="s">
        <v>419</v>
      </c>
      <c r="AE81" t="s">
        <v>648</v>
      </c>
      <c r="AF81" t="s">
        <v>651</v>
      </c>
      <c r="AG81" t="s">
        <v>219</v>
      </c>
      <c r="AH81" t="s">
        <v>648</v>
      </c>
    </row>
    <row r="82" spans="1:34">
      <c r="A82">
        <v>81</v>
      </c>
      <c r="B82" t="s">
        <v>322</v>
      </c>
      <c r="C82" t="s">
        <v>324</v>
      </c>
      <c r="D82" t="s">
        <v>314</v>
      </c>
      <c r="E82">
        <v>11</v>
      </c>
      <c r="F82">
        <v>1</v>
      </c>
      <c r="G82" t="s">
        <v>424</v>
      </c>
      <c r="H82">
        <v>49225</v>
      </c>
      <c r="I82">
        <v>7.7879267581675169</v>
      </c>
      <c r="J82">
        <v>52.67</v>
      </c>
      <c r="M82">
        <v>5.49186</v>
      </c>
      <c r="N82">
        <v>4.1727727936537874E-2</v>
      </c>
      <c r="P82">
        <v>0.15228</v>
      </c>
      <c r="Q82">
        <v>4.7926766622254248E-4</v>
      </c>
      <c r="R82">
        <v>6.5299893284418596E-3</v>
      </c>
      <c r="S82">
        <v>6.715886933608496E-3</v>
      </c>
      <c r="T82">
        <v>4.945185469336877E-3</v>
      </c>
      <c r="V82" t="e">
        <v>#VALUE!</v>
      </c>
      <c r="W82">
        <v>5.9108979712192717E-3</v>
      </c>
      <c r="X82">
        <v>5.9176202875808371E-4</v>
      </c>
      <c r="Y82" t="s">
        <v>108</v>
      </c>
      <c r="Z82" t="s">
        <v>219</v>
      </c>
      <c r="AA82" t="s">
        <v>429</v>
      </c>
      <c r="AE82" t="s">
        <v>648</v>
      </c>
      <c r="AF82" t="s">
        <v>301</v>
      </c>
      <c r="AG82" t="s">
        <v>219</v>
      </c>
      <c r="AH82" t="s">
        <v>648</v>
      </c>
    </row>
    <row r="83" spans="1:34">
      <c r="A83">
        <v>82</v>
      </c>
      <c r="B83" t="s">
        <v>322</v>
      </c>
      <c r="C83" t="s">
        <v>325</v>
      </c>
      <c r="D83" t="s">
        <v>314</v>
      </c>
      <c r="E83">
        <v>4</v>
      </c>
      <c r="F83">
        <v>0</v>
      </c>
      <c r="G83" t="s">
        <v>424</v>
      </c>
      <c r="H83">
        <v>49274</v>
      </c>
      <c r="I83">
        <v>10.454389431305882</v>
      </c>
      <c r="J83">
        <v>79.98</v>
      </c>
      <c r="M83">
        <v>7.4600200000000001</v>
      </c>
      <c r="N83">
        <v>8.7031009352394315E-2</v>
      </c>
      <c r="P83">
        <v>0.17399999999999999</v>
      </c>
      <c r="Q83">
        <v>1.8080866947930434E-4</v>
      </c>
      <c r="R83">
        <v>4.605547499037568E-3</v>
      </c>
      <c r="S83">
        <v>9.846131894478357E-3</v>
      </c>
      <c r="T83">
        <v>5.4880167152064176E-3</v>
      </c>
      <c r="V83" t="e">
        <v>#VALUE!</v>
      </c>
      <c r="W83">
        <v>6.5413153648337377E-3</v>
      </c>
      <c r="X83">
        <v>2.6651901745932039E-4</v>
      </c>
      <c r="Y83" t="s">
        <v>108</v>
      </c>
      <c r="Z83" t="s">
        <v>432</v>
      </c>
      <c r="AA83" t="s">
        <v>650</v>
      </c>
      <c r="AE83" t="s">
        <v>433</v>
      </c>
      <c r="AF83" t="s">
        <v>651</v>
      </c>
      <c r="AG83" t="s">
        <v>432</v>
      </c>
      <c r="AH83" t="s">
        <v>433</v>
      </c>
    </row>
    <row r="84" spans="1:34">
      <c r="A84">
        <v>83</v>
      </c>
      <c r="B84" t="s">
        <v>322</v>
      </c>
      <c r="C84" t="s">
        <v>362</v>
      </c>
      <c r="D84" t="s">
        <v>314</v>
      </c>
      <c r="E84">
        <v>12</v>
      </c>
      <c r="F84">
        <v>1</v>
      </c>
      <c r="G84" t="s">
        <v>424</v>
      </c>
      <c r="H84">
        <v>50833</v>
      </c>
      <c r="I84">
        <v>4.445361061923319</v>
      </c>
      <c r="J84">
        <v>62.47</v>
      </c>
      <c r="M84">
        <v>6.2938400000000003</v>
      </c>
      <c r="N84">
        <v>5.7875627897066434E-2</v>
      </c>
      <c r="P84">
        <v>0.1648</v>
      </c>
      <c r="R84">
        <v>3.1601678263296299E-3</v>
      </c>
      <c r="S84">
        <v>4.0213550745124491E-3</v>
      </c>
      <c r="T84">
        <v>1.842947412640512E-3</v>
      </c>
      <c r="W84">
        <v>2.9749587988652055E-3</v>
      </c>
      <c r="X84">
        <v>5.1463327255649607E-5</v>
      </c>
      <c r="Y84" t="s">
        <v>108</v>
      </c>
      <c r="Z84" t="s">
        <v>219</v>
      </c>
      <c r="AA84" t="s">
        <v>419</v>
      </c>
      <c r="AE84" t="s">
        <v>648</v>
      </c>
      <c r="AF84" t="s">
        <v>430</v>
      </c>
      <c r="AG84" t="s">
        <v>219</v>
      </c>
      <c r="AH84" t="s">
        <v>648</v>
      </c>
    </row>
    <row r="85" spans="1:34">
      <c r="A85">
        <v>84</v>
      </c>
      <c r="B85" t="s">
        <v>322</v>
      </c>
      <c r="C85" t="s">
        <v>326</v>
      </c>
      <c r="D85" t="s">
        <v>314</v>
      </c>
      <c r="E85">
        <v>68</v>
      </c>
      <c r="F85">
        <v>0</v>
      </c>
      <c r="I85">
        <v>6.1581598469994967</v>
      </c>
      <c r="J85">
        <v>48.01</v>
      </c>
      <c r="M85">
        <v>5.6362399999999999</v>
      </c>
      <c r="N85">
        <v>4.4409183325847909E-2</v>
      </c>
      <c r="P85">
        <v>0.15212000000000001</v>
      </c>
      <c r="Q85">
        <v>3.9114635670068249E-4</v>
      </c>
      <c r="R85">
        <v>2.9690953534196171E-3</v>
      </c>
      <c r="S85">
        <v>6.6573429396818993E-3</v>
      </c>
      <c r="T85">
        <v>2.6595059891042073E-3</v>
      </c>
      <c r="W85">
        <v>4.1116644016182015E-3</v>
      </c>
      <c r="Y85" t="s">
        <v>108</v>
      </c>
      <c r="Z85" t="s">
        <v>432</v>
      </c>
      <c r="AA85" t="s">
        <v>429</v>
      </c>
      <c r="AB85" t="s">
        <v>513</v>
      </c>
      <c r="AD85" t="s">
        <v>125</v>
      </c>
      <c r="AE85" t="s">
        <v>433</v>
      </c>
      <c r="AF85" t="s">
        <v>301</v>
      </c>
      <c r="AG85" t="s">
        <v>432</v>
      </c>
      <c r="AH85" t="s">
        <v>433</v>
      </c>
    </row>
    <row r="86" spans="1:34">
      <c r="A86">
        <v>85</v>
      </c>
      <c r="B86" t="s">
        <v>322</v>
      </c>
      <c r="C86" t="s">
        <v>126</v>
      </c>
      <c r="D86" t="s">
        <v>314</v>
      </c>
      <c r="E86">
        <v>7</v>
      </c>
      <c r="F86">
        <v>0</v>
      </c>
      <c r="G86" t="s">
        <v>424</v>
      </c>
      <c r="H86">
        <v>49265</v>
      </c>
      <c r="I86">
        <v>3.8509704244379876</v>
      </c>
      <c r="J86">
        <v>84.97</v>
      </c>
      <c r="M86">
        <v>10.06953</v>
      </c>
      <c r="N86">
        <v>0.17878048879444122</v>
      </c>
      <c r="P86">
        <v>5.7340000000000002E-2</v>
      </c>
      <c r="Q86" t="e">
        <v>#VALUE!</v>
      </c>
      <c r="R86">
        <v>2.2521564454219454E-3</v>
      </c>
      <c r="S86">
        <v>5.796601011726266E-3</v>
      </c>
      <c r="T86">
        <v>1.9063835849650944E-3</v>
      </c>
      <c r="W86">
        <v>3.3139400972995135E-3</v>
      </c>
      <c r="X86">
        <v>1.3287639776990323E-4</v>
      </c>
      <c r="Y86" t="s">
        <v>108</v>
      </c>
      <c r="Z86" t="s">
        <v>219</v>
      </c>
      <c r="AA86" t="s">
        <v>650</v>
      </c>
      <c r="AC86" t="s">
        <v>419</v>
      </c>
      <c r="AE86" t="s">
        <v>648</v>
      </c>
      <c r="AF86" t="s">
        <v>651</v>
      </c>
      <c r="AG86" t="s">
        <v>219</v>
      </c>
      <c r="AH86" t="s">
        <v>648</v>
      </c>
    </row>
    <row r="87" spans="1:34">
      <c r="A87">
        <v>86</v>
      </c>
      <c r="B87" t="s">
        <v>127</v>
      </c>
      <c r="C87" t="s">
        <v>146</v>
      </c>
      <c r="D87" t="s">
        <v>314</v>
      </c>
      <c r="E87">
        <v>61</v>
      </c>
      <c r="F87">
        <v>0</v>
      </c>
      <c r="G87" t="s">
        <v>676</v>
      </c>
      <c r="H87">
        <v>58489</v>
      </c>
      <c r="I87">
        <v>2.7844482671463249</v>
      </c>
      <c r="J87">
        <v>72.739999999999995</v>
      </c>
      <c r="M87">
        <v>7.3391900000000003</v>
      </c>
      <c r="N87">
        <v>8.3686143450203407E-2</v>
      </c>
      <c r="P87">
        <v>0.20161999999999999</v>
      </c>
      <c r="Q87">
        <v>1.4269963665758449E-4</v>
      </c>
      <c r="R87">
        <v>2.8912950184566181E-3</v>
      </c>
      <c r="S87">
        <v>4.2912446384442268E-3</v>
      </c>
      <c r="T87">
        <v>1.8920996067923249E-3</v>
      </c>
      <c r="W87">
        <v>1.5289980100999896E-3</v>
      </c>
      <c r="X87" t="e">
        <v>#VALUE!</v>
      </c>
      <c r="Y87" t="s">
        <v>108</v>
      </c>
      <c r="Z87" t="s">
        <v>432</v>
      </c>
      <c r="AA87" t="s">
        <v>429</v>
      </c>
      <c r="AE87" t="s">
        <v>433</v>
      </c>
      <c r="AF87" t="s">
        <v>301</v>
      </c>
      <c r="AG87" t="s">
        <v>432</v>
      </c>
      <c r="AH87" t="s">
        <v>433</v>
      </c>
    </row>
    <row r="88" spans="1:34">
      <c r="A88">
        <v>87</v>
      </c>
      <c r="B88" t="s">
        <v>127</v>
      </c>
      <c r="C88" t="s">
        <v>147</v>
      </c>
      <c r="D88" t="s">
        <v>314</v>
      </c>
      <c r="E88">
        <v>23</v>
      </c>
      <c r="F88">
        <v>1</v>
      </c>
      <c r="G88" t="s">
        <v>424</v>
      </c>
      <c r="H88">
        <v>32593</v>
      </c>
      <c r="I88">
        <v>11.95391733702855</v>
      </c>
      <c r="J88">
        <v>64.58</v>
      </c>
      <c r="M88">
        <v>6.9459099999999996</v>
      </c>
      <c r="N88">
        <v>7.332431326579604E-2</v>
      </c>
      <c r="P88">
        <v>0.31340000000000001</v>
      </c>
      <c r="Q88">
        <v>3.2227720360770838E-4</v>
      </c>
      <c r="R88">
        <v>4.4283984311742977E-3</v>
      </c>
      <c r="S88">
        <v>1.1512084428532285E-2</v>
      </c>
      <c r="T88">
        <v>4.5569588650395841E-3</v>
      </c>
      <c r="W88">
        <v>5.263782256330049E-3</v>
      </c>
      <c r="X88">
        <v>2.9460100317169248E-4</v>
      </c>
      <c r="Y88" t="s">
        <v>108</v>
      </c>
      <c r="Z88" t="s">
        <v>432</v>
      </c>
      <c r="AA88" t="s">
        <v>635</v>
      </c>
      <c r="AE88" t="s">
        <v>433</v>
      </c>
      <c r="AF88" t="s">
        <v>430</v>
      </c>
      <c r="AG88" t="s">
        <v>432</v>
      </c>
      <c r="AH88" t="s">
        <v>433</v>
      </c>
    </row>
    <row r="89" spans="1:34">
      <c r="A89">
        <v>88</v>
      </c>
      <c r="B89" t="s">
        <v>148</v>
      </c>
      <c r="C89" t="s">
        <v>149</v>
      </c>
      <c r="D89" t="s">
        <v>307</v>
      </c>
      <c r="E89">
        <v>11</v>
      </c>
      <c r="F89">
        <v>0</v>
      </c>
      <c r="G89" t="s">
        <v>424</v>
      </c>
      <c r="H89">
        <v>49501</v>
      </c>
      <c r="I89">
        <v>35.483550425486271</v>
      </c>
      <c r="J89">
        <v>81.7</v>
      </c>
      <c r="M89">
        <v>8.9454700000000003</v>
      </c>
      <c r="N89">
        <v>0.1345691882317073</v>
      </c>
      <c r="P89">
        <v>0.45873999999999998</v>
      </c>
      <c r="Q89">
        <v>3.2536958857875615E-4</v>
      </c>
      <c r="R89">
        <v>8.7306703607415055E-3</v>
      </c>
      <c r="S89">
        <v>1.867086143221787E-2</v>
      </c>
      <c r="T89">
        <v>7.6099511522403655E-3</v>
      </c>
      <c r="W89">
        <v>1.3111988636158003E-2</v>
      </c>
      <c r="X89">
        <v>6.9038294076338561E-4</v>
      </c>
      <c r="Y89" t="s">
        <v>108</v>
      </c>
      <c r="Z89" t="s">
        <v>428</v>
      </c>
      <c r="AA89" t="s">
        <v>635</v>
      </c>
      <c r="AB89" t="s">
        <v>150</v>
      </c>
      <c r="AE89" t="s">
        <v>675</v>
      </c>
      <c r="AF89" t="s">
        <v>430</v>
      </c>
      <c r="AG89" t="s">
        <v>422</v>
      </c>
      <c r="AH89" t="s">
        <v>423</v>
      </c>
    </row>
    <row r="90" spans="1:34">
      <c r="A90">
        <v>89</v>
      </c>
      <c r="B90" t="s">
        <v>148</v>
      </c>
      <c r="C90" t="s">
        <v>149</v>
      </c>
      <c r="D90" t="s">
        <v>307</v>
      </c>
      <c r="E90">
        <v>29</v>
      </c>
      <c r="F90">
        <v>0</v>
      </c>
      <c r="G90" t="s">
        <v>424</v>
      </c>
      <c r="H90">
        <v>49501</v>
      </c>
      <c r="I90">
        <v>35.39545687509051</v>
      </c>
      <c r="J90">
        <v>69.459999999999994</v>
      </c>
      <c r="M90">
        <v>8.1153600000000008</v>
      </c>
      <c r="N90">
        <v>0.10652136821287822</v>
      </c>
      <c r="P90">
        <v>0.31591000000000002</v>
      </c>
      <c r="Q90">
        <v>4.3190275953432455E-4</v>
      </c>
      <c r="R90">
        <v>6.6092647888894253E-3</v>
      </c>
      <c r="S90">
        <v>1.1954828742205374E-2</v>
      </c>
      <c r="T90">
        <v>8.7335994464990511E-3</v>
      </c>
      <c r="W90">
        <v>7.7841534465177657E-3</v>
      </c>
      <c r="X90">
        <v>5.445076715796523E-4</v>
      </c>
      <c r="Y90" t="s">
        <v>108</v>
      </c>
      <c r="Z90" t="s">
        <v>428</v>
      </c>
      <c r="AA90" t="s">
        <v>635</v>
      </c>
      <c r="AB90" t="s">
        <v>150</v>
      </c>
      <c r="AE90" t="s">
        <v>675</v>
      </c>
      <c r="AF90" t="s">
        <v>430</v>
      </c>
      <c r="AG90" t="s">
        <v>422</v>
      </c>
      <c r="AH90" t="s">
        <v>423</v>
      </c>
    </row>
    <row r="91" spans="1:34">
      <c r="A91">
        <v>90</v>
      </c>
      <c r="B91" t="s">
        <v>148</v>
      </c>
      <c r="C91" t="s">
        <v>149</v>
      </c>
      <c r="D91" t="s">
        <v>307</v>
      </c>
      <c r="E91">
        <v>30</v>
      </c>
      <c r="F91">
        <v>1</v>
      </c>
      <c r="G91" t="s">
        <v>424</v>
      </c>
      <c r="H91">
        <v>49501</v>
      </c>
      <c r="I91">
        <v>0.48862783957075961</v>
      </c>
      <c r="J91">
        <v>72.72</v>
      </c>
      <c r="M91">
        <v>8.5673200000000005</v>
      </c>
      <c r="N91">
        <v>0.12131821527952172</v>
      </c>
      <c r="P91">
        <v>0.43670999999999999</v>
      </c>
      <c r="Q91">
        <v>4.1542805219538443E-5</v>
      </c>
      <c r="R91">
        <v>1.591831796193998E-3</v>
      </c>
      <c r="S91">
        <v>2.6160354679376726E-3</v>
      </c>
      <c r="T91">
        <v>1.7069910060919843E-3</v>
      </c>
      <c r="V91" t="e">
        <v>#VALUE!</v>
      </c>
      <c r="W91">
        <v>8.6397300169687417E-4</v>
      </c>
      <c r="X91">
        <v>3.9741572146340862E-5</v>
      </c>
      <c r="Y91" t="s">
        <v>108</v>
      </c>
      <c r="Z91" t="s">
        <v>428</v>
      </c>
      <c r="AA91" t="s">
        <v>635</v>
      </c>
      <c r="AB91" t="s">
        <v>150</v>
      </c>
      <c r="AE91" t="s">
        <v>675</v>
      </c>
      <c r="AF91" t="s">
        <v>430</v>
      </c>
      <c r="AG91" t="s">
        <v>422</v>
      </c>
      <c r="AH91" t="s">
        <v>423</v>
      </c>
    </row>
    <row r="92" spans="1:34">
      <c r="A92">
        <v>91</v>
      </c>
      <c r="B92" t="s">
        <v>148</v>
      </c>
      <c r="C92" t="s">
        <v>149</v>
      </c>
      <c r="D92" t="s">
        <v>307</v>
      </c>
      <c r="E92">
        <v>31</v>
      </c>
      <c r="F92">
        <v>0</v>
      </c>
      <c r="G92" t="s">
        <v>424</v>
      </c>
      <c r="H92">
        <v>49501</v>
      </c>
      <c r="I92">
        <v>60.631799137784576</v>
      </c>
      <c r="J92">
        <v>77.44</v>
      </c>
      <c r="M92">
        <v>9.2482399999999991</v>
      </c>
      <c r="N92">
        <v>0.14576050347202024</v>
      </c>
      <c r="P92">
        <v>0.45333000000000001</v>
      </c>
      <c r="Q92">
        <v>9.7793381524397547E-4</v>
      </c>
      <c r="R92">
        <v>1.3963446992810076E-2</v>
      </c>
      <c r="S92">
        <v>4.0784929365529243E-2</v>
      </c>
      <c r="T92">
        <v>1.6010953509156503E-2</v>
      </c>
      <c r="V92" t="e">
        <v>#VALUE!</v>
      </c>
      <c r="W92">
        <v>2.3155183227030474E-2</v>
      </c>
      <c r="X92">
        <v>1.5718105565994383E-3</v>
      </c>
      <c r="Y92" t="s">
        <v>108</v>
      </c>
      <c r="Z92" t="s">
        <v>428</v>
      </c>
      <c r="AA92" t="s">
        <v>635</v>
      </c>
      <c r="AB92" t="s">
        <v>150</v>
      </c>
      <c r="AE92" t="s">
        <v>675</v>
      </c>
      <c r="AF92" t="s">
        <v>430</v>
      </c>
      <c r="AG92" t="s">
        <v>422</v>
      </c>
      <c r="AH92" t="s">
        <v>423</v>
      </c>
    </row>
    <row r="93" spans="1:34">
      <c r="A93">
        <v>92</v>
      </c>
      <c r="B93" t="s">
        <v>148</v>
      </c>
      <c r="C93" t="s">
        <v>149</v>
      </c>
      <c r="D93" t="s">
        <v>307</v>
      </c>
      <c r="E93">
        <v>32</v>
      </c>
      <c r="F93">
        <v>0</v>
      </c>
      <c r="G93" t="s">
        <v>424</v>
      </c>
      <c r="H93">
        <v>49501</v>
      </c>
      <c r="I93">
        <v>23.27299649873051</v>
      </c>
      <c r="J93">
        <v>87.09</v>
      </c>
      <c r="M93">
        <v>9.1799400000000002</v>
      </c>
      <c r="N93">
        <v>0.14319032091311074</v>
      </c>
      <c r="P93">
        <v>0.43764999999999998</v>
      </c>
      <c r="Q93">
        <v>9.3477439564509533E-4</v>
      </c>
      <c r="R93">
        <v>1.5673286123333009E-2</v>
      </c>
      <c r="S93">
        <v>1.5482235214636408E-2</v>
      </c>
      <c r="T93">
        <v>7.3341990442761127E-3</v>
      </c>
      <c r="V93">
        <v>4.9926817078751258E-4</v>
      </c>
      <c r="W93">
        <v>1.6725259929195529E-2</v>
      </c>
      <c r="X93">
        <v>3.3622076198557569E-4</v>
      </c>
      <c r="Y93" t="s">
        <v>108</v>
      </c>
      <c r="Z93" t="s">
        <v>428</v>
      </c>
      <c r="AA93" t="s">
        <v>635</v>
      </c>
      <c r="AB93" t="s">
        <v>150</v>
      </c>
      <c r="AE93" t="s">
        <v>675</v>
      </c>
      <c r="AF93" t="s">
        <v>430</v>
      </c>
      <c r="AG93" t="s">
        <v>422</v>
      </c>
      <c r="AH93" t="s">
        <v>423</v>
      </c>
    </row>
    <row r="94" spans="1:34">
      <c r="A94">
        <v>93</v>
      </c>
      <c r="B94" t="s">
        <v>148</v>
      </c>
      <c r="C94" t="s">
        <v>149</v>
      </c>
      <c r="D94" t="s">
        <v>307</v>
      </c>
      <c r="E94">
        <v>33</v>
      </c>
      <c r="F94">
        <v>0</v>
      </c>
      <c r="G94" t="s">
        <v>424</v>
      </c>
      <c r="H94">
        <v>49501</v>
      </c>
      <c r="I94">
        <v>39.418292615502629</v>
      </c>
      <c r="J94">
        <v>74.959999999999994</v>
      </c>
      <c r="M94">
        <v>8.2060700000000004</v>
      </c>
      <c r="N94">
        <v>0.10940131985975624</v>
      </c>
      <c r="P94">
        <v>0.34998000000000001</v>
      </c>
      <c r="Q94">
        <v>4.2444605088032289E-4</v>
      </c>
      <c r="R94">
        <v>1.5324463109126246E-2</v>
      </c>
      <c r="S94">
        <v>1.5963722341135661E-2</v>
      </c>
      <c r="T94">
        <v>8.1334595240589204E-3</v>
      </c>
      <c r="W94">
        <v>1.3285825016726188E-2</v>
      </c>
      <c r="X94">
        <v>7.2273506172075889E-4</v>
      </c>
      <c r="Y94" t="s">
        <v>108</v>
      </c>
      <c r="Z94" t="s">
        <v>428</v>
      </c>
      <c r="AA94" t="s">
        <v>635</v>
      </c>
      <c r="AB94" t="s">
        <v>150</v>
      </c>
      <c r="AE94" t="s">
        <v>675</v>
      </c>
      <c r="AF94" t="s">
        <v>430</v>
      </c>
      <c r="AG94" t="s">
        <v>422</v>
      </c>
      <c r="AH94" t="s">
        <v>423</v>
      </c>
    </row>
    <row r="95" spans="1:34">
      <c r="A95">
        <v>94</v>
      </c>
      <c r="B95" t="s">
        <v>148</v>
      </c>
      <c r="C95" t="s">
        <v>151</v>
      </c>
      <c r="D95" t="s">
        <v>307</v>
      </c>
      <c r="E95">
        <v>25</v>
      </c>
      <c r="F95">
        <v>0</v>
      </c>
      <c r="G95" t="s">
        <v>424</v>
      </c>
      <c r="H95">
        <v>60429</v>
      </c>
      <c r="I95">
        <v>36.75249050620198</v>
      </c>
      <c r="J95">
        <v>87.31</v>
      </c>
      <c r="M95">
        <v>9.4384099999999993</v>
      </c>
      <c r="N95">
        <v>0.15305772489052252</v>
      </c>
      <c r="P95">
        <v>0.38467000000000001</v>
      </c>
      <c r="Q95" t="e">
        <v>#VALUE!</v>
      </c>
      <c r="R95">
        <v>1.753669650745238E-2</v>
      </c>
      <c r="S95">
        <v>1.5707982369219557E-2</v>
      </c>
      <c r="T95">
        <v>9.0850374423402207E-3</v>
      </c>
      <c r="V95">
        <v>6.9305125140921222E-4</v>
      </c>
      <c r="W95">
        <v>1.8397792409974714E-2</v>
      </c>
      <c r="X95">
        <v>9.4523672464773625E-4</v>
      </c>
      <c r="Y95" t="s">
        <v>108</v>
      </c>
      <c r="Z95" t="s">
        <v>432</v>
      </c>
      <c r="AA95" t="s">
        <v>635</v>
      </c>
      <c r="AB95" t="s">
        <v>152</v>
      </c>
      <c r="AC95" t="s">
        <v>429</v>
      </c>
      <c r="AE95" t="s">
        <v>433</v>
      </c>
      <c r="AF95" t="s">
        <v>430</v>
      </c>
      <c r="AG95" t="s">
        <v>432</v>
      </c>
      <c r="AH95" t="s">
        <v>433</v>
      </c>
    </row>
    <row r="96" spans="1:34">
      <c r="A96">
        <v>95</v>
      </c>
      <c r="B96" t="s">
        <v>148</v>
      </c>
      <c r="C96" t="s">
        <v>153</v>
      </c>
      <c r="D96" t="s">
        <v>307</v>
      </c>
      <c r="E96">
        <v>58</v>
      </c>
      <c r="F96">
        <v>0</v>
      </c>
      <c r="G96" t="s">
        <v>309</v>
      </c>
      <c r="H96">
        <v>308850</v>
      </c>
      <c r="I96">
        <v>56.812652713395032</v>
      </c>
      <c r="J96">
        <v>101.66</v>
      </c>
      <c r="M96">
        <v>9.3005899999999997</v>
      </c>
      <c r="N96">
        <v>0.14774855403577211</v>
      </c>
      <c r="P96">
        <v>0.36870000000000003</v>
      </c>
      <c r="Q96">
        <v>4.1640744061396631E-4</v>
      </c>
      <c r="R96">
        <v>9.8707294203224487E-3</v>
      </c>
      <c r="S96">
        <v>1.24370408852255E-2</v>
      </c>
      <c r="T96">
        <v>6.3205370234474039E-3</v>
      </c>
      <c r="W96">
        <v>7.1112712507679842E-3</v>
      </c>
      <c r="X96">
        <v>1.3776617535233057E-3</v>
      </c>
      <c r="Y96" t="s">
        <v>108</v>
      </c>
      <c r="Z96" t="s">
        <v>428</v>
      </c>
      <c r="AA96" t="s">
        <v>635</v>
      </c>
      <c r="AB96" t="s">
        <v>154</v>
      </c>
      <c r="AE96" t="s">
        <v>675</v>
      </c>
      <c r="AF96" t="s">
        <v>430</v>
      </c>
      <c r="AG96" t="s">
        <v>422</v>
      </c>
      <c r="AH96" t="s">
        <v>423</v>
      </c>
    </row>
    <row r="97" spans="1:34">
      <c r="A97">
        <v>96</v>
      </c>
      <c r="B97" t="s">
        <v>148</v>
      </c>
      <c r="C97" t="s">
        <v>155</v>
      </c>
      <c r="D97" t="s">
        <v>307</v>
      </c>
      <c r="E97">
        <v>64</v>
      </c>
      <c r="F97">
        <v>1</v>
      </c>
      <c r="G97" t="s">
        <v>309</v>
      </c>
      <c r="H97">
        <v>265490</v>
      </c>
      <c r="I97">
        <v>63.487112424562454</v>
      </c>
      <c r="J97">
        <v>122.88</v>
      </c>
      <c r="M97">
        <v>10.489929999999999</v>
      </c>
      <c r="N97">
        <v>0.19722059119361685</v>
      </c>
      <c r="P97">
        <v>0.43095</v>
      </c>
      <c r="Q97">
        <v>7.1866269038490518E-4</v>
      </c>
      <c r="R97">
        <v>9.4646748596861393E-3</v>
      </c>
      <c r="S97">
        <v>2.0082297268798802E-2</v>
      </c>
      <c r="T97">
        <v>9.9323470080710744E-3</v>
      </c>
      <c r="W97">
        <v>1.2567365364663829E-2</v>
      </c>
      <c r="X97">
        <v>6.9978110939526955E-4</v>
      </c>
      <c r="Y97" t="s">
        <v>108</v>
      </c>
      <c r="Z97" t="s">
        <v>432</v>
      </c>
      <c r="AA97" t="s">
        <v>635</v>
      </c>
      <c r="AB97" t="s">
        <v>154</v>
      </c>
      <c r="AE97" t="s">
        <v>433</v>
      </c>
      <c r="AF97" t="s">
        <v>430</v>
      </c>
      <c r="AG97" t="s">
        <v>432</v>
      </c>
      <c r="AH97" t="s">
        <v>433</v>
      </c>
    </row>
    <row r="98" spans="1:34">
      <c r="A98">
        <v>97</v>
      </c>
      <c r="B98" t="s">
        <v>148</v>
      </c>
      <c r="C98" t="s">
        <v>156</v>
      </c>
      <c r="D98" t="s">
        <v>307</v>
      </c>
      <c r="E98">
        <v>13</v>
      </c>
      <c r="F98">
        <v>1</v>
      </c>
      <c r="G98" t="s">
        <v>424</v>
      </c>
      <c r="H98">
        <v>49505</v>
      </c>
      <c r="I98">
        <v>23.341038351256664</v>
      </c>
      <c r="J98">
        <v>82.46</v>
      </c>
      <c r="M98">
        <v>9.2594899999999996</v>
      </c>
      <c r="N98">
        <v>0.14618640994683599</v>
      </c>
      <c r="P98">
        <v>0.22605</v>
      </c>
      <c r="Q98">
        <v>1.1179249588039212E-4</v>
      </c>
      <c r="R98">
        <v>4.9453761142466126E-3</v>
      </c>
      <c r="S98">
        <v>1.220702969339613E-2</v>
      </c>
      <c r="T98">
        <v>8.8746773516821462E-3</v>
      </c>
      <c r="W98">
        <v>6.9932914160725371E-3</v>
      </c>
      <c r="X98">
        <v>4.3535279078093484E-4</v>
      </c>
      <c r="Y98" t="s">
        <v>108</v>
      </c>
      <c r="Z98" t="s">
        <v>432</v>
      </c>
      <c r="AA98" t="s">
        <v>635</v>
      </c>
      <c r="AB98" t="s">
        <v>81</v>
      </c>
      <c r="AE98" t="s">
        <v>433</v>
      </c>
      <c r="AF98" t="s">
        <v>430</v>
      </c>
      <c r="AG98" t="s">
        <v>432</v>
      </c>
      <c r="AH98" t="s">
        <v>433</v>
      </c>
    </row>
    <row r="99" spans="1:34">
      <c r="A99">
        <v>98</v>
      </c>
      <c r="B99" t="s">
        <v>148</v>
      </c>
      <c r="C99" t="s">
        <v>82</v>
      </c>
      <c r="D99" t="s">
        <v>307</v>
      </c>
      <c r="E99">
        <v>15</v>
      </c>
      <c r="F99">
        <v>1</v>
      </c>
      <c r="G99" t="s">
        <v>424</v>
      </c>
      <c r="H99" t="s">
        <v>482</v>
      </c>
      <c r="I99">
        <v>80.063355062698562</v>
      </c>
      <c r="J99">
        <v>63.13</v>
      </c>
      <c r="M99">
        <v>8.0055300000000003</v>
      </c>
      <c r="N99">
        <v>0.10309420511210057</v>
      </c>
      <c r="P99">
        <v>0.29238999999999998</v>
      </c>
      <c r="Q99">
        <v>6.5523048543249685E-4</v>
      </c>
      <c r="R99">
        <v>1.0701179432349973E-2</v>
      </c>
      <c r="S99">
        <v>1.9574520653799228E-2</v>
      </c>
      <c r="T99">
        <v>5.7783120834217702E-3</v>
      </c>
      <c r="V99" t="e">
        <v>#VALUE!</v>
      </c>
      <c r="W99">
        <v>1.0323332281075737E-2</v>
      </c>
      <c r="X99">
        <v>1.857665316599702E-4</v>
      </c>
      <c r="Y99" t="s">
        <v>108</v>
      </c>
      <c r="Z99" t="s">
        <v>432</v>
      </c>
      <c r="AA99" t="s">
        <v>635</v>
      </c>
      <c r="AC99" t="s">
        <v>418</v>
      </c>
      <c r="AE99" t="s">
        <v>433</v>
      </c>
      <c r="AF99" t="s">
        <v>430</v>
      </c>
      <c r="AG99" t="s">
        <v>432</v>
      </c>
      <c r="AH99" t="s">
        <v>433</v>
      </c>
    </row>
    <row r="100" spans="1:34">
      <c r="A100">
        <v>99</v>
      </c>
      <c r="B100" t="s">
        <v>148</v>
      </c>
      <c r="C100" t="s">
        <v>83</v>
      </c>
      <c r="D100" t="s">
        <v>307</v>
      </c>
      <c r="E100">
        <v>39</v>
      </c>
      <c r="F100">
        <v>0</v>
      </c>
      <c r="G100" t="s">
        <v>309</v>
      </c>
      <c r="H100">
        <v>280056</v>
      </c>
      <c r="I100">
        <v>18.724710945856618</v>
      </c>
      <c r="J100">
        <v>93.89</v>
      </c>
      <c r="M100">
        <v>9.2469999999999999</v>
      </c>
      <c r="N100">
        <v>0.14571360346228529</v>
      </c>
      <c r="P100">
        <v>0.51602999999999999</v>
      </c>
      <c r="Q100">
        <v>4.4556391454700058E-4</v>
      </c>
      <c r="R100">
        <v>8.3256900696032799E-3</v>
      </c>
      <c r="S100">
        <v>7.8894849729129503E-3</v>
      </c>
      <c r="T100">
        <v>6.5554405760060849E-3</v>
      </c>
      <c r="V100" t="e">
        <v>#VALUE!</v>
      </c>
      <c r="W100">
        <v>6.0314448339014795E-3</v>
      </c>
      <c r="X100">
        <v>1.4544109094311686E-3</v>
      </c>
      <c r="Y100" t="s">
        <v>427</v>
      </c>
      <c r="Z100" t="s">
        <v>428</v>
      </c>
      <c r="AA100" t="s">
        <v>635</v>
      </c>
      <c r="AE100" t="s">
        <v>427</v>
      </c>
      <c r="AF100" t="s">
        <v>430</v>
      </c>
      <c r="AG100" t="s">
        <v>422</v>
      </c>
      <c r="AH100" t="s">
        <v>427</v>
      </c>
    </row>
    <row r="101" spans="1:34">
      <c r="A101">
        <v>100</v>
      </c>
      <c r="B101" t="s">
        <v>148</v>
      </c>
      <c r="C101" t="s">
        <v>84</v>
      </c>
      <c r="D101" t="s">
        <v>307</v>
      </c>
      <c r="E101">
        <v>27</v>
      </c>
      <c r="F101">
        <v>1</v>
      </c>
      <c r="G101" t="s">
        <v>424</v>
      </c>
      <c r="H101" t="s">
        <v>482</v>
      </c>
      <c r="I101">
        <v>26.178842814373784</v>
      </c>
      <c r="J101">
        <v>103.4</v>
      </c>
      <c r="M101">
        <v>10.84324</v>
      </c>
      <c r="N101">
        <v>0.21354028053389149</v>
      </c>
      <c r="P101">
        <v>0.46231</v>
      </c>
      <c r="Q101">
        <v>3.8905249355810392E-4</v>
      </c>
      <c r="R101">
        <v>5.691164606957972E-3</v>
      </c>
      <c r="S101">
        <v>1.5916803892296216E-2</v>
      </c>
      <c r="T101">
        <v>9.5632782749395673E-3</v>
      </c>
      <c r="V101" t="e">
        <v>#VALUE!</v>
      </c>
      <c r="W101">
        <v>7.3577493419996285E-3</v>
      </c>
      <c r="X101" t="e">
        <v>#VALUE!</v>
      </c>
      <c r="Y101" t="s">
        <v>108</v>
      </c>
      <c r="Z101" t="s">
        <v>432</v>
      </c>
      <c r="AA101" t="s">
        <v>635</v>
      </c>
      <c r="AE101" t="s">
        <v>433</v>
      </c>
      <c r="AF101" t="s">
        <v>430</v>
      </c>
      <c r="AG101" t="s">
        <v>432</v>
      </c>
      <c r="AH101" t="s">
        <v>433</v>
      </c>
    </row>
    <row r="102" spans="1:34">
      <c r="A102">
        <v>101</v>
      </c>
      <c r="B102" t="s">
        <v>85</v>
      </c>
      <c r="C102" t="s">
        <v>151</v>
      </c>
      <c r="D102" t="s">
        <v>314</v>
      </c>
      <c r="E102">
        <v>65</v>
      </c>
      <c r="F102">
        <v>0</v>
      </c>
      <c r="G102" t="s">
        <v>424</v>
      </c>
      <c r="H102">
        <v>50835</v>
      </c>
      <c r="I102">
        <v>9.5836639128825087</v>
      </c>
      <c r="J102">
        <v>57.71</v>
      </c>
      <c r="M102">
        <v>8.4905899999999992</v>
      </c>
      <c r="N102">
        <v>0.11872684512659601</v>
      </c>
      <c r="Q102">
        <v>9.8395713045638114E-5</v>
      </c>
      <c r="R102">
        <v>3.6714129435343034E-3</v>
      </c>
      <c r="S102">
        <v>7.486125843344643E-3</v>
      </c>
      <c r="T102">
        <v>3.4066876080608021E-3</v>
      </c>
      <c r="W102">
        <v>5.8847509009002565E-3</v>
      </c>
      <c r="X102">
        <v>8.1648354347757599E-4</v>
      </c>
      <c r="Y102" t="s">
        <v>108</v>
      </c>
      <c r="Z102" t="s">
        <v>432</v>
      </c>
      <c r="AA102" t="s">
        <v>419</v>
      </c>
      <c r="AC102" t="s">
        <v>429</v>
      </c>
      <c r="AE102" t="s">
        <v>433</v>
      </c>
      <c r="AF102" t="s">
        <v>430</v>
      </c>
      <c r="AG102" t="s">
        <v>432</v>
      </c>
      <c r="AH102" t="s">
        <v>433</v>
      </c>
    </row>
    <row r="103" spans="1:34">
      <c r="A103">
        <v>102</v>
      </c>
      <c r="B103" t="s">
        <v>86</v>
      </c>
      <c r="C103" t="s">
        <v>87</v>
      </c>
      <c r="D103" t="s">
        <v>314</v>
      </c>
      <c r="E103">
        <v>17</v>
      </c>
      <c r="F103">
        <v>0</v>
      </c>
      <c r="G103" t="s">
        <v>424</v>
      </c>
      <c r="H103">
        <v>32584</v>
      </c>
      <c r="I103">
        <v>4.9501274462151406</v>
      </c>
      <c r="J103">
        <v>63.12</v>
      </c>
      <c r="M103">
        <v>9.4302700000000002</v>
      </c>
      <c r="N103">
        <v>0.15274111110006061</v>
      </c>
      <c r="P103">
        <v>0.42</v>
      </c>
      <c r="Q103">
        <v>1.3952307074025693E-4</v>
      </c>
      <c r="R103">
        <v>2.9512762480856367E-3</v>
      </c>
      <c r="S103">
        <v>4.6476103432372962E-3</v>
      </c>
      <c r="T103">
        <v>2.1081157249300052E-3</v>
      </c>
      <c r="V103" t="e">
        <v>#VALUE!</v>
      </c>
      <c r="W103">
        <v>3.6046894171382782E-3</v>
      </c>
      <c r="X103">
        <v>1.1385997036121899E-3</v>
      </c>
      <c r="Y103" t="s">
        <v>108</v>
      </c>
      <c r="Z103" t="s">
        <v>109</v>
      </c>
      <c r="AA103" t="s">
        <v>353</v>
      </c>
      <c r="AE103" t="s">
        <v>420</v>
      </c>
      <c r="AF103" t="s">
        <v>354</v>
      </c>
      <c r="AG103" t="s">
        <v>422</v>
      </c>
      <c r="AH103" t="s">
        <v>423</v>
      </c>
    </row>
    <row r="104" spans="1:34">
      <c r="A104">
        <v>103</v>
      </c>
      <c r="B104" t="s">
        <v>88</v>
      </c>
      <c r="C104" t="s">
        <v>89</v>
      </c>
      <c r="D104" t="s">
        <v>107</v>
      </c>
      <c r="E104">
        <v>63</v>
      </c>
      <c r="F104">
        <v>0</v>
      </c>
      <c r="I104">
        <v>22.362483240278575</v>
      </c>
      <c r="J104">
        <v>84.19</v>
      </c>
      <c r="M104">
        <v>8.7791800000000002</v>
      </c>
      <c r="N104">
        <v>0.12864340549706332</v>
      </c>
      <c r="P104">
        <v>0.49132999999999999</v>
      </c>
      <c r="Q104">
        <v>2.7759013858269391E-4</v>
      </c>
      <c r="R104">
        <v>1.2358844140057187E-2</v>
      </c>
      <c r="S104">
        <v>1.8156079883227656E-2</v>
      </c>
      <c r="T104">
        <v>1.0039305911554063E-2</v>
      </c>
      <c r="V104" t="e">
        <v>#VALUE!</v>
      </c>
      <c r="W104">
        <v>2.2147739894215073E-2</v>
      </c>
      <c r="X104">
        <v>9.5694160509999062E-4</v>
      </c>
      <c r="Y104" t="s">
        <v>108</v>
      </c>
      <c r="Z104" t="s">
        <v>109</v>
      </c>
      <c r="AA104" t="s">
        <v>90</v>
      </c>
      <c r="AB104" t="s">
        <v>91</v>
      </c>
      <c r="AE104" t="s">
        <v>420</v>
      </c>
      <c r="AF104" t="s">
        <v>651</v>
      </c>
      <c r="AG104" t="s">
        <v>422</v>
      </c>
      <c r="AH104" t="s">
        <v>423</v>
      </c>
    </row>
    <row r="105" spans="1:34">
      <c r="A105">
        <v>104</v>
      </c>
      <c r="B105" t="s">
        <v>88</v>
      </c>
      <c r="C105" t="s">
        <v>92</v>
      </c>
      <c r="D105" t="s">
        <v>107</v>
      </c>
      <c r="E105">
        <v>68</v>
      </c>
      <c r="F105">
        <v>1</v>
      </c>
      <c r="G105" t="s">
        <v>424</v>
      </c>
      <c r="H105">
        <v>60300</v>
      </c>
      <c r="I105">
        <v>38.856347404989378</v>
      </c>
      <c r="J105">
        <v>159.37</v>
      </c>
      <c r="M105">
        <v>11.71297</v>
      </c>
      <c r="N105">
        <v>0.25697975710069015</v>
      </c>
      <c r="P105">
        <v>0.47581000000000001</v>
      </c>
      <c r="Q105">
        <v>5.2657038891063511E-4</v>
      </c>
      <c r="R105">
        <v>8.8277033481202975E-3</v>
      </c>
      <c r="S105">
        <v>1.661576768727625E-2</v>
      </c>
      <c r="W105">
        <v>1.7383514981580347E-2</v>
      </c>
      <c r="X105">
        <v>7.6723160046325621E-4</v>
      </c>
      <c r="Y105" t="s">
        <v>108</v>
      </c>
      <c r="Z105" t="s">
        <v>219</v>
      </c>
      <c r="AA105" t="s">
        <v>90</v>
      </c>
      <c r="AB105" t="s">
        <v>91</v>
      </c>
      <c r="AE105" t="s">
        <v>648</v>
      </c>
      <c r="AF105" t="s">
        <v>651</v>
      </c>
      <c r="AG105" t="s">
        <v>219</v>
      </c>
      <c r="AH105" t="s">
        <v>648</v>
      </c>
    </row>
    <row r="106" spans="1:34">
      <c r="A106">
        <v>105</v>
      </c>
      <c r="B106" t="s">
        <v>93</v>
      </c>
      <c r="C106" t="s">
        <v>287</v>
      </c>
      <c r="D106" t="s">
        <v>314</v>
      </c>
      <c r="E106">
        <v>72</v>
      </c>
      <c r="F106">
        <v>0</v>
      </c>
      <c r="I106">
        <v>11.198327399551303</v>
      </c>
      <c r="J106">
        <v>83.95</v>
      </c>
      <c r="M106">
        <v>9.0631400000000006</v>
      </c>
      <c r="N106">
        <v>0.13885671694971891</v>
      </c>
      <c r="P106">
        <v>0.32607000000000003</v>
      </c>
      <c r="Q106">
        <v>3.9509422698142971E-4</v>
      </c>
      <c r="R106">
        <v>5.8721228033434833E-3</v>
      </c>
      <c r="S106">
        <v>7.6876977747739102E-3</v>
      </c>
      <c r="T106">
        <v>7.3194151373721858E-3</v>
      </c>
      <c r="W106">
        <v>8.8530451640663546E-3</v>
      </c>
      <c r="X106">
        <v>2.0385749007368528E-3</v>
      </c>
      <c r="Y106" t="s">
        <v>108</v>
      </c>
      <c r="Z106" t="s">
        <v>219</v>
      </c>
      <c r="AA106" t="s">
        <v>419</v>
      </c>
      <c r="AC106" t="s">
        <v>418</v>
      </c>
      <c r="AE106" t="s">
        <v>648</v>
      </c>
      <c r="AF106" t="s">
        <v>430</v>
      </c>
      <c r="AG106" t="s">
        <v>219</v>
      </c>
      <c r="AH106" t="s">
        <v>648</v>
      </c>
    </row>
    <row r="107" spans="1:34">
      <c r="A107">
        <v>106</v>
      </c>
      <c r="B107" t="s">
        <v>288</v>
      </c>
      <c r="C107" t="s">
        <v>289</v>
      </c>
      <c r="D107" t="s">
        <v>107</v>
      </c>
      <c r="E107">
        <v>40</v>
      </c>
      <c r="F107">
        <v>0</v>
      </c>
      <c r="G107" t="s">
        <v>424</v>
      </c>
      <c r="H107">
        <v>25261</v>
      </c>
      <c r="I107">
        <v>25.443788879548034</v>
      </c>
      <c r="J107">
        <v>97.17</v>
      </c>
      <c r="M107">
        <v>10.115460000000001</v>
      </c>
      <c r="N107">
        <v>0.18074386668943768</v>
      </c>
      <c r="Q107">
        <v>3.4149690301628702E-4</v>
      </c>
      <c r="R107">
        <v>2.9126505080585168E-3</v>
      </c>
      <c r="S107">
        <v>8.8656416175119067E-3</v>
      </c>
      <c r="T107">
        <v>2.9455465892303159E-3</v>
      </c>
      <c r="W107">
        <v>4.4595124588067284E-3</v>
      </c>
      <c r="X107">
        <v>3.33512246097118E-4</v>
      </c>
      <c r="Y107" t="s">
        <v>108</v>
      </c>
      <c r="Z107" t="s">
        <v>432</v>
      </c>
      <c r="AA107" t="s">
        <v>411</v>
      </c>
      <c r="AE107" t="s">
        <v>433</v>
      </c>
      <c r="AF107" t="s">
        <v>421</v>
      </c>
      <c r="AG107" t="s">
        <v>432</v>
      </c>
      <c r="AH107" t="s">
        <v>433</v>
      </c>
    </row>
    <row r="108" spans="1:34">
      <c r="A108">
        <v>107</v>
      </c>
      <c r="B108" t="s">
        <v>290</v>
      </c>
      <c r="C108" t="s">
        <v>291</v>
      </c>
      <c r="D108" t="s">
        <v>307</v>
      </c>
      <c r="E108">
        <v>90</v>
      </c>
      <c r="F108">
        <v>1</v>
      </c>
      <c r="G108" t="s">
        <v>676</v>
      </c>
      <c r="H108">
        <v>31808</v>
      </c>
      <c r="I108">
        <v>32.67457293486234</v>
      </c>
      <c r="J108">
        <v>93.46</v>
      </c>
      <c r="M108">
        <v>8.5557800000000004</v>
      </c>
      <c r="N108">
        <v>0.12092639359697796</v>
      </c>
      <c r="P108">
        <v>0.27622999999999998</v>
      </c>
      <c r="Q108">
        <v>7.0933628017769005E-4</v>
      </c>
      <c r="R108">
        <v>8.5930032950701906E-3</v>
      </c>
      <c r="S108">
        <v>2.1517158336771446E-2</v>
      </c>
      <c r="T108">
        <v>6.6037815165935461E-3</v>
      </c>
      <c r="W108">
        <v>2.2323683223863668E-2</v>
      </c>
      <c r="X108" t="e">
        <v>#VALUE!</v>
      </c>
      <c r="Y108" t="s">
        <v>108</v>
      </c>
      <c r="Z108" t="s">
        <v>432</v>
      </c>
      <c r="AA108" t="s">
        <v>419</v>
      </c>
      <c r="AB108" t="s">
        <v>292</v>
      </c>
      <c r="AC108" t="s">
        <v>427</v>
      </c>
      <c r="AE108" t="s">
        <v>433</v>
      </c>
      <c r="AF108" t="s">
        <v>430</v>
      </c>
      <c r="AG108" t="s">
        <v>432</v>
      </c>
      <c r="AH108" t="s">
        <v>433</v>
      </c>
    </row>
    <row r="109" spans="1:34">
      <c r="A109">
        <v>108</v>
      </c>
      <c r="B109" t="s">
        <v>290</v>
      </c>
      <c r="C109" t="s">
        <v>653</v>
      </c>
      <c r="D109" t="s">
        <v>307</v>
      </c>
      <c r="E109">
        <v>99</v>
      </c>
      <c r="F109">
        <v>0</v>
      </c>
      <c r="G109" t="s">
        <v>676</v>
      </c>
      <c r="H109">
        <v>31842</v>
      </c>
      <c r="I109">
        <v>28.149985058353778</v>
      </c>
      <c r="J109">
        <v>153.41</v>
      </c>
      <c r="M109">
        <v>10.50454</v>
      </c>
      <c r="N109">
        <v>0.19788047034163425</v>
      </c>
      <c r="P109">
        <v>0.28294000000000002</v>
      </c>
      <c r="Q109">
        <v>2.7106626392062655E-4</v>
      </c>
      <c r="R109">
        <v>8.4354131397534234E-3</v>
      </c>
      <c r="S109">
        <v>1.3164302620714111E-2</v>
      </c>
      <c r="T109">
        <v>5.9088302647570552E-3</v>
      </c>
      <c r="W109">
        <v>7.9204948177572666E-3</v>
      </c>
      <c r="X109">
        <v>3.6945529561816236E-4</v>
      </c>
      <c r="Y109" t="s">
        <v>108</v>
      </c>
      <c r="Z109" t="s">
        <v>109</v>
      </c>
      <c r="AA109" t="s">
        <v>635</v>
      </c>
      <c r="AB109" t="s">
        <v>654</v>
      </c>
      <c r="AE109" t="s">
        <v>420</v>
      </c>
      <c r="AF109" t="s">
        <v>430</v>
      </c>
      <c r="AG109" t="s">
        <v>422</v>
      </c>
      <c r="AH109" t="s">
        <v>423</v>
      </c>
    </row>
    <row r="110" spans="1:34">
      <c r="A110">
        <v>109</v>
      </c>
      <c r="B110" t="s">
        <v>290</v>
      </c>
      <c r="C110" t="s">
        <v>655</v>
      </c>
      <c r="D110" t="s">
        <v>307</v>
      </c>
      <c r="E110">
        <v>93</v>
      </c>
      <c r="F110">
        <v>1</v>
      </c>
      <c r="G110" t="s">
        <v>676</v>
      </c>
      <c r="H110">
        <v>31767</v>
      </c>
      <c r="I110">
        <v>54.394744221053671</v>
      </c>
      <c r="J110">
        <v>130.78</v>
      </c>
      <c r="M110">
        <v>9.5985399999999998</v>
      </c>
      <c r="N110">
        <v>0.15936409095184267</v>
      </c>
      <c r="P110">
        <v>0.38255</v>
      </c>
      <c r="Q110" t="e">
        <v>#VALUE!</v>
      </c>
      <c r="R110">
        <v>2.1404551338555382E-2</v>
      </c>
      <c r="S110">
        <v>2.2799139152714958E-2</v>
      </c>
      <c r="T110">
        <v>1.5883939620194513E-2</v>
      </c>
      <c r="W110">
        <v>2.2032789223076089E-2</v>
      </c>
      <c r="X110">
        <v>1.0235949577102415E-3</v>
      </c>
      <c r="Y110" t="s">
        <v>295</v>
      </c>
      <c r="Z110" t="s">
        <v>296</v>
      </c>
      <c r="AA110" t="s">
        <v>90</v>
      </c>
      <c r="AB110" t="s">
        <v>449</v>
      </c>
      <c r="AE110" t="s">
        <v>295</v>
      </c>
      <c r="AF110" t="s">
        <v>651</v>
      </c>
      <c r="AG110" t="s">
        <v>296</v>
      </c>
      <c r="AH110" t="s">
        <v>295</v>
      </c>
    </row>
    <row r="111" spans="1:34">
      <c r="A111">
        <v>110</v>
      </c>
      <c r="B111" t="s">
        <v>290</v>
      </c>
      <c r="C111" t="s">
        <v>450</v>
      </c>
      <c r="D111" t="s">
        <v>307</v>
      </c>
      <c r="E111">
        <v>5</v>
      </c>
      <c r="F111">
        <v>0</v>
      </c>
      <c r="G111" t="s">
        <v>424</v>
      </c>
      <c r="H111">
        <v>49516</v>
      </c>
      <c r="I111">
        <v>12.57158502199162</v>
      </c>
      <c r="J111">
        <v>114.65</v>
      </c>
      <c r="M111">
        <v>10.55034</v>
      </c>
      <c r="N111">
        <v>0.19995742414269616</v>
      </c>
      <c r="P111">
        <v>0.39557999999999999</v>
      </c>
      <c r="Q111">
        <v>6.227984388984454E-4</v>
      </c>
      <c r="R111">
        <v>5.4431236060330504E-3</v>
      </c>
      <c r="S111">
        <v>9.3377020080772088E-3</v>
      </c>
      <c r="T111">
        <v>5.6001207579539948E-3</v>
      </c>
      <c r="W111">
        <v>8.0852731941871078E-3</v>
      </c>
      <c r="X111">
        <v>4.5276490837243904E-4</v>
      </c>
      <c r="Y111" t="s">
        <v>108</v>
      </c>
      <c r="Z111" t="s">
        <v>432</v>
      </c>
      <c r="AA111" t="s">
        <v>418</v>
      </c>
      <c r="AE111" t="s">
        <v>433</v>
      </c>
      <c r="AF111" t="s">
        <v>421</v>
      </c>
      <c r="AG111" t="s">
        <v>432</v>
      </c>
      <c r="AH111" t="s">
        <v>433</v>
      </c>
    </row>
    <row r="112" spans="1:34">
      <c r="A112">
        <v>111</v>
      </c>
      <c r="B112" t="s">
        <v>290</v>
      </c>
      <c r="C112" t="s">
        <v>451</v>
      </c>
      <c r="D112" t="s">
        <v>307</v>
      </c>
      <c r="E112">
        <v>53</v>
      </c>
      <c r="F112">
        <v>1</v>
      </c>
      <c r="G112" t="s">
        <v>309</v>
      </c>
      <c r="H112">
        <v>308854</v>
      </c>
      <c r="I112">
        <v>80.588577467310913</v>
      </c>
      <c r="J112">
        <v>124.09</v>
      </c>
      <c r="M112">
        <v>10.684699999999999</v>
      </c>
      <c r="N112">
        <v>0.20612356189207198</v>
      </c>
      <c r="P112">
        <v>0.36810999999999999</v>
      </c>
      <c r="Q112">
        <v>6.144475903670705E-4</v>
      </c>
      <c r="R112">
        <v>1.01491067550887E-2</v>
      </c>
      <c r="S112">
        <v>2.1962719210855929E-2</v>
      </c>
      <c r="T112">
        <v>9.9341370019863182E-3</v>
      </c>
      <c r="W112">
        <v>1.1989920084043147E-2</v>
      </c>
      <c r="X112">
        <v>9.1229639051841583E-4</v>
      </c>
      <c r="Y112" t="s">
        <v>427</v>
      </c>
      <c r="Z112" t="s">
        <v>432</v>
      </c>
      <c r="AA112" t="s">
        <v>650</v>
      </c>
      <c r="AB112" t="s">
        <v>452</v>
      </c>
      <c r="AE112" t="s">
        <v>427</v>
      </c>
      <c r="AF112" t="s">
        <v>651</v>
      </c>
      <c r="AG112" t="s">
        <v>432</v>
      </c>
      <c r="AH112" t="s">
        <v>427</v>
      </c>
    </row>
    <row r="113" spans="1:34">
      <c r="A113">
        <v>112</v>
      </c>
      <c r="B113" t="s">
        <v>453</v>
      </c>
      <c r="C113" t="s">
        <v>454</v>
      </c>
      <c r="D113" t="s">
        <v>307</v>
      </c>
      <c r="E113">
        <v>48</v>
      </c>
      <c r="F113">
        <v>0</v>
      </c>
      <c r="G113" t="s">
        <v>309</v>
      </c>
      <c r="H113">
        <v>261835</v>
      </c>
      <c r="I113">
        <v>57.169146890690172</v>
      </c>
      <c r="J113">
        <v>69.349999999999994</v>
      </c>
      <c r="M113">
        <v>9.6464300000000005</v>
      </c>
      <c r="N113">
        <v>0.16127903685455899</v>
      </c>
      <c r="P113">
        <v>0.39005000000000001</v>
      </c>
      <c r="Q113">
        <v>6.0978557475029884E-4</v>
      </c>
      <c r="R113">
        <v>1.1022553612513829E-2</v>
      </c>
      <c r="S113">
        <v>1.6781583600145492E-2</v>
      </c>
      <c r="T113">
        <v>1.1735158982883413E-2</v>
      </c>
      <c r="W113">
        <v>1.201477846687826E-2</v>
      </c>
      <c r="X113">
        <v>7.644952729758351E-4</v>
      </c>
      <c r="Y113" t="s">
        <v>108</v>
      </c>
      <c r="Z113" t="s">
        <v>219</v>
      </c>
      <c r="AA113" t="s">
        <v>419</v>
      </c>
      <c r="AE113" t="s">
        <v>648</v>
      </c>
      <c r="AF113" t="s">
        <v>430</v>
      </c>
      <c r="AG113" t="s">
        <v>219</v>
      </c>
      <c r="AH113" t="s">
        <v>648</v>
      </c>
    </row>
    <row r="114" spans="1:34">
      <c r="A114">
        <v>113</v>
      </c>
      <c r="B114" t="s">
        <v>453</v>
      </c>
      <c r="C114" t="s">
        <v>455</v>
      </c>
      <c r="D114" t="s">
        <v>307</v>
      </c>
      <c r="E114">
        <v>43</v>
      </c>
      <c r="F114">
        <v>0</v>
      </c>
      <c r="G114" t="s">
        <v>309</v>
      </c>
      <c r="H114">
        <v>280087</v>
      </c>
      <c r="I114">
        <v>19.031078087540973</v>
      </c>
      <c r="J114">
        <v>67.180000000000007</v>
      </c>
      <c r="M114">
        <v>7.3458800000000002</v>
      </c>
      <c r="N114">
        <v>8.386934107702268E-2</v>
      </c>
      <c r="P114">
        <v>0.32062000000000002</v>
      </c>
      <c r="Q114">
        <v>2.8197466772564571E-4</v>
      </c>
      <c r="R114">
        <v>6.4218998638351978E-3</v>
      </c>
      <c r="S114">
        <v>1.3567812838766471E-2</v>
      </c>
      <c r="T114">
        <v>5.9357141713435695E-3</v>
      </c>
      <c r="W114">
        <v>8.9232783452990998E-3</v>
      </c>
      <c r="X114">
        <v>5.6060445967999592E-4</v>
      </c>
      <c r="Y114" t="s">
        <v>108</v>
      </c>
      <c r="Z114" t="s">
        <v>219</v>
      </c>
      <c r="AA114" t="s">
        <v>183</v>
      </c>
      <c r="AE114" t="s">
        <v>648</v>
      </c>
      <c r="AF114" t="s">
        <v>354</v>
      </c>
      <c r="AG114" t="s">
        <v>219</v>
      </c>
      <c r="AH114" t="s">
        <v>648</v>
      </c>
    </row>
    <row r="115" spans="1:34">
      <c r="A115">
        <v>114</v>
      </c>
      <c r="B115" t="s">
        <v>453</v>
      </c>
      <c r="C115" t="s">
        <v>456</v>
      </c>
      <c r="D115" t="s">
        <v>307</v>
      </c>
      <c r="E115">
        <v>22</v>
      </c>
      <c r="F115">
        <v>1</v>
      </c>
      <c r="G115" t="s">
        <v>458</v>
      </c>
      <c r="H115">
        <v>76087</v>
      </c>
      <c r="I115">
        <v>47.228495800849373</v>
      </c>
      <c r="J115">
        <v>53.33</v>
      </c>
      <c r="M115">
        <v>6.9841699999999998</v>
      </c>
      <c r="N115">
        <v>7.4297391176655E-2</v>
      </c>
      <c r="P115">
        <v>0.28238000000000002</v>
      </c>
      <c r="Q115">
        <v>4.0602788768326494E-4</v>
      </c>
      <c r="R115">
        <v>7.7849329971087259E-3</v>
      </c>
      <c r="S115">
        <v>1.7358026052075894E-2</v>
      </c>
      <c r="T115" t="e">
        <v>#VALUE!</v>
      </c>
      <c r="W115">
        <v>7.1652480791501369E-3</v>
      </c>
      <c r="X115">
        <v>3.5853328352507697E-4</v>
      </c>
      <c r="Y115" t="s">
        <v>108</v>
      </c>
      <c r="Z115" t="s">
        <v>219</v>
      </c>
      <c r="AA115" t="s">
        <v>90</v>
      </c>
      <c r="AB115" t="s">
        <v>457</v>
      </c>
      <c r="AE115" t="s">
        <v>648</v>
      </c>
      <c r="AF115" t="s">
        <v>651</v>
      </c>
      <c r="AG115" t="s">
        <v>219</v>
      </c>
      <c r="AH115" t="s">
        <v>648</v>
      </c>
    </row>
    <row r="116" spans="1:34">
      <c r="A116">
        <v>115</v>
      </c>
      <c r="B116" t="s">
        <v>453</v>
      </c>
      <c r="C116" t="s">
        <v>456</v>
      </c>
      <c r="D116" t="s">
        <v>307</v>
      </c>
      <c r="E116">
        <v>42</v>
      </c>
      <c r="F116">
        <v>0</v>
      </c>
      <c r="G116" t="s">
        <v>309</v>
      </c>
      <c r="H116">
        <v>280090</v>
      </c>
      <c r="I116">
        <v>15.610767611526688</v>
      </c>
      <c r="J116">
        <v>64.72</v>
      </c>
      <c r="M116">
        <v>7.3549800000000003</v>
      </c>
      <c r="N116">
        <v>8.4118908867493861E-2</v>
      </c>
      <c r="P116">
        <v>0.18107000000000001</v>
      </c>
      <c r="Q116" t="e">
        <v>#VALUE!</v>
      </c>
      <c r="R116">
        <v>6.0280220766893997E-3</v>
      </c>
      <c r="S116">
        <v>1.2534959878493349E-2</v>
      </c>
      <c r="T116">
        <v>8.1714365730632781E-3</v>
      </c>
      <c r="W116">
        <v>8.8718665892034334E-3</v>
      </c>
      <c r="X116">
        <v>9.0622412526874673E-4</v>
      </c>
      <c r="Y116" t="s">
        <v>108</v>
      </c>
      <c r="Z116" t="s">
        <v>219</v>
      </c>
      <c r="AA116" t="s">
        <v>90</v>
      </c>
      <c r="AB116" t="s">
        <v>457</v>
      </c>
      <c r="AE116" t="s">
        <v>648</v>
      </c>
      <c r="AF116" t="s">
        <v>651</v>
      </c>
      <c r="AG116" t="s">
        <v>219</v>
      </c>
      <c r="AH116" t="s">
        <v>648</v>
      </c>
    </row>
    <row r="117" spans="1:34">
      <c r="A117">
        <v>116</v>
      </c>
      <c r="B117" t="s">
        <v>453</v>
      </c>
      <c r="C117" t="s">
        <v>456</v>
      </c>
      <c r="D117" t="s">
        <v>307</v>
      </c>
      <c r="E117">
        <v>44</v>
      </c>
      <c r="F117">
        <v>1</v>
      </c>
      <c r="G117" t="s">
        <v>309</v>
      </c>
      <c r="H117">
        <v>261830</v>
      </c>
      <c r="I117">
        <v>23.185230696035529</v>
      </c>
      <c r="J117">
        <v>60.84</v>
      </c>
      <c r="M117">
        <v>6.9610799999999999</v>
      </c>
      <c r="N117">
        <v>7.3709241099985792E-2</v>
      </c>
      <c r="P117">
        <v>0.19996</v>
      </c>
      <c r="Q117">
        <v>2.8821346039316245E-4</v>
      </c>
      <c r="R117">
        <v>4.6430477511411085E-3</v>
      </c>
      <c r="S117">
        <v>1.2301859165640546E-2</v>
      </c>
      <c r="T117">
        <v>4.2806279959833058E-3</v>
      </c>
      <c r="W117">
        <v>7.5268059531052372E-3</v>
      </c>
      <c r="X117">
        <v>1.2241792348692154E-3</v>
      </c>
      <c r="Y117" t="s">
        <v>108</v>
      </c>
      <c r="Z117" t="s">
        <v>219</v>
      </c>
      <c r="AA117" t="s">
        <v>90</v>
      </c>
      <c r="AB117" t="s">
        <v>457</v>
      </c>
      <c r="AE117" t="s">
        <v>648</v>
      </c>
      <c r="AF117" t="s">
        <v>651</v>
      </c>
      <c r="AG117" t="s">
        <v>219</v>
      </c>
      <c r="AH117" t="s">
        <v>648</v>
      </c>
    </row>
    <row r="118" spans="1:34">
      <c r="A118">
        <v>117</v>
      </c>
      <c r="B118" t="s">
        <v>459</v>
      </c>
      <c r="C118" t="s">
        <v>460</v>
      </c>
      <c r="D118" t="s">
        <v>107</v>
      </c>
      <c r="E118">
        <v>15</v>
      </c>
      <c r="F118">
        <v>0</v>
      </c>
      <c r="G118" t="s">
        <v>424</v>
      </c>
      <c r="I118">
        <v>21.750119832918195</v>
      </c>
      <c r="J118">
        <v>68.180000000000007</v>
      </c>
      <c r="M118">
        <v>8.6429200000000002</v>
      </c>
      <c r="N118">
        <v>0.12390339989532077</v>
      </c>
      <c r="P118">
        <v>0.31564999999999999</v>
      </c>
      <c r="Q118" t="e">
        <v>#VALUE!</v>
      </c>
      <c r="R118">
        <v>3.7517324631569449E-3</v>
      </c>
      <c r="S118">
        <v>1.0707808189027373E-2</v>
      </c>
      <c r="T118">
        <v>3.7063965467665585E-3</v>
      </c>
      <c r="W118">
        <v>6.2213898149679802E-3</v>
      </c>
      <c r="X118">
        <v>5.6696974780310857E-4</v>
      </c>
      <c r="Y118" t="s">
        <v>108</v>
      </c>
      <c r="Z118" t="s">
        <v>219</v>
      </c>
      <c r="AA118" t="s">
        <v>183</v>
      </c>
      <c r="AE118" t="s">
        <v>648</v>
      </c>
      <c r="AF118" t="s">
        <v>354</v>
      </c>
      <c r="AG118" t="s">
        <v>219</v>
      </c>
      <c r="AH118" t="s">
        <v>648</v>
      </c>
    </row>
    <row r="119" spans="1:34">
      <c r="A119">
        <v>118</v>
      </c>
      <c r="B119" t="s">
        <v>459</v>
      </c>
      <c r="C119" t="s">
        <v>30</v>
      </c>
      <c r="D119" t="s">
        <v>107</v>
      </c>
      <c r="E119">
        <v>51</v>
      </c>
      <c r="F119">
        <v>0</v>
      </c>
      <c r="I119">
        <v>34.6526060005286</v>
      </c>
      <c r="J119">
        <v>68.69</v>
      </c>
      <c r="M119">
        <v>7.1775399999999996</v>
      </c>
      <c r="N119">
        <v>7.933037944201711E-2</v>
      </c>
      <c r="P119">
        <v>0.10002999999999999</v>
      </c>
      <c r="Q119">
        <v>3.8970505871001391E-4</v>
      </c>
      <c r="R119">
        <v>6.4023566091306388E-3</v>
      </c>
      <c r="S119">
        <v>1.402403820301457E-2</v>
      </c>
      <c r="T119">
        <v>4.7082210562431771E-3</v>
      </c>
      <c r="W119">
        <v>8.2965395783890072E-3</v>
      </c>
      <c r="X119">
        <v>6.7570730674139129E-4</v>
      </c>
      <c r="Y119" t="s">
        <v>108</v>
      </c>
      <c r="Z119" t="s">
        <v>219</v>
      </c>
      <c r="AA119" t="s">
        <v>272</v>
      </c>
      <c r="AC119" t="s">
        <v>183</v>
      </c>
      <c r="AE119" t="s">
        <v>648</v>
      </c>
      <c r="AF119" t="s">
        <v>354</v>
      </c>
      <c r="AG119" t="s">
        <v>219</v>
      </c>
      <c r="AH119" t="s">
        <v>648</v>
      </c>
    </row>
    <row r="120" spans="1:34">
      <c r="A120">
        <v>119</v>
      </c>
      <c r="B120" t="s">
        <v>459</v>
      </c>
      <c r="C120" t="s">
        <v>170</v>
      </c>
      <c r="D120" t="s">
        <v>107</v>
      </c>
      <c r="E120">
        <v>14</v>
      </c>
      <c r="F120">
        <v>0</v>
      </c>
      <c r="G120" t="s">
        <v>424</v>
      </c>
      <c r="H120">
        <v>25310</v>
      </c>
      <c r="I120">
        <v>6.3799932413265257</v>
      </c>
      <c r="J120">
        <v>74.819999999999993</v>
      </c>
      <c r="M120">
        <v>8.3304200000000002</v>
      </c>
      <c r="N120">
        <v>0.11342233802509956</v>
      </c>
      <c r="P120">
        <v>0.42299999999999999</v>
      </c>
      <c r="Q120">
        <v>4.0327967090789303E-4</v>
      </c>
      <c r="R120">
        <v>4.9367468342976688E-3</v>
      </c>
      <c r="S120">
        <v>1.1370372314977532E-2</v>
      </c>
      <c r="T120">
        <v>3.4808817974753274E-3</v>
      </c>
      <c r="W120">
        <v>7.2575928017834211E-3</v>
      </c>
      <c r="X120">
        <v>3.9035258983171142E-4</v>
      </c>
      <c r="Y120" t="s">
        <v>108</v>
      </c>
      <c r="Z120" t="s">
        <v>219</v>
      </c>
      <c r="AA120" t="s">
        <v>272</v>
      </c>
      <c r="AE120" t="s">
        <v>648</v>
      </c>
      <c r="AF120" t="s">
        <v>354</v>
      </c>
      <c r="AG120" t="s">
        <v>219</v>
      </c>
      <c r="AH120" t="s">
        <v>648</v>
      </c>
    </row>
    <row r="121" spans="1:34">
      <c r="A121">
        <v>120</v>
      </c>
      <c r="B121" t="s">
        <v>171</v>
      </c>
      <c r="C121" t="s">
        <v>172</v>
      </c>
      <c r="D121" t="s">
        <v>314</v>
      </c>
      <c r="E121">
        <v>6</v>
      </c>
      <c r="F121">
        <v>1</v>
      </c>
      <c r="G121" t="s">
        <v>424</v>
      </c>
      <c r="H121">
        <v>49260</v>
      </c>
      <c r="I121">
        <v>12.207188575212623</v>
      </c>
      <c r="J121">
        <v>78.900000000000006</v>
      </c>
      <c r="M121">
        <v>7.5338599999999998</v>
      </c>
      <c r="N121">
        <v>8.9112812217560095E-2</v>
      </c>
      <c r="P121">
        <v>0.309</v>
      </c>
      <c r="Q121">
        <v>3.0495256161776232E-4</v>
      </c>
      <c r="R121">
        <v>3.3842457874946092E-3</v>
      </c>
      <c r="S121">
        <v>7.6998758520272995E-3</v>
      </c>
      <c r="T121">
        <v>4.5660703399381126E-3</v>
      </c>
      <c r="W121">
        <v>6.4418391310948498E-3</v>
      </c>
      <c r="X121">
        <v>9.847757368883082E-4</v>
      </c>
      <c r="Y121" t="s">
        <v>108</v>
      </c>
      <c r="Z121" t="s">
        <v>432</v>
      </c>
      <c r="AA121" t="s">
        <v>429</v>
      </c>
      <c r="AE121" t="s">
        <v>433</v>
      </c>
      <c r="AF121" t="s">
        <v>301</v>
      </c>
      <c r="AG121" t="s">
        <v>432</v>
      </c>
      <c r="AH121" t="s">
        <v>433</v>
      </c>
    </row>
    <row r="122" spans="1:34">
      <c r="A122">
        <v>121</v>
      </c>
      <c r="B122" t="s">
        <v>171</v>
      </c>
      <c r="C122" t="s">
        <v>155</v>
      </c>
      <c r="D122" t="s">
        <v>314</v>
      </c>
      <c r="E122">
        <v>14</v>
      </c>
      <c r="F122">
        <v>0</v>
      </c>
      <c r="G122" t="s">
        <v>424</v>
      </c>
      <c r="H122">
        <v>50831</v>
      </c>
      <c r="I122">
        <v>12.864948057678429</v>
      </c>
      <c r="J122">
        <v>79.58</v>
      </c>
      <c r="M122">
        <v>7.5987799999999996</v>
      </c>
      <c r="N122">
        <v>9.0966886481780876E-2</v>
      </c>
      <c r="P122">
        <v>0.28671000000000002</v>
      </c>
      <c r="Q122">
        <v>2.9915518673491053E-4</v>
      </c>
      <c r="R122">
        <v>3.6393157725442674E-3</v>
      </c>
      <c r="S122">
        <v>6.4772606650427495E-3</v>
      </c>
      <c r="T122">
        <v>3.0986055908412157E-3</v>
      </c>
      <c r="W122">
        <v>6.7917334763455094E-3</v>
      </c>
      <c r="X122">
        <v>1.0802591248508886E-3</v>
      </c>
      <c r="Y122" t="s">
        <v>108</v>
      </c>
      <c r="Z122" t="s">
        <v>219</v>
      </c>
      <c r="AA122" t="s">
        <v>419</v>
      </c>
      <c r="AB122" t="s">
        <v>173</v>
      </c>
      <c r="AD122" t="s">
        <v>629</v>
      </c>
      <c r="AE122" t="s">
        <v>648</v>
      </c>
      <c r="AF122" t="s">
        <v>430</v>
      </c>
      <c r="AG122" t="s">
        <v>219</v>
      </c>
      <c r="AH122" t="s">
        <v>648</v>
      </c>
    </row>
    <row r="123" spans="1:34">
      <c r="A123">
        <v>122</v>
      </c>
      <c r="B123" t="s">
        <v>171</v>
      </c>
      <c r="C123" t="s">
        <v>630</v>
      </c>
      <c r="D123" t="s">
        <v>314</v>
      </c>
      <c r="E123">
        <v>10</v>
      </c>
      <c r="F123">
        <v>0</v>
      </c>
      <c r="G123" t="s">
        <v>424</v>
      </c>
      <c r="H123">
        <v>49203</v>
      </c>
      <c r="I123">
        <v>16.14561688175964</v>
      </c>
      <c r="J123">
        <v>54.8</v>
      </c>
      <c r="M123">
        <v>7.7041700000000004</v>
      </c>
      <c r="N123">
        <v>9.4024297580596258E-2</v>
      </c>
      <c r="P123">
        <v>0.30456</v>
      </c>
      <c r="R123">
        <v>4.6771534173274823E-3</v>
      </c>
      <c r="S123">
        <v>8.9431575551487622E-3</v>
      </c>
      <c r="T123">
        <v>5.5331089555289746E-3</v>
      </c>
      <c r="W123">
        <v>7.1748402406171139E-3</v>
      </c>
      <c r="Y123" t="s">
        <v>108</v>
      </c>
      <c r="Z123" t="s">
        <v>219</v>
      </c>
      <c r="AA123" t="s">
        <v>418</v>
      </c>
      <c r="AC123" t="s">
        <v>419</v>
      </c>
      <c r="AE123" t="s">
        <v>648</v>
      </c>
      <c r="AF123" t="s">
        <v>421</v>
      </c>
      <c r="AG123" t="s">
        <v>219</v>
      </c>
      <c r="AH123" t="s">
        <v>648</v>
      </c>
    </row>
    <row r="124" spans="1:34">
      <c r="A124">
        <v>123</v>
      </c>
      <c r="B124" t="s">
        <v>171</v>
      </c>
      <c r="C124" t="s">
        <v>631</v>
      </c>
      <c r="D124" t="s">
        <v>314</v>
      </c>
      <c r="E124">
        <v>60</v>
      </c>
      <c r="F124">
        <v>0</v>
      </c>
      <c r="G124" t="s">
        <v>676</v>
      </c>
      <c r="H124">
        <v>11746</v>
      </c>
      <c r="I124">
        <v>21.804409697135679</v>
      </c>
      <c r="J124">
        <v>70.540000000000006</v>
      </c>
      <c r="M124">
        <v>6.7164700000000002</v>
      </c>
      <c r="N124">
        <v>6.7645144717382394E-2</v>
      </c>
      <c r="P124">
        <v>0.37596000000000002</v>
      </c>
      <c r="Q124">
        <v>3.304381379104404E-4</v>
      </c>
      <c r="R124">
        <v>4.3689425200904028E-3</v>
      </c>
      <c r="S124">
        <v>7.4098185061705589E-3</v>
      </c>
      <c r="T124">
        <v>6.6522724571384823E-3</v>
      </c>
      <c r="W124">
        <v>7.6140191690528573E-3</v>
      </c>
      <c r="X124">
        <v>1.1988273253129239E-3</v>
      </c>
      <c r="Y124" t="s">
        <v>108</v>
      </c>
      <c r="Z124" t="s">
        <v>219</v>
      </c>
      <c r="AA124" t="s">
        <v>418</v>
      </c>
      <c r="AC124" t="s">
        <v>632</v>
      </c>
      <c r="AD124" t="s">
        <v>366</v>
      </c>
      <c r="AE124" t="s">
        <v>648</v>
      </c>
      <c r="AF124" t="s">
        <v>421</v>
      </c>
      <c r="AG124" t="s">
        <v>219</v>
      </c>
      <c r="AH124" t="s">
        <v>648</v>
      </c>
    </row>
    <row r="125" spans="1:34">
      <c r="A125">
        <v>124</v>
      </c>
      <c r="B125" t="s">
        <v>171</v>
      </c>
      <c r="C125" t="s">
        <v>367</v>
      </c>
      <c r="D125" t="s">
        <v>314</v>
      </c>
      <c r="E125">
        <v>1</v>
      </c>
      <c r="F125">
        <v>0</v>
      </c>
      <c r="G125" t="s">
        <v>424</v>
      </c>
      <c r="H125">
        <v>49218</v>
      </c>
      <c r="I125">
        <v>15.281623467572874</v>
      </c>
      <c r="J125">
        <v>51.32</v>
      </c>
      <c r="M125">
        <v>6.4273400000000001</v>
      </c>
      <c r="N125">
        <v>6.0865766876108861E-2</v>
      </c>
      <c r="P125">
        <v>0.248</v>
      </c>
      <c r="Q125">
        <v>2.458831421547821E-4</v>
      </c>
      <c r="R125">
        <v>4.7137189924460607E-3</v>
      </c>
      <c r="S125">
        <v>4.8816180361055195E-3</v>
      </c>
      <c r="T125">
        <v>6.040239071565175E-3</v>
      </c>
      <c r="W125">
        <v>6.3812935424418377E-3</v>
      </c>
      <c r="Y125" t="s">
        <v>108</v>
      </c>
      <c r="Z125" t="s">
        <v>219</v>
      </c>
      <c r="AA125" t="s">
        <v>647</v>
      </c>
      <c r="AE125" t="s">
        <v>648</v>
      </c>
      <c r="AF125" t="s">
        <v>301</v>
      </c>
      <c r="AG125" t="s">
        <v>219</v>
      </c>
      <c r="AH125" t="s">
        <v>648</v>
      </c>
    </row>
    <row r="126" spans="1:34">
      <c r="A126">
        <v>125</v>
      </c>
      <c r="B126" t="s">
        <v>171</v>
      </c>
      <c r="C126" t="s">
        <v>368</v>
      </c>
      <c r="D126" t="s">
        <v>314</v>
      </c>
      <c r="E126">
        <v>73</v>
      </c>
      <c r="F126">
        <v>0</v>
      </c>
      <c r="I126">
        <v>21.436769060093816</v>
      </c>
      <c r="J126">
        <v>71.650000000000006</v>
      </c>
      <c r="M126">
        <v>7.0848000000000004</v>
      </c>
      <c r="N126">
        <v>7.6892550701842158E-2</v>
      </c>
      <c r="P126">
        <v>0.24629999999999999</v>
      </c>
      <c r="Q126">
        <v>1.6412333615263523E-4</v>
      </c>
      <c r="R126">
        <v>3.2654482130565093E-3</v>
      </c>
      <c r="S126">
        <v>5.9420867202913917E-3</v>
      </c>
      <c r="T126">
        <v>4.9273957239000061E-3</v>
      </c>
      <c r="W126">
        <v>4.8529380731115431E-3</v>
      </c>
      <c r="X126">
        <v>1.4327187202211168E-3</v>
      </c>
      <c r="Y126" t="s">
        <v>108</v>
      </c>
      <c r="Z126" t="s">
        <v>219</v>
      </c>
      <c r="AA126" t="s">
        <v>419</v>
      </c>
      <c r="AC126" t="s">
        <v>418</v>
      </c>
      <c r="AE126" t="s">
        <v>648</v>
      </c>
      <c r="AF126" t="s">
        <v>430</v>
      </c>
      <c r="AG126" t="s">
        <v>219</v>
      </c>
      <c r="AH126" t="s">
        <v>648</v>
      </c>
    </row>
    <row r="127" spans="1:34">
      <c r="A127">
        <v>126</v>
      </c>
      <c r="B127" t="s">
        <v>171</v>
      </c>
      <c r="C127" t="s">
        <v>369</v>
      </c>
      <c r="D127" t="s">
        <v>314</v>
      </c>
      <c r="E127">
        <v>2</v>
      </c>
      <c r="F127">
        <v>1</v>
      </c>
      <c r="G127" t="s">
        <v>424</v>
      </c>
      <c r="H127">
        <v>50308</v>
      </c>
      <c r="I127">
        <v>28.715087855368818</v>
      </c>
      <c r="J127">
        <v>72.349999999999994</v>
      </c>
      <c r="M127">
        <v>6.5637400000000001</v>
      </c>
      <c r="N127">
        <v>6.4011989768078467E-2</v>
      </c>
      <c r="P127">
        <v>0.27828999999999998</v>
      </c>
      <c r="Q127">
        <v>2.1927086971308847E-4</v>
      </c>
      <c r="R127">
        <v>3.5048283406402315E-3</v>
      </c>
      <c r="S127">
        <v>7.5845096238158832E-3</v>
      </c>
      <c r="T127">
        <v>4.6562549652395613E-3</v>
      </c>
      <c r="W127">
        <v>5.9063209376665534E-3</v>
      </c>
      <c r="X127">
        <v>1.0496738383097102E-3</v>
      </c>
      <c r="Y127" t="s">
        <v>108</v>
      </c>
      <c r="Z127" t="s">
        <v>219</v>
      </c>
      <c r="AA127" t="s">
        <v>419</v>
      </c>
      <c r="AE127" t="s">
        <v>648</v>
      </c>
      <c r="AF127" t="s">
        <v>430</v>
      </c>
      <c r="AG127" t="s">
        <v>219</v>
      </c>
      <c r="AH127" t="s">
        <v>648</v>
      </c>
    </row>
    <row r="128" spans="1:34">
      <c r="A128">
        <v>127</v>
      </c>
      <c r="B128" t="s">
        <v>370</v>
      </c>
      <c r="C128" t="s">
        <v>371</v>
      </c>
      <c r="D128" t="s">
        <v>307</v>
      </c>
      <c r="E128">
        <v>96</v>
      </c>
      <c r="F128">
        <v>0</v>
      </c>
      <c r="G128" t="s">
        <v>676</v>
      </c>
      <c r="H128">
        <v>37360</v>
      </c>
      <c r="I128">
        <v>11.528960950591033</v>
      </c>
      <c r="J128">
        <v>147.96</v>
      </c>
      <c r="M128">
        <v>11.4062</v>
      </c>
      <c r="N128">
        <v>0.24112175596055477</v>
      </c>
      <c r="P128">
        <v>0.37596000000000002</v>
      </c>
      <c r="Q128">
        <v>3.0465064831687133E-4</v>
      </c>
      <c r="R128">
        <v>6.2276672714968095E-3</v>
      </c>
      <c r="S128">
        <v>1.0240963313791297E-2</v>
      </c>
      <c r="W128">
        <v>8.2078468000663946E-3</v>
      </c>
      <c r="X128">
        <v>4.1905735876164764E-4</v>
      </c>
      <c r="Y128" t="s">
        <v>108</v>
      </c>
      <c r="Z128" t="s">
        <v>219</v>
      </c>
      <c r="AA128" t="s">
        <v>650</v>
      </c>
      <c r="AB128" t="s">
        <v>372</v>
      </c>
      <c r="AE128" t="s">
        <v>648</v>
      </c>
      <c r="AF128" t="s">
        <v>651</v>
      </c>
      <c r="AG128" t="s">
        <v>219</v>
      </c>
      <c r="AH128" t="s">
        <v>648</v>
      </c>
    </row>
    <row r="129" spans="1:34">
      <c r="A129">
        <v>128</v>
      </c>
      <c r="B129" t="s">
        <v>370</v>
      </c>
      <c r="C129" t="s">
        <v>373</v>
      </c>
      <c r="D129" t="s">
        <v>307</v>
      </c>
      <c r="E129">
        <v>65</v>
      </c>
      <c r="F129">
        <v>1</v>
      </c>
      <c r="G129" t="s">
        <v>309</v>
      </c>
      <c r="H129">
        <v>280744</v>
      </c>
      <c r="I129">
        <v>11.66986006791881</v>
      </c>
      <c r="J129">
        <v>128.53</v>
      </c>
      <c r="M129">
        <v>10.46001</v>
      </c>
      <c r="N129">
        <v>0.19587322745039362</v>
      </c>
      <c r="P129">
        <v>0.48372999999999999</v>
      </c>
      <c r="Q129" t="e">
        <v>#VALUE!</v>
      </c>
      <c r="R129">
        <v>4.3157597079512755E-3</v>
      </c>
      <c r="S129">
        <v>8.1597098052650467E-3</v>
      </c>
      <c r="T129">
        <v>5.8456870983485554E-3</v>
      </c>
      <c r="W129">
        <v>6.0573886136787098E-3</v>
      </c>
      <c r="X129">
        <v>4.0759918367953569E-4</v>
      </c>
      <c r="Y129" t="s">
        <v>108</v>
      </c>
      <c r="Z129" t="s">
        <v>109</v>
      </c>
      <c r="AA129" t="s">
        <v>650</v>
      </c>
      <c r="AB129" t="s">
        <v>374</v>
      </c>
      <c r="AE129" t="s">
        <v>420</v>
      </c>
      <c r="AF129" t="s">
        <v>651</v>
      </c>
      <c r="AG129" t="s">
        <v>422</v>
      </c>
      <c r="AH129" t="s">
        <v>423</v>
      </c>
    </row>
    <row r="130" spans="1:34">
      <c r="A130">
        <v>129</v>
      </c>
      <c r="B130" t="s">
        <v>370</v>
      </c>
      <c r="C130" t="s">
        <v>165</v>
      </c>
      <c r="D130" t="s">
        <v>307</v>
      </c>
      <c r="E130">
        <v>50</v>
      </c>
      <c r="F130">
        <v>0</v>
      </c>
      <c r="G130" t="s">
        <v>309</v>
      </c>
      <c r="H130">
        <v>261869</v>
      </c>
      <c r="I130">
        <v>8.0356509647429633</v>
      </c>
      <c r="J130">
        <v>65.17</v>
      </c>
      <c r="M130">
        <v>8.1255500000000005</v>
      </c>
      <c r="N130">
        <v>0.10684265731237955</v>
      </c>
      <c r="P130">
        <v>0.37390000000000001</v>
      </c>
      <c r="Q130">
        <v>2.9221302235305164E-4</v>
      </c>
      <c r="R130">
        <v>6.4868290077794129E-3</v>
      </c>
      <c r="S130">
        <v>8.9476746139850252E-3</v>
      </c>
      <c r="T130">
        <v>4.9663708245053593E-3</v>
      </c>
      <c r="W130">
        <v>6.5967633775405685E-3</v>
      </c>
      <c r="X130">
        <v>4.6401214056700354E-4</v>
      </c>
      <c r="Y130" t="s">
        <v>108</v>
      </c>
      <c r="Z130" t="s">
        <v>109</v>
      </c>
      <c r="AA130" t="s">
        <v>650</v>
      </c>
      <c r="AB130" t="s">
        <v>166</v>
      </c>
      <c r="AE130" t="s">
        <v>420</v>
      </c>
      <c r="AF130" t="s">
        <v>651</v>
      </c>
      <c r="AG130" t="s">
        <v>422</v>
      </c>
      <c r="AH130" t="s">
        <v>423</v>
      </c>
    </row>
    <row r="131" spans="1:34">
      <c r="A131">
        <v>130</v>
      </c>
      <c r="B131" t="s">
        <v>370</v>
      </c>
      <c r="C131" t="s">
        <v>167</v>
      </c>
      <c r="D131" t="s">
        <v>307</v>
      </c>
      <c r="E131">
        <v>66</v>
      </c>
      <c r="F131">
        <v>1</v>
      </c>
      <c r="G131" t="s">
        <v>424</v>
      </c>
      <c r="H131">
        <v>49494</v>
      </c>
      <c r="I131">
        <v>26.751853177074299</v>
      </c>
      <c r="J131">
        <v>124.5</v>
      </c>
      <c r="M131">
        <v>10.843030000000001</v>
      </c>
      <c r="N131">
        <v>0.21353035519401642</v>
      </c>
      <c r="P131">
        <v>0.42631999999999998</v>
      </c>
      <c r="Q131">
        <v>9.2769827116815555E-4</v>
      </c>
      <c r="R131">
        <v>8.4539178640843978E-3</v>
      </c>
      <c r="S131">
        <v>1.1784174086350624E-2</v>
      </c>
      <c r="T131">
        <v>3.8898771834673298E-3</v>
      </c>
      <c r="W131">
        <v>9.873543620961045E-3</v>
      </c>
      <c r="X131">
        <v>4.054514915815981E-4</v>
      </c>
      <c r="Y131" t="s">
        <v>108</v>
      </c>
      <c r="Z131" t="s">
        <v>432</v>
      </c>
      <c r="AA131" t="s">
        <v>650</v>
      </c>
      <c r="AB131" t="s">
        <v>168</v>
      </c>
      <c r="AE131" t="s">
        <v>433</v>
      </c>
      <c r="AF131" t="s">
        <v>651</v>
      </c>
      <c r="AG131" t="s">
        <v>432</v>
      </c>
      <c r="AH131" t="s">
        <v>433</v>
      </c>
    </row>
    <row r="132" spans="1:34">
      <c r="A132">
        <v>131</v>
      </c>
      <c r="B132" t="s">
        <v>169</v>
      </c>
      <c r="C132" t="s">
        <v>463</v>
      </c>
      <c r="D132" t="s">
        <v>307</v>
      </c>
      <c r="E132">
        <v>110</v>
      </c>
      <c r="F132">
        <v>1</v>
      </c>
      <c r="G132" t="s">
        <v>676</v>
      </c>
      <c r="H132">
        <v>31855</v>
      </c>
      <c r="I132">
        <v>7.4629027847045499</v>
      </c>
      <c r="J132">
        <v>93.9</v>
      </c>
      <c r="M132">
        <v>8.1073400000000007</v>
      </c>
      <c r="N132">
        <v>0.10626889572605279</v>
      </c>
      <c r="P132">
        <v>0.27622999999999998</v>
      </c>
      <c r="Q132" t="e">
        <v>#VALUE!</v>
      </c>
      <c r="R132">
        <v>4.3042020689178419E-3</v>
      </c>
      <c r="S132">
        <v>9.2480130647056222E-3</v>
      </c>
      <c r="T132" t="e">
        <v>#VALUE!</v>
      </c>
      <c r="W132">
        <v>1.2530276335369732E-3</v>
      </c>
      <c r="X132" t="e">
        <v>#VALUE!</v>
      </c>
      <c r="Y132" t="s">
        <v>108</v>
      </c>
      <c r="Z132" t="s">
        <v>432</v>
      </c>
      <c r="AA132" t="s">
        <v>429</v>
      </c>
      <c r="AE132" t="s">
        <v>433</v>
      </c>
      <c r="AF132" t="s">
        <v>301</v>
      </c>
      <c r="AG132" t="s">
        <v>432</v>
      </c>
      <c r="AH132" t="s">
        <v>433</v>
      </c>
    </row>
    <row r="133" spans="1:34">
      <c r="A133">
        <v>132</v>
      </c>
      <c r="B133" t="s">
        <v>464</v>
      </c>
      <c r="C133" t="s">
        <v>465</v>
      </c>
      <c r="D133" t="s">
        <v>307</v>
      </c>
      <c r="E133">
        <v>9</v>
      </c>
      <c r="F133">
        <v>0</v>
      </c>
      <c r="G133" t="s">
        <v>424</v>
      </c>
      <c r="H133">
        <v>49517</v>
      </c>
      <c r="I133">
        <v>20.993621169345548</v>
      </c>
      <c r="J133">
        <v>105.89</v>
      </c>
      <c r="M133">
        <v>9.6659900000000007</v>
      </c>
      <c r="N133">
        <v>0.16206500972679264</v>
      </c>
      <c r="P133">
        <v>0.43007000000000001</v>
      </c>
      <c r="Q133">
        <v>1.915308839077194E-4</v>
      </c>
      <c r="R133">
        <v>4.7212781096142723E-3</v>
      </c>
      <c r="S133">
        <v>5.6156188191598668E-3</v>
      </c>
      <c r="T133">
        <v>2.0790720775740457E-3</v>
      </c>
      <c r="W133">
        <v>3.5326596058491782E-3</v>
      </c>
      <c r="X133">
        <v>1.6620667014172083E-4</v>
      </c>
      <c r="Y133" t="s">
        <v>108</v>
      </c>
      <c r="Z133" t="s">
        <v>432</v>
      </c>
      <c r="AA133" t="s">
        <v>635</v>
      </c>
      <c r="AB133" t="s">
        <v>154</v>
      </c>
      <c r="AE133" t="s">
        <v>433</v>
      </c>
      <c r="AF133" t="s">
        <v>430</v>
      </c>
      <c r="AG133" t="s">
        <v>432</v>
      </c>
      <c r="AH133" t="s">
        <v>433</v>
      </c>
    </row>
    <row r="134" spans="1:34">
      <c r="A134">
        <v>133</v>
      </c>
      <c r="B134" t="s">
        <v>466</v>
      </c>
      <c r="C134" t="s">
        <v>84</v>
      </c>
      <c r="D134" t="s">
        <v>314</v>
      </c>
      <c r="E134">
        <v>15</v>
      </c>
      <c r="F134">
        <v>0</v>
      </c>
      <c r="G134" t="s">
        <v>424</v>
      </c>
      <c r="H134">
        <v>49232</v>
      </c>
      <c r="I134">
        <v>65.941879002402388</v>
      </c>
      <c r="J134">
        <v>93.64</v>
      </c>
      <c r="M134">
        <v>8.3607499999999995</v>
      </c>
      <c r="N134">
        <v>0.11441596031302832</v>
      </c>
      <c r="P134">
        <v>0.22067999999999999</v>
      </c>
      <c r="Q134">
        <v>5.1867038471852683E-4</v>
      </c>
      <c r="R134">
        <v>8.7605683166848344E-3</v>
      </c>
      <c r="S134">
        <v>1.675986298489919E-2</v>
      </c>
      <c r="T134">
        <v>8.4488138057068288E-3</v>
      </c>
      <c r="W134">
        <v>1.2335295187405457E-2</v>
      </c>
      <c r="X134">
        <v>1.9117521544882144E-3</v>
      </c>
      <c r="Y134" t="s">
        <v>108</v>
      </c>
      <c r="Z134" t="s">
        <v>432</v>
      </c>
      <c r="AA134" t="s">
        <v>647</v>
      </c>
      <c r="AE134" t="s">
        <v>433</v>
      </c>
      <c r="AF134" t="s">
        <v>301</v>
      </c>
      <c r="AG134" t="s">
        <v>432</v>
      </c>
      <c r="AH134" t="s">
        <v>433</v>
      </c>
    </row>
    <row r="135" spans="1:34">
      <c r="A135">
        <v>134</v>
      </c>
      <c r="B135" t="s">
        <v>114</v>
      </c>
      <c r="C135" t="s">
        <v>115</v>
      </c>
      <c r="D135" t="s">
        <v>107</v>
      </c>
      <c r="E135">
        <v>70</v>
      </c>
      <c r="F135">
        <v>1</v>
      </c>
      <c r="G135" t="s">
        <v>424</v>
      </c>
      <c r="H135" t="s">
        <v>116</v>
      </c>
      <c r="I135">
        <v>6.7119099533708688</v>
      </c>
      <c r="J135">
        <v>66.23</v>
      </c>
      <c r="M135">
        <v>8.1393699999999995</v>
      </c>
      <c r="N135">
        <v>0.1072793018828543</v>
      </c>
      <c r="P135">
        <v>0.39541999999999999</v>
      </c>
      <c r="Q135">
        <v>3.4688599504002543E-4</v>
      </c>
      <c r="R135">
        <v>3.8759150325201226E-3</v>
      </c>
      <c r="S135">
        <v>7.7587805110675206E-3</v>
      </c>
      <c r="W135">
        <v>7.1318779937516721E-3</v>
      </c>
      <c r="X135">
        <v>5.9922128726200481E-4</v>
      </c>
      <c r="Y135" t="s">
        <v>295</v>
      </c>
      <c r="Z135" t="s">
        <v>428</v>
      </c>
      <c r="AA135" t="s">
        <v>647</v>
      </c>
      <c r="AE135" t="s">
        <v>295</v>
      </c>
      <c r="AF135" t="s">
        <v>301</v>
      </c>
      <c r="AG135" t="s">
        <v>422</v>
      </c>
      <c r="AH135" t="s">
        <v>295</v>
      </c>
    </row>
    <row r="136" spans="1:34">
      <c r="A136">
        <v>135</v>
      </c>
      <c r="B136" t="s">
        <v>114</v>
      </c>
      <c r="C136" t="s">
        <v>5</v>
      </c>
      <c r="D136" t="s">
        <v>307</v>
      </c>
      <c r="E136">
        <v>108</v>
      </c>
      <c r="F136">
        <v>1</v>
      </c>
      <c r="G136" t="s">
        <v>676</v>
      </c>
      <c r="H136">
        <v>31871</v>
      </c>
      <c r="I136">
        <v>85.430575185775595</v>
      </c>
      <c r="J136">
        <v>125.61</v>
      </c>
      <c r="P136">
        <v>0.32511000000000001</v>
      </c>
      <c r="Q136">
        <v>1.3230789138250338E-3</v>
      </c>
      <c r="R136">
        <v>1.6233334349190803E-2</v>
      </c>
      <c r="S136">
        <v>3.7196549071262276E-2</v>
      </c>
      <c r="T136">
        <v>1.1280452731041831E-2</v>
      </c>
      <c r="Y136" t="s">
        <v>108</v>
      </c>
      <c r="Z136" t="s">
        <v>109</v>
      </c>
      <c r="AA136" t="s">
        <v>647</v>
      </c>
      <c r="AE136" t="s">
        <v>420</v>
      </c>
      <c r="AF136" t="s">
        <v>301</v>
      </c>
      <c r="AG136" t="s">
        <v>422</v>
      </c>
      <c r="AH136" t="s">
        <v>423</v>
      </c>
    </row>
    <row r="137" spans="1:34">
      <c r="A137">
        <v>136</v>
      </c>
      <c r="B137" t="s">
        <v>6</v>
      </c>
      <c r="C137" t="s">
        <v>7</v>
      </c>
      <c r="D137" t="s">
        <v>307</v>
      </c>
      <c r="E137">
        <v>16</v>
      </c>
      <c r="F137">
        <v>0</v>
      </c>
      <c r="G137" t="s">
        <v>424</v>
      </c>
      <c r="H137" t="s">
        <v>482</v>
      </c>
      <c r="I137">
        <v>30.744877923299491</v>
      </c>
      <c r="J137">
        <v>70.510000000000005</v>
      </c>
      <c r="M137">
        <v>8.4324999999999992</v>
      </c>
      <c r="N137">
        <v>0.11678667116567365</v>
      </c>
      <c r="P137">
        <v>0.41746</v>
      </c>
      <c r="Q137">
        <v>2.3128548301541555E-4</v>
      </c>
      <c r="R137">
        <v>4.433094400800087E-3</v>
      </c>
      <c r="S137">
        <v>8.6739151338851069E-3</v>
      </c>
      <c r="T137">
        <v>3.3220509867845928E-3</v>
      </c>
      <c r="W137">
        <v>4.6287645462082761E-3</v>
      </c>
      <c r="X137">
        <v>4.984361799006354E-4</v>
      </c>
      <c r="Y137" t="s">
        <v>108</v>
      </c>
      <c r="Z137" t="s">
        <v>432</v>
      </c>
      <c r="AA137" t="s">
        <v>429</v>
      </c>
      <c r="AC137" t="s">
        <v>419</v>
      </c>
      <c r="AE137" t="s">
        <v>433</v>
      </c>
      <c r="AF137" t="s">
        <v>301</v>
      </c>
      <c r="AG137" t="s">
        <v>432</v>
      </c>
      <c r="AH137" t="s">
        <v>433</v>
      </c>
    </row>
    <row r="138" spans="1:34">
      <c r="A138">
        <v>137</v>
      </c>
      <c r="B138" t="s">
        <v>6</v>
      </c>
      <c r="C138" t="s">
        <v>8</v>
      </c>
      <c r="D138" t="s">
        <v>307</v>
      </c>
      <c r="E138">
        <v>6</v>
      </c>
      <c r="F138">
        <v>0</v>
      </c>
      <c r="G138" t="s">
        <v>424</v>
      </c>
      <c r="H138">
        <v>49514</v>
      </c>
      <c r="I138">
        <v>17.652935142440271</v>
      </c>
      <c r="J138">
        <v>99.38</v>
      </c>
      <c r="M138">
        <v>9.3305699999999998</v>
      </c>
      <c r="N138">
        <v>0.14889415896844105</v>
      </c>
      <c r="P138">
        <v>0.19980000000000001</v>
      </c>
      <c r="Q138">
        <v>2.7795462729375569E-4</v>
      </c>
      <c r="R138">
        <v>3.591351555442743E-3</v>
      </c>
      <c r="S138">
        <v>6.2222762319538941E-3</v>
      </c>
      <c r="T138">
        <v>4.1984840464474229E-3</v>
      </c>
      <c r="V138" t="e">
        <v>#VALUE!</v>
      </c>
      <c r="W138">
        <v>4.6321697010902746E-3</v>
      </c>
      <c r="X138">
        <v>4.9582458301144496E-4</v>
      </c>
      <c r="Y138" t="s">
        <v>108</v>
      </c>
      <c r="Z138" t="s">
        <v>432</v>
      </c>
      <c r="AA138" t="s">
        <v>635</v>
      </c>
      <c r="AE138" t="s">
        <v>433</v>
      </c>
      <c r="AF138" t="s">
        <v>430</v>
      </c>
      <c r="AG138" t="s">
        <v>432</v>
      </c>
      <c r="AH138" t="s">
        <v>433</v>
      </c>
    </row>
    <row r="139" spans="1:34">
      <c r="A139">
        <v>138</v>
      </c>
      <c r="B139" t="s">
        <v>6</v>
      </c>
      <c r="C139" t="s">
        <v>9</v>
      </c>
      <c r="D139" t="s">
        <v>307</v>
      </c>
      <c r="E139">
        <v>114</v>
      </c>
      <c r="F139">
        <v>1</v>
      </c>
      <c r="G139" t="s">
        <v>676</v>
      </c>
      <c r="H139">
        <v>31886</v>
      </c>
      <c r="I139">
        <v>53.039673471692943</v>
      </c>
      <c r="J139">
        <v>66.52</v>
      </c>
      <c r="R139">
        <v>6.5660322475790912E-3</v>
      </c>
      <c r="S139">
        <v>1.4033637684023518E-2</v>
      </c>
      <c r="T139">
        <v>6.3370540816232142E-3</v>
      </c>
      <c r="W139">
        <v>8.2363339186078237E-3</v>
      </c>
      <c r="X139">
        <v>6.719081142451765E-4</v>
      </c>
      <c r="Y139" t="s">
        <v>108</v>
      </c>
      <c r="Z139" t="s">
        <v>219</v>
      </c>
      <c r="AA139" t="s">
        <v>419</v>
      </c>
      <c r="AE139" t="s">
        <v>648</v>
      </c>
      <c r="AF139" t="s">
        <v>430</v>
      </c>
      <c r="AG139" t="s">
        <v>219</v>
      </c>
      <c r="AH139" t="s">
        <v>648</v>
      </c>
    </row>
    <row r="140" spans="1:34">
      <c r="A140">
        <v>139</v>
      </c>
      <c r="B140" t="s">
        <v>6</v>
      </c>
      <c r="C140" t="s">
        <v>10</v>
      </c>
      <c r="D140" t="s">
        <v>307</v>
      </c>
      <c r="E140">
        <v>60</v>
      </c>
      <c r="F140">
        <v>1</v>
      </c>
      <c r="G140" t="s">
        <v>309</v>
      </c>
      <c r="H140">
        <v>266834</v>
      </c>
      <c r="I140">
        <v>39.809291567788208</v>
      </c>
      <c r="J140">
        <v>112.68</v>
      </c>
      <c r="M140">
        <v>9.7318700000000007</v>
      </c>
      <c r="N140">
        <v>0.16472865688158247</v>
      </c>
      <c r="P140">
        <v>0.36846000000000001</v>
      </c>
      <c r="Q140">
        <v>4.0544934921802017E-4</v>
      </c>
      <c r="R140">
        <v>9.4124197569176674E-3</v>
      </c>
      <c r="S140">
        <v>1.3598562956424729E-2</v>
      </c>
      <c r="T140">
        <v>8.142819208877836E-3</v>
      </c>
      <c r="V140" t="e">
        <v>#VALUE!</v>
      </c>
      <c r="W140">
        <v>1.1719438287919643E-2</v>
      </c>
      <c r="X140">
        <v>1.1873150204073141E-3</v>
      </c>
      <c r="Y140" t="s">
        <v>295</v>
      </c>
      <c r="Z140" t="s">
        <v>296</v>
      </c>
      <c r="AA140" t="s">
        <v>429</v>
      </c>
      <c r="AE140" t="s">
        <v>295</v>
      </c>
      <c r="AF140" t="s">
        <v>301</v>
      </c>
      <c r="AG140" t="s">
        <v>296</v>
      </c>
      <c r="AH140" t="s">
        <v>295</v>
      </c>
    </row>
    <row r="141" spans="1:34">
      <c r="A141">
        <v>140</v>
      </c>
      <c r="B141" t="s">
        <v>6</v>
      </c>
      <c r="C141" t="s">
        <v>10</v>
      </c>
      <c r="D141" t="s">
        <v>307</v>
      </c>
      <c r="E141">
        <v>103</v>
      </c>
      <c r="F141">
        <v>0</v>
      </c>
      <c r="G141" t="s">
        <v>676</v>
      </c>
      <c r="H141">
        <v>31834</v>
      </c>
      <c r="I141">
        <v>6.7504841139597023</v>
      </c>
      <c r="J141">
        <v>142.79</v>
      </c>
      <c r="M141">
        <v>10.886889999999999</v>
      </c>
      <c r="N141">
        <v>0.21560917793315296</v>
      </c>
      <c r="P141">
        <v>0.37596000000000002</v>
      </c>
      <c r="Q141">
        <v>1.6498835117422864E-4</v>
      </c>
      <c r="R141">
        <v>2.6377658092857923E-3</v>
      </c>
      <c r="S141">
        <v>5.1428409957997778E-3</v>
      </c>
      <c r="T141">
        <v>2.9560093390191781E-3</v>
      </c>
      <c r="V141">
        <v>1.5790679598670773E-4</v>
      </c>
      <c r="W141">
        <v>3.1324041032685674E-3</v>
      </c>
      <c r="X141">
        <v>3.3791515134728696E-4</v>
      </c>
      <c r="Y141" t="s">
        <v>295</v>
      </c>
      <c r="Z141" t="s">
        <v>296</v>
      </c>
      <c r="AA141" t="s">
        <v>429</v>
      </c>
      <c r="AE141" t="s">
        <v>295</v>
      </c>
      <c r="AF141" t="s">
        <v>301</v>
      </c>
      <c r="AG141" t="s">
        <v>296</v>
      </c>
      <c r="AH141" t="s">
        <v>295</v>
      </c>
    </row>
    <row r="142" spans="1:34">
      <c r="A142">
        <v>141</v>
      </c>
      <c r="B142" t="s">
        <v>6</v>
      </c>
      <c r="C142" t="s">
        <v>11</v>
      </c>
      <c r="D142" t="s">
        <v>307</v>
      </c>
      <c r="E142">
        <v>4</v>
      </c>
      <c r="F142">
        <v>1</v>
      </c>
      <c r="G142" t="s">
        <v>424</v>
      </c>
      <c r="H142">
        <v>49515</v>
      </c>
      <c r="I142">
        <v>7.6674481564508961</v>
      </c>
      <c r="J142">
        <v>111.38</v>
      </c>
      <c r="M142">
        <v>10.97799</v>
      </c>
      <c r="N142">
        <v>0.21996462064631556</v>
      </c>
      <c r="P142">
        <v>0.51607999999999998</v>
      </c>
      <c r="Q142">
        <v>2.0649172705898534E-4</v>
      </c>
      <c r="R142">
        <v>4.0972857915398033E-3</v>
      </c>
      <c r="S142">
        <v>5.6738950996129524E-3</v>
      </c>
      <c r="T142">
        <v>3.2353746940113706E-3</v>
      </c>
      <c r="V142">
        <v>1.3685106291866383E-4</v>
      </c>
      <c r="W142">
        <v>4.3497295209642189E-3</v>
      </c>
      <c r="X142">
        <v>2.1070588976369463E-4</v>
      </c>
      <c r="Y142" t="s">
        <v>108</v>
      </c>
      <c r="Z142" t="s">
        <v>432</v>
      </c>
      <c r="AA142" t="s">
        <v>427</v>
      </c>
      <c r="AC142" t="s">
        <v>429</v>
      </c>
      <c r="AE142" t="s">
        <v>433</v>
      </c>
      <c r="AF142" t="s">
        <v>301</v>
      </c>
      <c r="AG142" t="s">
        <v>432</v>
      </c>
      <c r="AH142" t="s">
        <v>433</v>
      </c>
    </row>
    <row r="143" spans="1:34">
      <c r="A143">
        <v>142</v>
      </c>
      <c r="B143" t="s">
        <v>6</v>
      </c>
      <c r="C143" t="s">
        <v>12</v>
      </c>
      <c r="D143" t="s">
        <v>307</v>
      </c>
      <c r="E143">
        <v>101</v>
      </c>
      <c r="F143">
        <v>1</v>
      </c>
      <c r="G143" t="s">
        <v>676</v>
      </c>
      <c r="H143">
        <v>31788</v>
      </c>
      <c r="I143">
        <v>8.7064519711456132</v>
      </c>
      <c r="J143">
        <v>97.49</v>
      </c>
      <c r="M143">
        <v>8.0666600000000006</v>
      </c>
      <c r="N143">
        <v>0.10499365285981284</v>
      </c>
      <c r="P143">
        <v>0.29164000000000001</v>
      </c>
      <c r="Q143">
        <v>3.1316620851270377E-4</v>
      </c>
      <c r="R143">
        <v>3.4468460877043932E-3</v>
      </c>
      <c r="S143">
        <v>7.2132063378641644E-3</v>
      </c>
      <c r="T143">
        <v>3.285080649126213E-3</v>
      </c>
      <c r="V143" t="e">
        <v>#VALUE!</v>
      </c>
      <c r="W143">
        <v>5.630252526052577E-3</v>
      </c>
      <c r="X143">
        <v>2.6987109572671858E-4</v>
      </c>
      <c r="Y143" t="s">
        <v>108</v>
      </c>
      <c r="Z143" t="s">
        <v>428</v>
      </c>
      <c r="AA143" t="s">
        <v>635</v>
      </c>
      <c r="AB143" t="s">
        <v>13</v>
      </c>
      <c r="AE143" t="s">
        <v>675</v>
      </c>
      <c r="AF143" t="s">
        <v>430</v>
      </c>
      <c r="AG143" t="s">
        <v>422</v>
      </c>
      <c r="AH143" t="s">
        <v>423</v>
      </c>
    </row>
    <row r="144" spans="1:34">
      <c r="A144">
        <v>143</v>
      </c>
      <c r="B144" t="s">
        <v>6</v>
      </c>
      <c r="C144" t="s">
        <v>14</v>
      </c>
      <c r="D144" t="s">
        <v>307</v>
      </c>
      <c r="E144">
        <v>2</v>
      </c>
      <c r="F144">
        <v>1</v>
      </c>
      <c r="G144" t="s">
        <v>424</v>
      </c>
      <c r="H144">
        <v>49508</v>
      </c>
      <c r="I144">
        <v>10.920685724454312</v>
      </c>
      <c r="J144">
        <v>85.2</v>
      </c>
      <c r="M144">
        <v>9.10947</v>
      </c>
      <c r="N144">
        <v>0.14056639399343968</v>
      </c>
      <c r="P144">
        <v>0.40547</v>
      </c>
      <c r="Q144">
        <v>3.2259742752479133E-4</v>
      </c>
      <c r="R144">
        <v>3.6201213197798558E-3</v>
      </c>
      <c r="S144">
        <v>6.9958086482890683E-3</v>
      </c>
      <c r="T144">
        <v>3.1186648474944303E-3</v>
      </c>
      <c r="V144">
        <v>2.2176816032058275E-4</v>
      </c>
      <c r="W144">
        <v>6.0123150591694452E-3</v>
      </c>
      <c r="X144">
        <v>2.766575497910556E-4</v>
      </c>
      <c r="Y144" t="s">
        <v>108</v>
      </c>
      <c r="Z144" t="s">
        <v>432</v>
      </c>
      <c r="AA144" t="s">
        <v>650</v>
      </c>
      <c r="AE144" t="s">
        <v>433</v>
      </c>
      <c r="AF144" t="s">
        <v>651</v>
      </c>
      <c r="AG144" t="s">
        <v>432</v>
      </c>
      <c r="AH144" t="s">
        <v>433</v>
      </c>
    </row>
    <row r="145" spans="1:34">
      <c r="A145">
        <v>144</v>
      </c>
      <c r="B145" t="s">
        <v>6</v>
      </c>
      <c r="C145" t="s">
        <v>15</v>
      </c>
      <c r="D145" t="s">
        <v>307</v>
      </c>
      <c r="E145">
        <v>117</v>
      </c>
      <c r="F145">
        <v>1</v>
      </c>
      <c r="G145" t="s">
        <v>676</v>
      </c>
      <c r="H145">
        <v>31802</v>
      </c>
      <c r="I145">
        <v>13.073469422803971</v>
      </c>
      <c r="J145">
        <v>86.34</v>
      </c>
      <c r="M145">
        <v>8.1396800000000002</v>
      </c>
      <c r="N145">
        <v>0.10728910828415363</v>
      </c>
      <c r="P145">
        <v>0.32607000000000003</v>
      </c>
      <c r="Q145">
        <v>8.0240223896225235E-4</v>
      </c>
      <c r="R145">
        <v>5.9351044467457993E-3</v>
      </c>
      <c r="S145">
        <v>6.8609130001679071E-3</v>
      </c>
      <c r="T145">
        <v>4.6329430569847525E-3</v>
      </c>
      <c r="V145" t="e">
        <v>#VALUE!</v>
      </c>
      <c r="W145">
        <v>7.0459133471363023E-3</v>
      </c>
      <c r="X145">
        <v>5.8673914261896695E-4</v>
      </c>
      <c r="Y145" t="s">
        <v>108</v>
      </c>
      <c r="Z145" t="s">
        <v>109</v>
      </c>
      <c r="AA145" t="s">
        <v>419</v>
      </c>
      <c r="AC145" t="s">
        <v>429</v>
      </c>
      <c r="AE145" t="s">
        <v>420</v>
      </c>
      <c r="AF145" t="s">
        <v>430</v>
      </c>
      <c r="AG145" t="s">
        <v>422</v>
      </c>
      <c r="AH145" t="s">
        <v>423</v>
      </c>
    </row>
    <row r="146" spans="1:34">
      <c r="A146">
        <v>145</v>
      </c>
      <c r="B146" t="s">
        <v>6</v>
      </c>
      <c r="C146" t="s">
        <v>16</v>
      </c>
      <c r="D146" t="s">
        <v>307</v>
      </c>
      <c r="E146">
        <v>111</v>
      </c>
      <c r="F146">
        <v>0</v>
      </c>
      <c r="G146" t="s">
        <v>676</v>
      </c>
      <c r="H146">
        <v>43219</v>
      </c>
      <c r="I146">
        <v>16.796017755204272</v>
      </c>
      <c r="J146">
        <v>56.6</v>
      </c>
      <c r="M146">
        <v>7.3051500000000003</v>
      </c>
      <c r="N146">
        <v>8.2757615923862368E-2</v>
      </c>
      <c r="P146">
        <v>0.30114000000000002</v>
      </c>
      <c r="Q146">
        <v>3.598703923652516E-4</v>
      </c>
      <c r="R146">
        <v>5.6056915325181575E-3</v>
      </c>
      <c r="S146">
        <v>1.1381204548108904E-2</v>
      </c>
      <c r="T146">
        <v>6.021097547398953E-3</v>
      </c>
      <c r="W146">
        <v>7.1780326197392885E-3</v>
      </c>
      <c r="X146">
        <v>3.9898071445247239E-4</v>
      </c>
      <c r="Y146" t="s">
        <v>108</v>
      </c>
      <c r="Z146" t="s">
        <v>109</v>
      </c>
      <c r="AA146" t="s">
        <v>419</v>
      </c>
      <c r="AE146" t="s">
        <v>420</v>
      </c>
      <c r="AF146" t="s">
        <v>430</v>
      </c>
      <c r="AG146" t="s">
        <v>422</v>
      </c>
      <c r="AH146" t="s">
        <v>423</v>
      </c>
    </row>
    <row r="147" spans="1:34">
      <c r="A147">
        <v>146</v>
      </c>
      <c r="B147" t="s">
        <v>17</v>
      </c>
      <c r="C147" t="s">
        <v>18</v>
      </c>
      <c r="D147" t="s">
        <v>314</v>
      </c>
      <c r="E147">
        <v>75</v>
      </c>
      <c r="F147">
        <v>0</v>
      </c>
      <c r="I147">
        <v>13.029380654984289</v>
      </c>
      <c r="J147">
        <v>58.95</v>
      </c>
      <c r="M147">
        <v>6.2903599999999997</v>
      </c>
      <c r="N147">
        <v>5.7798855978938316E-2</v>
      </c>
      <c r="P147">
        <v>0.13467000000000001</v>
      </c>
      <c r="Q147">
        <v>3.9736011704329203E-4</v>
      </c>
      <c r="R147">
        <v>5.674084049995874E-3</v>
      </c>
      <c r="S147">
        <v>9.3819497950523752E-3</v>
      </c>
      <c r="T147">
        <v>8.2551791854851165E-3</v>
      </c>
      <c r="W147">
        <v>6.5592900592003501E-3</v>
      </c>
      <c r="Y147" t="s">
        <v>108</v>
      </c>
      <c r="Z147" t="s">
        <v>219</v>
      </c>
      <c r="AA147" t="s">
        <v>429</v>
      </c>
      <c r="AE147" t="s">
        <v>648</v>
      </c>
      <c r="AF147" t="s">
        <v>301</v>
      </c>
      <c r="AG147" t="s">
        <v>219</v>
      </c>
      <c r="AH147" t="s">
        <v>648</v>
      </c>
    </row>
    <row r="148" spans="1:34">
      <c r="A148">
        <v>147</v>
      </c>
      <c r="B148" t="s">
        <v>19</v>
      </c>
      <c r="C148" t="s">
        <v>20</v>
      </c>
      <c r="D148" t="s">
        <v>107</v>
      </c>
      <c r="E148">
        <v>28</v>
      </c>
      <c r="F148">
        <v>0</v>
      </c>
      <c r="G148" t="s">
        <v>424</v>
      </c>
      <c r="H148">
        <v>25913</v>
      </c>
      <c r="I148">
        <v>45.371574136388766</v>
      </c>
      <c r="J148">
        <v>102.43</v>
      </c>
      <c r="M148">
        <v>9.8251200000000001</v>
      </c>
      <c r="N148">
        <v>0.16854229841721324</v>
      </c>
      <c r="P148">
        <v>0.31564999999999999</v>
      </c>
      <c r="Q148">
        <v>8.2698149643427028E-4</v>
      </c>
      <c r="R148">
        <v>6.4092529651146798E-3</v>
      </c>
      <c r="S148">
        <v>1.4988617335032085E-2</v>
      </c>
      <c r="T148">
        <v>5.8918720246807135E-3</v>
      </c>
      <c r="V148" t="e">
        <v>#VALUE!</v>
      </c>
      <c r="W148">
        <v>1.3284422499794358E-2</v>
      </c>
      <c r="X148">
        <v>7.5738155987024652E-4</v>
      </c>
      <c r="Y148" t="s">
        <v>108</v>
      </c>
      <c r="Z148" t="s">
        <v>219</v>
      </c>
      <c r="AA148" t="s">
        <v>408</v>
      </c>
      <c r="AB148" t="s">
        <v>73</v>
      </c>
      <c r="AE148" t="s">
        <v>648</v>
      </c>
      <c r="AF148" t="s">
        <v>430</v>
      </c>
      <c r="AG148" t="s">
        <v>219</v>
      </c>
      <c r="AH148" t="s">
        <v>648</v>
      </c>
    </row>
    <row r="149" spans="1:34">
      <c r="A149">
        <v>148</v>
      </c>
      <c r="B149" t="s">
        <v>19</v>
      </c>
      <c r="C149" t="s">
        <v>74</v>
      </c>
      <c r="D149" t="s">
        <v>107</v>
      </c>
      <c r="E149">
        <v>61</v>
      </c>
      <c r="F149">
        <v>0</v>
      </c>
      <c r="I149">
        <v>34.08751756373357</v>
      </c>
      <c r="J149">
        <v>102.58</v>
      </c>
      <c r="M149">
        <v>9.4732099999999999</v>
      </c>
      <c r="N149">
        <v>0.15441562209717127</v>
      </c>
      <c r="P149">
        <v>0.22645999999999999</v>
      </c>
      <c r="Q149">
        <v>8.7125872643772505E-4</v>
      </c>
      <c r="R149">
        <v>5.4517680911174825E-3</v>
      </c>
      <c r="S149">
        <v>1.5182085209357148E-2</v>
      </c>
      <c r="T149">
        <v>6.4075611221070874E-3</v>
      </c>
      <c r="W149">
        <v>7.7155976144542664E-3</v>
      </c>
      <c r="X149">
        <v>4.6664560077599944E-4</v>
      </c>
      <c r="Y149" t="s">
        <v>108</v>
      </c>
      <c r="Z149" t="s">
        <v>432</v>
      </c>
      <c r="AA149" t="s">
        <v>411</v>
      </c>
      <c r="AB149" t="s">
        <v>75</v>
      </c>
      <c r="AC149" t="s">
        <v>272</v>
      </c>
      <c r="AE149" t="s">
        <v>433</v>
      </c>
      <c r="AF149" t="s">
        <v>421</v>
      </c>
      <c r="AG149" t="s">
        <v>432</v>
      </c>
      <c r="AH149" t="s">
        <v>433</v>
      </c>
    </row>
    <row r="150" spans="1:34">
      <c r="A150">
        <v>149</v>
      </c>
      <c r="B150" t="s">
        <v>468</v>
      </c>
      <c r="C150" t="s">
        <v>469</v>
      </c>
      <c r="D150" t="s">
        <v>470</v>
      </c>
      <c r="E150">
        <v>1</v>
      </c>
      <c r="F150" t="s">
        <v>296</v>
      </c>
      <c r="G150" t="s">
        <v>676</v>
      </c>
      <c r="H150">
        <v>88101</v>
      </c>
      <c r="I150">
        <v>2.6825886755743591</v>
      </c>
      <c r="J150">
        <v>23.32</v>
      </c>
      <c r="M150">
        <v>5.1565500000000002</v>
      </c>
      <c r="N150">
        <v>3.587238067981683E-2</v>
      </c>
      <c r="Q150">
        <v>2.9664683686671012E-4</v>
      </c>
      <c r="R150">
        <v>2.1264169652364597E-3</v>
      </c>
      <c r="S150">
        <v>6.1776473420758352E-3</v>
      </c>
      <c r="T150">
        <v>2.1198270797073209E-3</v>
      </c>
      <c r="W150">
        <v>3.0828950846393676E-3</v>
      </c>
      <c r="X150">
        <v>1.8421147476279653E-4</v>
      </c>
      <c r="Y150" t="s">
        <v>108</v>
      </c>
      <c r="Z150" t="s">
        <v>432</v>
      </c>
      <c r="AA150" t="s">
        <v>419</v>
      </c>
      <c r="AE150" t="s">
        <v>433</v>
      </c>
      <c r="AF150" t="s">
        <v>430</v>
      </c>
      <c r="AG150" t="s">
        <v>432</v>
      </c>
      <c r="AH150" t="s">
        <v>433</v>
      </c>
    </row>
    <row r="151" spans="1:34">
      <c r="A151">
        <v>150</v>
      </c>
      <c r="B151" t="s">
        <v>471</v>
      </c>
      <c r="C151" t="s">
        <v>472</v>
      </c>
      <c r="D151" t="s">
        <v>470</v>
      </c>
      <c r="E151">
        <v>3</v>
      </c>
      <c r="F151">
        <v>1</v>
      </c>
      <c r="G151" t="s">
        <v>676</v>
      </c>
      <c r="H151">
        <v>88180</v>
      </c>
      <c r="I151">
        <v>5.0335278174223941</v>
      </c>
      <c r="J151">
        <v>104.03</v>
      </c>
      <c r="M151">
        <v>11.66624</v>
      </c>
      <c r="N151">
        <v>0.25452603714199917</v>
      </c>
      <c r="P151">
        <v>0.59021999999999997</v>
      </c>
      <c r="Q151">
        <v>8.5676082917003813E-5</v>
      </c>
      <c r="R151">
        <v>2.4275293308238456E-3</v>
      </c>
      <c r="S151">
        <v>6.2766238413809825E-3</v>
      </c>
      <c r="T151">
        <v>3.1632578974606861E-3</v>
      </c>
      <c r="W151">
        <v>3.1759965669911541E-3</v>
      </c>
      <c r="X151">
        <v>2.2622709269000906E-4</v>
      </c>
      <c r="Y151" t="s">
        <v>108</v>
      </c>
      <c r="Z151" t="s">
        <v>432</v>
      </c>
      <c r="AA151" t="s">
        <v>419</v>
      </c>
      <c r="AE151" t="s">
        <v>433</v>
      </c>
      <c r="AF151" t="s">
        <v>430</v>
      </c>
      <c r="AG151" t="s">
        <v>432</v>
      </c>
      <c r="AH151" t="s">
        <v>433</v>
      </c>
    </row>
    <row r="152" spans="1:34">
      <c r="A152">
        <v>151</v>
      </c>
      <c r="B152" t="s">
        <v>473</v>
      </c>
      <c r="C152" t="s">
        <v>474</v>
      </c>
      <c r="D152" t="s">
        <v>314</v>
      </c>
      <c r="E152">
        <v>20</v>
      </c>
      <c r="F152">
        <v>0</v>
      </c>
      <c r="G152" t="s">
        <v>424</v>
      </c>
      <c r="H152">
        <v>49233</v>
      </c>
      <c r="I152">
        <v>7.6529244751767793</v>
      </c>
      <c r="J152">
        <v>81.2</v>
      </c>
      <c r="M152">
        <v>9.3040199999999995</v>
      </c>
      <c r="N152">
        <v>0.1478793608016058</v>
      </c>
      <c r="P152">
        <v>0.50260000000000005</v>
      </c>
      <c r="Q152">
        <v>1.668983852669899E-4</v>
      </c>
      <c r="R152">
        <v>4.6877028954446206E-3</v>
      </c>
      <c r="S152">
        <v>7.2776888609728599E-3</v>
      </c>
      <c r="T152">
        <v>2.9604401135936561E-3</v>
      </c>
      <c r="V152">
        <v>1.0616032434231315E-4</v>
      </c>
      <c r="W152">
        <v>4.6041366766692857E-3</v>
      </c>
      <c r="X152">
        <v>8.7274667009397259E-4</v>
      </c>
      <c r="Y152" t="s">
        <v>108</v>
      </c>
      <c r="Z152" t="s">
        <v>219</v>
      </c>
      <c r="AA152" t="s">
        <v>272</v>
      </c>
      <c r="AE152" t="s">
        <v>648</v>
      </c>
      <c r="AF152" t="s">
        <v>354</v>
      </c>
      <c r="AG152" t="s">
        <v>219</v>
      </c>
      <c r="AH152" t="s">
        <v>648</v>
      </c>
    </row>
    <row r="153" spans="1:34">
      <c r="A153">
        <v>152</v>
      </c>
      <c r="B153" t="s">
        <v>475</v>
      </c>
      <c r="C153" t="s">
        <v>476</v>
      </c>
      <c r="D153" t="s">
        <v>307</v>
      </c>
      <c r="E153">
        <v>59</v>
      </c>
      <c r="F153">
        <v>1</v>
      </c>
      <c r="G153" t="s">
        <v>309</v>
      </c>
      <c r="H153">
        <v>270435</v>
      </c>
      <c r="I153">
        <v>6.8104007921020431</v>
      </c>
      <c r="J153">
        <v>102.41</v>
      </c>
      <c r="M153">
        <v>9.16174</v>
      </c>
      <c r="N153">
        <v>0.14250993788340172</v>
      </c>
      <c r="P153">
        <v>0.40165000000000001</v>
      </c>
      <c r="Q153">
        <v>3.2850626030757682E-4</v>
      </c>
      <c r="R153">
        <v>8.5971661983744781E-3</v>
      </c>
      <c r="S153">
        <v>9.3592954444655495E-3</v>
      </c>
      <c r="T153">
        <v>8.751197014209941E-3</v>
      </c>
      <c r="V153" t="e">
        <v>#VALUE!</v>
      </c>
      <c r="W153">
        <v>5.5939674704914462E-3</v>
      </c>
      <c r="X153">
        <v>2.7279948998079341E-4</v>
      </c>
      <c r="Y153" t="s">
        <v>108</v>
      </c>
      <c r="Z153" t="s">
        <v>219</v>
      </c>
      <c r="AA153" t="s">
        <v>272</v>
      </c>
      <c r="AE153" t="s">
        <v>648</v>
      </c>
      <c r="AF153" t="s">
        <v>354</v>
      </c>
      <c r="AG153" t="s">
        <v>219</v>
      </c>
      <c r="AH153" t="s">
        <v>648</v>
      </c>
    </row>
    <row r="154" spans="1:34">
      <c r="A154">
        <v>153</v>
      </c>
      <c r="B154" t="s">
        <v>475</v>
      </c>
      <c r="C154" t="s">
        <v>84</v>
      </c>
      <c r="D154" t="s">
        <v>307</v>
      </c>
      <c r="E154">
        <v>18</v>
      </c>
      <c r="F154">
        <v>0</v>
      </c>
      <c r="G154" t="s">
        <v>424</v>
      </c>
      <c r="H154">
        <v>60446</v>
      </c>
      <c r="I154">
        <v>15.997683721201717</v>
      </c>
      <c r="J154">
        <v>99.79</v>
      </c>
      <c r="M154">
        <v>9.6953099999999992</v>
      </c>
      <c r="N154">
        <v>0.16324734233332286</v>
      </c>
      <c r="P154">
        <v>0.432</v>
      </c>
      <c r="R154">
        <v>6.3912579302360913E-3</v>
      </c>
      <c r="S154">
        <v>1.8167049863863055E-2</v>
      </c>
      <c r="T154">
        <v>5.3872288208281303E-3</v>
      </c>
      <c r="V154">
        <v>3.2688057587725185E-4</v>
      </c>
      <c r="W154">
        <v>1.2966395972598712E-2</v>
      </c>
      <c r="X154">
        <v>4.3929900546512069E-4</v>
      </c>
      <c r="Y154" t="s">
        <v>108</v>
      </c>
      <c r="Z154" t="s">
        <v>219</v>
      </c>
      <c r="AA154" t="s">
        <v>272</v>
      </c>
      <c r="AE154" t="s">
        <v>648</v>
      </c>
      <c r="AF154" t="s">
        <v>354</v>
      </c>
      <c r="AG154" t="s">
        <v>219</v>
      </c>
      <c r="AH154" t="s">
        <v>648</v>
      </c>
    </row>
    <row r="155" spans="1:34">
      <c r="A155">
        <v>154</v>
      </c>
      <c r="B155" t="s">
        <v>475</v>
      </c>
      <c r="C155" t="s">
        <v>84</v>
      </c>
      <c r="D155" t="s">
        <v>307</v>
      </c>
      <c r="E155">
        <v>63</v>
      </c>
      <c r="F155">
        <v>0</v>
      </c>
      <c r="G155" t="s">
        <v>309</v>
      </c>
      <c r="H155">
        <v>261800</v>
      </c>
      <c r="I155">
        <v>21.065379525980898</v>
      </c>
      <c r="J155">
        <v>116.47</v>
      </c>
      <c r="M155">
        <v>9.8474599999999999</v>
      </c>
      <c r="N155">
        <v>0.16946350356664172</v>
      </c>
      <c r="P155">
        <v>0.40461999999999998</v>
      </c>
      <c r="Q155">
        <v>6.0553878663104944E-4</v>
      </c>
      <c r="R155">
        <v>5.7419443894158942E-3</v>
      </c>
      <c r="S155">
        <v>1.519714079841602E-2</v>
      </c>
      <c r="T155">
        <v>7.779152945982408E-3</v>
      </c>
      <c r="V155" t="e">
        <v>#VALUE!</v>
      </c>
      <c r="W155">
        <v>7.9925933047089726E-3</v>
      </c>
      <c r="X155">
        <v>8.4414811926890462E-4</v>
      </c>
      <c r="Y155" t="s">
        <v>108</v>
      </c>
      <c r="Z155" t="s">
        <v>219</v>
      </c>
      <c r="AA155" t="s">
        <v>272</v>
      </c>
      <c r="AE155" t="s">
        <v>648</v>
      </c>
      <c r="AF155" t="s">
        <v>354</v>
      </c>
      <c r="AG155" t="s">
        <v>219</v>
      </c>
      <c r="AH155" t="s">
        <v>648</v>
      </c>
    </row>
    <row r="156" spans="1:34">
      <c r="A156">
        <v>155</v>
      </c>
      <c r="B156" t="s">
        <v>475</v>
      </c>
      <c r="C156" t="s">
        <v>477</v>
      </c>
      <c r="D156" t="s">
        <v>307</v>
      </c>
      <c r="E156">
        <v>55</v>
      </c>
      <c r="F156">
        <v>0</v>
      </c>
      <c r="G156" t="s">
        <v>309</v>
      </c>
      <c r="H156">
        <v>265572</v>
      </c>
      <c r="I156">
        <v>26.329790236217054</v>
      </c>
      <c r="J156">
        <v>121.46</v>
      </c>
      <c r="M156">
        <v>10.07155</v>
      </c>
      <c r="N156">
        <v>0.17886657518794716</v>
      </c>
      <c r="P156">
        <v>0.37719000000000003</v>
      </c>
      <c r="Q156">
        <v>4.4658999815110496E-4</v>
      </c>
      <c r="R156">
        <v>1.2707237267733871E-2</v>
      </c>
      <c r="S156">
        <v>1.5610300368648383E-2</v>
      </c>
      <c r="T156">
        <v>9.8255888122336255E-3</v>
      </c>
      <c r="V156" t="e">
        <v>#VALUE!</v>
      </c>
      <c r="W156">
        <v>1.3638857198793864E-2</v>
      </c>
      <c r="X156" t="e">
        <v>#VALUE!</v>
      </c>
      <c r="Y156" t="s">
        <v>108</v>
      </c>
      <c r="Z156" t="s">
        <v>219</v>
      </c>
      <c r="AA156" t="s">
        <v>272</v>
      </c>
      <c r="AE156" t="s">
        <v>648</v>
      </c>
      <c r="AF156" t="s">
        <v>354</v>
      </c>
      <c r="AG156" t="s">
        <v>219</v>
      </c>
      <c r="AH156" t="s">
        <v>648</v>
      </c>
    </row>
    <row r="157" spans="1:34">
      <c r="A157">
        <v>156</v>
      </c>
      <c r="B157" t="s">
        <v>260</v>
      </c>
      <c r="C157" t="s">
        <v>261</v>
      </c>
      <c r="D157" t="s">
        <v>307</v>
      </c>
      <c r="E157">
        <v>97</v>
      </c>
      <c r="F157">
        <v>0</v>
      </c>
      <c r="G157" t="s">
        <v>676</v>
      </c>
      <c r="H157">
        <v>39103</v>
      </c>
      <c r="I157">
        <v>61.725199212491567</v>
      </c>
      <c r="J157">
        <v>101.43</v>
      </c>
      <c r="M157">
        <v>8.0916300000000003</v>
      </c>
      <c r="N157">
        <v>0.10577535173065575</v>
      </c>
      <c r="P157">
        <v>0.30009999999999998</v>
      </c>
      <c r="Q157">
        <v>6.1723887442485608E-4</v>
      </c>
      <c r="R157">
        <v>7.6622848117910121E-3</v>
      </c>
      <c r="S157">
        <v>1.1776154055069026E-2</v>
      </c>
      <c r="T157">
        <v>6.7341418948670909E-3</v>
      </c>
      <c r="V157" t="e">
        <v>#VALUE!</v>
      </c>
      <c r="W157">
        <v>4.301478480589282E-3</v>
      </c>
      <c r="X157" t="e">
        <v>#VALUE!</v>
      </c>
      <c r="Y157" t="s">
        <v>427</v>
      </c>
      <c r="Z157" t="s">
        <v>432</v>
      </c>
      <c r="AA157" t="s">
        <v>419</v>
      </c>
      <c r="AB157" t="s">
        <v>659</v>
      </c>
      <c r="AC157" t="s">
        <v>183</v>
      </c>
      <c r="AE157" t="s">
        <v>427</v>
      </c>
      <c r="AF157" t="s">
        <v>430</v>
      </c>
      <c r="AG157" t="s">
        <v>432</v>
      </c>
      <c r="AH157" t="s">
        <v>427</v>
      </c>
    </row>
    <row r="158" spans="1:34">
      <c r="A158">
        <v>157</v>
      </c>
      <c r="B158" t="s">
        <v>260</v>
      </c>
      <c r="C158" t="s">
        <v>660</v>
      </c>
      <c r="D158" t="s">
        <v>307</v>
      </c>
      <c r="E158">
        <v>102</v>
      </c>
      <c r="F158">
        <v>0</v>
      </c>
      <c r="G158" t="s">
        <v>676</v>
      </c>
      <c r="H158">
        <v>37361</v>
      </c>
      <c r="I158">
        <v>120.13875239149695</v>
      </c>
      <c r="J158">
        <v>137.25</v>
      </c>
      <c r="M158">
        <v>10.628539999999999</v>
      </c>
      <c r="N158">
        <v>0.2035329405805012</v>
      </c>
      <c r="P158">
        <v>0.57518999999999998</v>
      </c>
      <c r="Q158">
        <v>6.8204678594900332E-4</v>
      </c>
      <c r="R158">
        <v>1.5503580839908309E-2</v>
      </c>
      <c r="S158">
        <v>2.607297181091207E-2</v>
      </c>
      <c r="T158">
        <v>1.5399402157346156E-2</v>
      </c>
      <c r="W158">
        <v>2.0952421751801509E-2</v>
      </c>
      <c r="X158">
        <v>2.4556849411407158E-3</v>
      </c>
      <c r="Y158" t="s">
        <v>108</v>
      </c>
      <c r="Z158" t="s">
        <v>432</v>
      </c>
      <c r="AA158" t="s">
        <v>650</v>
      </c>
      <c r="AB158" t="s">
        <v>666</v>
      </c>
      <c r="AE158" t="s">
        <v>433</v>
      </c>
      <c r="AF158" t="s">
        <v>651</v>
      </c>
      <c r="AG158" t="s">
        <v>432</v>
      </c>
      <c r="AH158" t="s">
        <v>433</v>
      </c>
    </row>
    <row r="159" spans="1:34">
      <c r="A159">
        <v>158</v>
      </c>
      <c r="B159" t="s">
        <v>260</v>
      </c>
      <c r="C159" t="s">
        <v>667</v>
      </c>
      <c r="D159" t="s">
        <v>307</v>
      </c>
      <c r="E159">
        <v>14</v>
      </c>
      <c r="F159">
        <v>0</v>
      </c>
      <c r="G159" t="s">
        <v>424</v>
      </c>
      <c r="H159">
        <v>49491</v>
      </c>
      <c r="I159">
        <v>12.23038639067644</v>
      </c>
      <c r="J159">
        <v>80.77</v>
      </c>
      <c r="M159">
        <v>8.8909400000000005</v>
      </c>
      <c r="N159">
        <v>0.13260883835439119</v>
      </c>
      <c r="P159">
        <v>0.29238999999999998</v>
      </c>
      <c r="Q159">
        <v>4.7519645420501734E-4</v>
      </c>
      <c r="R159">
        <v>5.9791337860116076E-3</v>
      </c>
      <c r="S159">
        <v>7.0186498276730161E-3</v>
      </c>
      <c r="T159">
        <v>4.215791856086097E-3</v>
      </c>
      <c r="W159">
        <v>6.1068214594688806E-3</v>
      </c>
      <c r="X159">
        <v>7.6917144808978226E-5</v>
      </c>
      <c r="Y159" t="s">
        <v>108</v>
      </c>
      <c r="Z159" t="s">
        <v>109</v>
      </c>
      <c r="AA159" t="s">
        <v>427</v>
      </c>
      <c r="AC159" t="s">
        <v>647</v>
      </c>
      <c r="AE159" t="s">
        <v>420</v>
      </c>
      <c r="AF159" t="s">
        <v>301</v>
      </c>
      <c r="AG159" t="s">
        <v>422</v>
      </c>
      <c r="AH159" t="s">
        <v>423</v>
      </c>
    </row>
    <row r="160" spans="1:34">
      <c r="A160">
        <v>159</v>
      </c>
      <c r="B160" t="s">
        <v>668</v>
      </c>
      <c r="C160" t="s">
        <v>669</v>
      </c>
      <c r="D160" t="s">
        <v>107</v>
      </c>
      <c r="E160">
        <v>7</v>
      </c>
      <c r="F160">
        <v>0</v>
      </c>
      <c r="G160" t="s">
        <v>424</v>
      </c>
      <c r="I160">
        <v>41.421057714349033</v>
      </c>
      <c r="J160">
        <v>91.3</v>
      </c>
      <c r="M160">
        <v>9.4010700000000007</v>
      </c>
      <c r="N160">
        <v>0.1516084918172915</v>
      </c>
      <c r="P160">
        <v>0.10396</v>
      </c>
      <c r="Q160">
        <v>4.5066189787766614E-4</v>
      </c>
      <c r="R160">
        <v>5.9067589842759487E-3</v>
      </c>
      <c r="S160">
        <v>1.4797328350866053E-2</v>
      </c>
      <c r="T160">
        <v>5.5566963453511633E-3</v>
      </c>
      <c r="W160">
        <v>1.191654106221879E-2</v>
      </c>
      <c r="Y160" t="s">
        <v>108</v>
      </c>
      <c r="Z160" t="s">
        <v>432</v>
      </c>
      <c r="AA160" t="s">
        <v>411</v>
      </c>
      <c r="AE160" t="s">
        <v>433</v>
      </c>
      <c r="AF160" t="s">
        <v>421</v>
      </c>
      <c r="AG160" t="s">
        <v>432</v>
      </c>
      <c r="AH160" t="s">
        <v>433</v>
      </c>
    </row>
    <row r="161" spans="1:34">
      <c r="A161">
        <v>160</v>
      </c>
      <c r="B161" t="s">
        <v>670</v>
      </c>
      <c r="C161" t="s">
        <v>671</v>
      </c>
      <c r="D161" t="s">
        <v>314</v>
      </c>
      <c r="E161">
        <v>33</v>
      </c>
      <c r="F161">
        <v>1</v>
      </c>
      <c r="G161" t="s">
        <v>424</v>
      </c>
      <c r="H161">
        <v>49330</v>
      </c>
      <c r="I161">
        <v>22.174032029355882</v>
      </c>
      <c r="J161">
        <v>124.56</v>
      </c>
      <c r="M161">
        <v>9.1005099999999999</v>
      </c>
      <c r="N161">
        <v>0.14023479854277121</v>
      </c>
      <c r="P161">
        <v>0.45296999999999998</v>
      </c>
      <c r="Q161">
        <v>2.5744175432439946E-4</v>
      </c>
      <c r="R161">
        <v>4.6592977676692847E-3</v>
      </c>
      <c r="S161">
        <v>1.0197405023402672E-2</v>
      </c>
      <c r="T161">
        <v>7.5557975015028422E-3</v>
      </c>
      <c r="W161">
        <v>1.0086005707725118E-2</v>
      </c>
      <c r="Y161" t="s">
        <v>108</v>
      </c>
      <c r="Z161" t="s">
        <v>219</v>
      </c>
      <c r="AA161" t="s">
        <v>145</v>
      </c>
      <c r="AE161" t="s">
        <v>648</v>
      </c>
      <c r="AF161" t="s">
        <v>651</v>
      </c>
      <c r="AG161" t="s">
        <v>219</v>
      </c>
      <c r="AH161" t="s">
        <v>648</v>
      </c>
    </row>
    <row r="162" spans="1:34">
      <c r="A162">
        <v>161</v>
      </c>
      <c r="B162" t="s">
        <v>672</v>
      </c>
      <c r="C162" t="s">
        <v>84</v>
      </c>
      <c r="D162" t="s">
        <v>107</v>
      </c>
      <c r="E162">
        <v>31</v>
      </c>
      <c r="F162">
        <v>1</v>
      </c>
      <c r="G162" t="s">
        <v>424</v>
      </c>
      <c r="H162">
        <v>60315</v>
      </c>
      <c r="I162">
        <v>37.555977268948411</v>
      </c>
      <c r="J162">
        <v>98.3</v>
      </c>
      <c r="M162">
        <v>9.0180199999999999</v>
      </c>
      <c r="N162">
        <v>0.13720341020996718</v>
      </c>
      <c r="P162">
        <v>0.42510999999999999</v>
      </c>
      <c r="Q162">
        <v>5.0205467620554115E-4</v>
      </c>
      <c r="R162">
        <v>5.6772655677222528E-3</v>
      </c>
      <c r="S162">
        <v>1.4645533283385914E-2</v>
      </c>
      <c r="T162">
        <v>7.3267236558547787E-3</v>
      </c>
      <c r="W162">
        <v>1.0288129070144288E-2</v>
      </c>
      <c r="X162">
        <v>1.0229769581225812E-3</v>
      </c>
      <c r="Y162" t="s">
        <v>108</v>
      </c>
      <c r="Z162" t="s">
        <v>432</v>
      </c>
      <c r="AA162" t="s">
        <v>650</v>
      </c>
      <c r="AE162" t="s">
        <v>433</v>
      </c>
      <c r="AF162" t="s">
        <v>651</v>
      </c>
      <c r="AG162" t="s">
        <v>432</v>
      </c>
      <c r="AH162" t="s">
        <v>433</v>
      </c>
    </row>
    <row r="163" spans="1:34">
      <c r="A163">
        <v>162</v>
      </c>
      <c r="B163" t="s">
        <v>249</v>
      </c>
      <c r="C163" t="s">
        <v>250</v>
      </c>
      <c r="D163" t="s">
        <v>307</v>
      </c>
      <c r="E163">
        <v>61</v>
      </c>
      <c r="F163">
        <v>0</v>
      </c>
      <c r="G163" t="s">
        <v>309</v>
      </c>
      <c r="H163">
        <v>285234</v>
      </c>
      <c r="I163">
        <v>24.452597969805147</v>
      </c>
      <c r="J163">
        <v>114.61</v>
      </c>
      <c r="M163">
        <v>10.31536</v>
      </c>
      <c r="N163">
        <v>0.18943515344269085</v>
      </c>
      <c r="P163">
        <v>0.40555999999999998</v>
      </c>
      <c r="R163">
        <v>8.6972878575348606E-3</v>
      </c>
      <c r="S163">
        <v>1.2227675865670766E-2</v>
      </c>
      <c r="T163">
        <v>4.7198159819658546E-3</v>
      </c>
      <c r="W163">
        <v>9.0620978791439016E-3</v>
      </c>
      <c r="X163">
        <v>2.2732399376582152E-3</v>
      </c>
      <c r="Y163" t="s">
        <v>108</v>
      </c>
      <c r="Z163" t="s">
        <v>432</v>
      </c>
      <c r="AA163" t="s">
        <v>635</v>
      </c>
      <c r="AB163" t="s">
        <v>333</v>
      </c>
      <c r="AE163" t="s">
        <v>433</v>
      </c>
      <c r="AF163" t="s">
        <v>430</v>
      </c>
      <c r="AG163" t="s">
        <v>432</v>
      </c>
      <c r="AH163" t="s">
        <v>433</v>
      </c>
    </row>
    <row r="164" spans="1:34">
      <c r="A164">
        <v>163</v>
      </c>
      <c r="B164" t="s">
        <v>249</v>
      </c>
      <c r="C164" t="s">
        <v>334</v>
      </c>
      <c r="D164" t="s">
        <v>307</v>
      </c>
      <c r="E164">
        <v>109</v>
      </c>
      <c r="F164">
        <v>1</v>
      </c>
      <c r="G164" t="s">
        <v>676</v>
      </c>
      <c r="H164">
        <v>11713</v>
      </c>
      <c r="I164">
        <v>18.758738601934759</v>
      </c>
      <c r="J164">
        <v>73.77</v>
      </c>
      <c r="M164">
        <v>7.8532299999999999</v>
      </c>
      <c r="N164">
        <v>9.8449610148387434E-2</v>
      </c>
      <c r="P164">
        <v>0.34743000000000002</v>
      </c>
      <c r="Q164">
        <v>1.7897946177735717E-4</v>
      </c>
      <c r="R164">
        <v>4.0480284697369719E-3</v>
      </c>
      <c r="S164">
        <v>6.4869725611740505E-3</v>
      </c>
      <c r="T164">
        <v>3.3600236022680711E-3</v>
      </c>
      <c r="W164">
        <v>4.2645792108137598E-3</v>
      </c>
      <c r="X164">
        <v>1.353128104047625E-3</v>
      </c>
      <c r="Y164" t="s">
        <v>108</v>
      </c>
      <c r="Z164" t="s">
        <v>109</v>
      </c>
      <c r="AA164" t="s">
        <v>419</v>
      </c>
      <c r="AE164" t="s">
        <v>420</v>
      </c>
      <c r="AF164" t="s">
        <v>430</v>
      </c>
      <c r="AG164" t="s">
        <v>422</v>
      </c>
      <c r="AH164" t="s">
        <v>423</v>
      </c>
    </row>
    <row r="165" spans="1:34">
      <c r="A165">
        <v>164</v>
      </c>
      <c r="B165" t="s">
        <v>249</v>
      </c>
      <c r="C165" t="s">
        <v>335</v>
      </c>
      <c r="D165" t="s">
        <v>307</v>
      </c>
      <c r="E165">
        <v>94</v>
      </c>
      <c r="F165">
        <v>1</v>
      </c>
      <c r="G165" t="s">
        <v>676</v>
      </c>
      <c r="H165">
        <v>32433</v>
      </c>
      <c r="I165">
        <v>3.0110774770174498</v>
      </c>
      <c r="J165">
        <v>131.69</v>
      </c>
      <c r="M165">
        <v>10.283530000000001</v>
      </c>
      <c r="N165">
        <v>0.18803529097702376</v>
      </c>
      <c r="P165">
        <v>0.30424000000000001</v>
      </c>
      <c r="Q165">
        <v>2.4796681528544697E-4</v>
      </c>
      <c r="R165">
        <v>1.7007182336884197E-3</v>
      </c>
      <c r="S165">
        <v>4.3677797932434766E-3</v>
      </c>
      <c r="T165">
        <v>3.0373146415194458E-3</v>
      </c>
      <c r="V165" t="e">
        <v>#VALUE!</v>
      </c>
      <c r="W165">
        <v>3.096568046215943E-3</v>
      </c>
      <c r="X165">
        <v>2.7797478899882749E-4</v>
      </c>
      <c r="Y165" t="s">
        <v>108</v>
      </c>
      <c r="Z165" t="s">
        <v>109</v>
      </c>
      <c r="AA165" t="s">
        <v>353</v>
      </c>
      <c r="AB165" t="s">
        <v>336</v>
      </c>
      <c r="AE165" t="s">
        <v>420</v>
      </c>
      <c r="AF165" t="s">
        <v>354</v>
      </c>
      <c r="AG165" t="s">
        <v>422</v>
      </c>
      <c r="AH165" t="s">
        <v>423</v>
      </c>
    </row>
    <row r="166" spans="1:34">
      <c r="A166">
        <v>165</v>
      </c>
      <c r="B166" t="s">
        <v>249</v>
      </c>
      <c r="C166" t="s">
        <v>337</v>
      </c>
      <c r="D166" t="s">
        <v>307</v>
      </c>
      <c r="E166">
        <v>91</v>
      </c>
      <c r="F166">
        <v>0</v>
      </c>
      <c r="G166" t="s">
        <v>676</v>
      </c>
      <c r="H166">
        <v>31761</v>
      </c>
      <c r="I166">
        <v>17.182550183739313</v>
      </c>
      <c r="J166">
        <v>120.96</v>
      </c>
      <c r="M166">
        <v>9.4677000000000007</v>
      </c>
      <c r="N166">
        <v>0.15420015544355151</v>
      </c>
      <c r="Q166">
        <v>1.7894186839375811E-4</v>
      </c>
      <c r="R166">
        <v>1.8001156252835182E-3</v>
      </c>
      <c r="S166">
        <v>4.9557876927276189E-3</v>
      </c>
      <c r="T166">
        <v>2.2660022984756817E-3</v>
      </c>
      <c r="V166" t="e">
        <v>#VALUE!</v>
      </c>
      <c r="W166">
        <v>4.1744588216492849E-3</v>
      </c>
      <c r="X166">
        <v>5.0966415186918981E-4</v>
      </c>
      <c r="Y166" t="s">
        <v>108</v>
      </c>
      <c r="Z166" t="s">
        <v>432</v>
      </c>
      <c r="AA166" t="s">
        <v>90</v>
      </c>
      <c r="AB166" t="s">
        <v>338</v>
      </c>
      <c r="AE166" t="s">
        <v>433</v>
      </c>
      <c r="AF166" t="s">
        <v>651</v>
      </c>
      <c r="AG166" t="s">
        <v>432</v>
      </c>
      <c r="AH166" t="s">
        <v>433</v>
      </c>
    </row>
    <row r="167" spans="1:34">
      <c r="A167">
        <v>166</v>
      </c>
      <c r="B167" t="s">
        <v>249</v>
      </c>
      <c r="C167" t="s">
        <v>339</v>
      </c>
      <c r="D167" t="s">
        <v>307</v>
      </c>
      <c r="E167">
        <v>83</v>
      </c>
      <c r="F167">
        <v>1</v>
      </c>
      <c r="G167" t="s">
        <v>676</v>
      </c>
      <c r="H167">
        <v>31841</v>
      </c>
      <c r="I167">
        <v>1.6431534887923767</v>
      </c>
      <c r="J167">
        <v>85.58</v>
      </c>
      <c r="M167">
        <v>8.5721399999999992</v>
      </c>
      <c r="N167">
        <v>0.12148208937892983</v>
      </c>
      <c r="Q167">
        <v>4.9097542464912096E-5</v>
      </c>
      <c r="R167">
        <v>8.6630623676671155E-4</v>
      </c>
      <c r="S167">
        <v>2.4760861460576345E-3</v>
      </c>
      <c r="T167">
        <v>2.0396320431180148E-3</v>
      </c>
      <c r="W167">
        <v>2.3242463060925709E-3</v>
      </c>
      <c r="X167">
        <v>3.2160866797486555E-4</v>
      </c>
      <c r="Y167" t="s">
        <v>108</v>
      </c>
      <c r="Z167" t="s">
        <v>219</v>
      </c>
      <c r="AA167" t="s">
        <v>419</v>
      </c>
      <c r="AC167" t="s">
        <v>353</v>
      </c>
      <c r="AE167" t="s">
        <v>648</v>
      </c>
      <c r="AF167" t="s">
        <v>430</v>
      </c>
      <c r="AG167" t="s">
        <v>219</v>
      </c>
      <c r="AH167" t="s">
        <v>648</v>
      </c>
    </row>
    <row r="168" spans="1:34">
      <c r="A168">
        <v>167</v>
      </c>
      <c r="B168" t="s">
        <v>249</v>
      </c>
      <c r="C168" t="s">
        <v>340</v>
      </c>
      <c r="D168" t="s">
        <v>307</v>
      </c>
      <c r="E168">
        <v>100</v>
      </c>
      <c r="F168">
        <v>0</v>
      </c>
      <c r="G168" t="s">
        <v>676</v>
      </c>
      <c r="H168">
        <v>43214</v>
      </c>
      <c r="I168">
        <v>28.8392681423021</v>
      </c>
      <c r="J168">
        <v>116.91</v>
      </c>
      <c r="M168">
        <v>9.3567</v>
      </c>
      <c r="N168">
        <v>0.14989685889108631</v>
      </c>
      <c r="P168">
        <v>0.39541999999999999</v>
      </c>
      <c r="Q168">
        <v>4.4415927691399484E-4</v>
      </c>
      <c r="R168">
        <v>6.9460889193308272E-3</v>
      </c>
      <c r="S168">
        <v>1.6983294481335381E-2</v>
      </c>
      <c r="W168">
        <v>9.4218577221143254E-3</v>
      </c>
      <c r="X168">
        <v>1.6605627953782879E-3</v>
      </c>
      <c r="Y168" t="s">
        <v>108</v>
      </c>
      <c r="Z168" t="s">
        <v>432</v>
      </c>
      <c r="AA168" t="s">
        <v>635</v>
      </c>
      <c r="AC168" t="s">
        <v>427</v>
      </c>
      <c r="AE168" t="s">
        <v>433</v>
      </c>
      <c r="AF168" t="s">
        <v>430</v>
      </c>
      <c r="AG168" t="s">
        <v>432</v>
      </c>
      <c r="AH168" t="s">
        <v>433</v>
      </c>
    </row>
    <row r="169" spans="1:34">
      <c r="A169">
        <v>168</v>
      </c>
      <c r="B169" t="s">
        <v>249</v>
      </c>
      <c r="C169" t="s">
        <v>341</v>
      </c>
      <c r="D169" t="s">
        <v>307</v>
      </c>
      <c r="E169">
        <v>49</v>
      </c>
      <c r="F169">
        <v>0</v>
      </c>
      <c r="G169" t="s">
        <v>309</v>
      </c>
      <c r="H169">
        <v>265561</v>
      </c>
      <c r="I169">
        <v>12.260642258992259</v>
      </c>
      <c r="J169">
        <v>81.849999999999994</v>
      </c>
      <c r="M169">
        <v>9.2128599999999992</v>
      </c>
      <c r="N169">
        <v>0.14442579668169295</v>
      </c>
      <c r="P169">
        <v>0.34494999999999998</v>
      </c>
      <c r="R169">
        <v>5.234324403449505E-3</v>
      </c>
      <c r="S169">
        <v>8.5133075197484677E-3</v>
      </c>
      <c r="T169">
        <v>4.9767331822023891E-3</v>
      </c>
      <c r="W169">
        <v>5.4437915504384985E-3</v>
      </c>
      <c r="X169">
        <v>3.3574202143138183E-4</v>
      </c>
      <c r="Y169" t="s">
        <v>108</v>
      </c>
      <c r="Z169" t="s">
        <v>432</v>
      </c>
      <c r="AA169" t="s">
        <v>419</v>
      </c>
      <c r="AC169" t="s">
        <v>429</v>
      </c>
      <c r="AE169" t="s">
        <v>433</v>
      </c>
      <c r="AF169" t="s">
        <v>430</v>
      </c>
      <c r="AG169" t="s">
        <v>432</v>
      </c>
      <c r="AH169" t="s">
        <v>433</v>
      </c>
    </row>
    <row r="170" spans="1:34">
      <c r="A170">
        <v>169</v>
      </c>
      <c r="B170" t="s">
        <v>342</v>
      </c>
      <c r="C170" t="s">
        <v>343</v>
      </c>
      <c r="D170" t="s">
        <v>107</v>
      </c>
      <c r="E170">
        <v>17</v>
      </c>
      <c r="F170">
        <v>0</v>
      </c>
      <c r="G170" t="s">
        <v>424</v>
      </c>
      <c r="H170">
        <v>25152</v>
      </c>
      <c r="I170">
        <v>42.791509355242958</v>
      </c>
      <c r="J170">
        <v>88.08</v>
      </c>
      <c r="M170">
        <v>9.82639</v>
      </c>
      <c r="N170">
        <v>0.16859458921963547</v>
      </c>
      <c r="P170">
        <v>0.30903999999999998</v>
      </c>
      <c r="Q170">
        <v>5.3881847689091938E-4</v>
      </c>
      <c r="R170">
        <v>1.1025746517451763E-2</v>
      </c>
      <c r="S170">
        <v>1.8180625041573497E-2</v>
      </c>
      <c r="T170">
        <v>1.17145491835684E-2</v>
      </c>
      <c r="V170" t="e">
        <v>#VALUE!</v>
      </c>
      <c r="W170">
        <v>1.4666770638003061E-2</v>
      </c>
      <c r="X170">
        <v>1.0505504370837311E-3</v>
      </c>
      <c r="Y170" t="s">
        <v>108</v>
      </c>
      <c r="Z170" t="s">
        <v>432</v>
      </c>
      <c r="AA170" t="s">
        <v>418</v>
      </c>
      <c r="AC170" t="s">
        <v>419</v>
      </c>
      <c r="AE170" t="s">
        <v>433</v>
      </c>
      <c r="AF170" t="s">
        <v>421</v>
      </c>
      <c r="AG170" t="s">
        <v>432</v>
      </c>
      <c r="AH170" t="s">
        <v>433</v>
      </c>
    </row>
    <row r="171" spans="1:34">
      <c r="A171">
        <v>170</v>
      </c>
      <c r="B171" t="s">
        <v>344</v>
      </c>
      <c r="C171" t="s">
        <v>188</v>
      </c>
      <c r="D171" t="s">
        <v>307</v>
      </c>
      <c r="E171">
        <v>40</v>
      </c>
      <c r="F171">
        <v>0</v>
      </c>
      <c r="G171" t="s">
        <v>309</v>
      </c>
      <c r="H171">
        <v>280092</v>
      </c>
      <c r="I171">
        <v>17.363587245947915</v>
      </c>
      <c r="J171">
        <v>69.19</v>
      </c>
      <c r="M171">
        <v>8.1412200000000006</v>
      </c>
      <c r="N171">
        <v>0.10733783170601259</v>
      </c>
      <c r="P171">
        <v>0.31213999999999997</v>
      </c>
      <c r="Q171">
        <v>3.9102065399264433E-4</v>
      </c>
      <c r="R171">
        <v>6.125233554746902E-3</v>
      </c>
      <c r="S171">
        <v>1.3523341519863069E-2</v>
      </c>
      <c r="T171">
        <v>7.1709552566651515E-3</v>
      </c>
      <c r="V171">
        <v>2.7294632975337753E-4</v>
      </c>
      <c r="W171">
        <v>1.4337001638620997E-2</v>
      </c>
      <c r="X171" t="e">
        <v>#VALUE!</v>
      </c>
      <c r="Y171" t="s">
        <v>108</v>
      </c>
      <c r="Z171" t="s">
        <v>219</v>
      </c>
      <c r="AA171" t="s">
        <v>183</v>
      </c>
      <c r="AE171" t="s">
        <v>648</v>
      </c>
      <c r="AF171" t="s">
        <v>354</v>
      </c>
      <c r="AG171" t="s">
        <v>219</v>
      </c>
      <c r="AH171" t="s">
        <v>648</v>
      </c>
    </row>
    <row r="172" spans="1:34">
      <c r="A172">
        <v>171</v>
      </c>
      <c r="B172" t="s">
        <v>344</v>
      </c>
      <c r="C172" t="s">
        <v>135</v>
      </c>
      <c r="D172" t="s">
        <v>307</v>
      </c>
      <c r="E172">
        <v>1</v>
      </c>
      <c r="F172">
        <v>0</v>
      </c>
      <c r="G172" t="s">
        <v>424</v>
      </c>
      <c r="H172">
        <v>49479</v>
      </c>
      <c r="I172">
        <v>25.453240704003552</v>
      </c>
      <c r="J172">
        <v>75.3</v>
      </c>
      <c r="M172">
        <v>8.8319500000000009</v>
      </c>
      <c r="N172">
        <v>0.13050702333187836</v>
      </c>
      <c r="P172">
        <v>0.37273000000000001</v>
      </c>
      <c r="R172">
        <v>8.5442755617727364E-3</v>
      </c>
      <c r="S172">
        <v>2.1208548203315813E-2</v>
      </c>
      <c r="T172">
        <v>9.7731568067342556E-3</v>
      </c>
      <c r="W172">
        <v>1.2880834326179376E-2</v>
      </c>
      <c r="X172">
        <v>1.5276718244633886E-3</v>
      </c>
      <c r="Y172" t="s">
        <v>108</v>
      </c>
      <c r="Z172" t="s">
        <v>219</v>
      </c>
      <c r="AA172" t="s">
        <v>272</v>
      </c>
      <c r="AE172" t="s">
        <v>648</v>
      </c>
      <c r="AF172" t="s">
        <v>354</v>
      </c>
      <c r="AG172" t="s">
        <v>219</v>
      </c>
      <c r="AH172" t="s">
        <v>648</v>
      </c>
    </row>
    <row r="173" spans="1:34">
      <c r="A173">
        <v>172</v>
      </c>
      <c r="B173" t="s">
        <v>344</v>
      </c>
      <c r="C173" t="s">
        <v>136</v>
      </c>
      <c r="D173" t="s">
        <v>307</v>
      </c>
      <c r="E173">
        <v>45</v>
      </c>
      <c r="F173">
        <v>0</v>
      </c>
      <c r="G173" t="s">
        <v>309</v>
      </c>
      <c r="H173">
        <v>261816</v>
      </c>
      <c r="I173">
        <v>29.848074928616999</v>
      </c>
      <c r="J173">
        <v>63.51</v>
      </c>
      <c r="M173">
        <v>7.7864199999999997</v>
      </c>
      <c r="N173">
        <v>9.6451463582818031E-2</v>
      </c>
      <c r="P173">
        <v>0.27833000000000002</v>
      </c>
      <c r="Q173">
        <v>2.8505813863265926E-4</v>
      </c>
      <c r="R173">
        <v>7.0213783769939231E-3</v>
      </c>
      <c r="S173">
        <v>1.6855374570809094E-2</v>
      </c>
      <c r="T173">
        <v>5.4085051025941043E-3</v>
      </c>
      <c r="W173">
        <v>1.3260388959397946E-2</v>
      </c>
      <c r="X173" t="e">
        <v>#VALUE!</v>
      </c>
      <c r="Y173" t="s">
        <v>108</v>
      </c>
      <c r="Z173" t="s">
        <v>219</v>
      </c>
      <c r="AA173" t="s">
        <v>272</v>
      </c>
      <c r="AE173" t="s">
        <v>648</v>
      </c>
      <c r="AF173" t="s">
        <v>354</v>
      </c>
      <c r="AG173" t="s">
        <v>219</v>
      </c>
      <c r="AH173" t="s">
        <v>648</v>
      </c>
    </row>
    <row r="174" spans="1:34">
      <c r="A174">
        <v>173</v>
      </c>
      <c r="B174" t="s">
        <v>344</v>
      </c>
      <c r="C174" t="s">
        <v>373</v>
      </c>
      <c r="D174" t="s">
        <v>307</v>
      </c>
      <c r="E174">
        <v>3</v>
      </c>
      <c r="F174">
        <v>0</v>
      </c>
      <c r="G174" t="s">
        <v>424</v>
      </c>
      <c r="H174">
        <v>49485</v>
      </c>
      <c r="I174">
        <v>25.290018111528578</v>
      </c>
      <c r="J174">
        <v>92.34</v>
      </c>
      <c r="M174">
        <v>8.8075600000000005</v>
      </c>
      <c r="N174">
        <v>0.12964372621750855</v>
      </c>
      <c r="P174">
        <v>0.44675999999999999</v>
      </c>
      <c r="Q174">
        <v>2.8922762416054099E-4</v>
      </c>
      <c r="R174">
        <v>3.8305098269343358E-3</v>
      </c>
      <c r="S174">
        <v>1.0109053084252972E-2</v>
      </c>
      <c r="T174">
        <v>5.827188852540216E-3</v>
      </c>
      <c r="W174">
        <v>6.8462461430202765E-3</v>
      </c>
      <c r="X174">
        <v>2.2798940026152901E-3</v>
      </c>
      <c r="Y174" t="s">
        <v>108</v>
      </c>
      <c r="Z174" t="s">
        <v>432</v>
      </c>
      <c r="AA174" t="s">
        <v>427</v>
      </c>
      <c r="AC174" t="s">
        <v>635</v>
      </c>
      <c r="AD174" t="s">
        <v>137</v>
      </c>
      <c r="AE174" t="s">
        <v>433</v>
      </c>
      <c r="AF174" t="s">
        <v>301</v>
      </c>
      <c r="AG174" t="s">
        <v>432</v>
      </c>
      <c r="AH174" t="s">
        <v>433</v>
      </c>
    </row>
    <row r="175" spans="1:34">
      <c r="A175">
        <v>174</v>
      </c>
      <c r="B175" t="s">
        <v>344</v>
      </c>
      <c r="C175" t="s">
        <v>138</v>
      </c>
      <c r="D175" t="s">
        <v>307</v>
      </c>
      <c r="E175">
        <v>86</v>
      </c>
      <c r="F175">
        <v>0</v>
      </c>
      <c r="G175" t="s">
        <v>676</v>
      </c>
      <c r="H175">
        <v>35973</v>
      </c>
      <c r="I175">
        <v>15.295070526091802</v>
      </c>
      <c r="J175">
        <v>65.36</v>
      </c>
      <c r="R175">
        <v>4.2660057587904261E-3</v>
      </c>
      <c r="S175">
        <v>1.0652939728442163E-2</v>
      </c>
      <c r="W175">
        <v>7.8380178691756005E-3</v>
      </c>
      <c r="Y175" t="s">
        <v>108</v>
      </c>
      <c r="Z175" t="s">
        <v>219</v>
      </c>
      <c r="AA175" t="s">
        <v>272</v>
      </c>
      <c r="AE175" t="s">
        <v>648</v>
      </c>
      <c r="AF175" t="s">
        <v>354</v>
      </c>
      <c r="AG175" t="s">
        <v>219</v>
      </c>
      <c r="AH175" t="s">
        <v>648</v>
      </c>
    </row>
    <row r="176" spans="1:34">
      <c r="A176">
        <v>175</v>
      </c>
      <c r="B176" t="s">
        <v>344</v>
      </c>
      <c r="C176" t="s">
        <v>139</v>
      </c>
      <c r="D176" t="s">
        <v>307</v>
      </c>
      <c r="E176">
        <v>19</v>
      </c>
      <c r="F176">
        <v>0</v>
      </c>
      <c r="G176" t="s">
        <v>424</v>
      </c>
      <c r="H176" t="s">
        <v>482</v>
      </c>
      <c r="I176">
        <v>8.4222386936862854</v>
      </c>
      <c r="J176">
        <v>82.81</v>
      </c>
      <c r="M176">
        <v>6.8284000000000002</v>
      </c>
      <c r="N176">
        <v>7.0382311980612872E-2</v>
      </c>
      <c r="P176">
        <v>0.30009999999999998</v>
      </c>
      <c r="Q176">
        <v>3.4402459924080022E-4</v>
      </c>
      <c r="R176">
        <v>4.2388420333108676E-3</v>
      </c>
      <c r="S176">
        <v>1.09149717131059E-2</v>
      </c>
      <c r="T176">
        <v>6.6093611328094945E-3</v>
      </c>
      <c r="W176">
        <v>4.7739227639071371E-3</v>
      </c>
      <c r="X176">
        <v>1.7323325642170392E-3</v>
      </c>
      <c r="Y176" t="s">
        <v>108</v>
      </c>
      <c r="Z176" t="s">
        <v>219</v>
      </c>
      <c r="AA176" t="s">
        <v>183</v>
      </c>
      <c r="AE176" t="s">
        <v>648</v>
      </c>
      <c r="AF176" t="s">
        <v>354</v>
      </c>
      <c r="AG176" t="s">
        <v>219</v>
      </c>
      <c r="AH176" t="s">
        <v>648</v>
      </c>
    </row>
    <row r="177" spans="1:34">
      <c r="A177">
        <v>176</v>
      </c>
      <c r="B177" t="s">
        <v>140</v>
      </c>
      <c r="C177" t="s">
        <v>141</v>
      </c>
      <c r="D177" t="s">
        <v>470</v>
      </c>
      <c r="E177">
        <v>2</v>
      </c>
      <c r="F177">
        <v>1</v>
      </c>
      <c r="G177" t="s">
        <v>676</v>
      </c>
      <c r="H177">
        <v>88018</v>
      </c>
      <c r="I177">
        <v>2.8677318161363599</v>
      </c>
      <c r="J177">
        <v>126.56</v>
      </c>
      <c r="M177">
        <v>11.13002</v>
      </c>
      <c r="N177">
        <v>0.22734651819431481</v>
      </c>
      <c r="P177">
        <v>0.60487000000000002</v>
      </c>
      <c r="Q177" t="e">
        <v>#VALUE!</v>
      </c>
      <c r="R177">
        <v>2.5029404618075388E-3</v>
      </c>
      <c r="S177">
        <v>6.9553905393204187E-3</v>
      </c>
      <c r="T177">
        <v>3.1100719683188707E-3</v>
      </c>
      <c r="W177">
        <v>2.4475047480070648E-3</v>
      </c>
      <c r="X177">
        <v>2.1807796661291038E-4</v>
      </c>
      <c r="Y177" t="s">
        <v>108</v>
      </c>
      <c r="Z177" t="s">
        <v>432</v>
      </c>
      <c r="AA177" t="s">
        <v>419</v>
      </c>
      <c r="AE177" t="s">
        <v>433</v>
      </c>
      <c r="AF177" t="s">
        <v>430</v>
      </c>
      <c r="AG177" t="s">
        <v>432</v>
      </c>
      <c r="AH177" t="s">
        <v>433</v>
      </c>
    </row>
    <row r="178" spans="1:34">
      <c r="A178">
        <v>177</v>
      </c>
      <c r="B178" t="s">
        <v>142</v>
      </c>
      <c r="C178" t="s">
        <v>143</v>
      </c>
      <c r="D178" t="s">
        <v>107</v>
      </c>
      <c r="E178">
        <v>53</v>
      </c>
      <c r="F178">
        <v>0</v>
      </c>
      <c r="I178">
        <v>13.058069172253257</v>
      </c>
      <c r="J178">
        <v>93.35</v>
      </c>
      <c r="M178">
        <v>8.1621199999999998</v>
      </c>
      <c r="N178">
        <v>0.108000354554601</v>
      </c>
      <c r="P178">
        <v>0.30424000000000001</v>
      </c>
      <c r="Q178">
        <v>1.1459660616191547E-4</v>
      </c>
      <c r="R178">
        <v>3.9190077156883432E-3</v>
      </c>
      <c r="S178">
        <v>8.5485545506140004E-3</v>
      </c>
      <c r="T178">
        <v>3.0733915697815492E-3</v>
      </c>
      <c r="V178">
        <v>3.0540021351942967E-4</v>
      </c>
      <c r="W178">
        <v>5.8881472562096245E-3</v>
      </c>
      <c r="X178">
        <v>6.5211329347168842E-4</v>
      </c>
      <c r="Y178" t="s">
        <v>108</v>
      </c>
      <c r="Z178" t="s">
        <v>432</v>
      </c>
      <c r="AA178" t="s">
        <v>411</v>
      </c>
      <c r="AE178" t="s">
        <v>433</v>
      </c>
      <c r="AF178" t="s">
        <v>421</v>
      </c>
      <c r="AG178" t="s">
        <v>432</v>
      </c>
      <c r="AH178" t="s">
        <v>433</v>
      </c>
    </row>
    <row r="179" spans="1:34">
      <c r="A179">
        <v>178</v>
      </c>
      <c r="B179" t="s">
        <v>142</v>
      </c>
      <c r="C179" t="s">
        <v>144</v>
      </c>
      <c r="D179" t="s">
        <v>107</v>
      </c>
      <c r="E179">
        <v>57</v>
      </c>
      <c r="F179">
        <v>0</v>
      </c>
      <c r="I179">
        <v>27.642949157160274</v>
      </c>
      <c r="J179">
        <v>75.680000000000007</v>
      </c>
      <c r="M179">
        <v>8.7046299999999999</v>
      </c>
      <c r="N179">
        <v>0.12603721484847114</v>
      </c>
      <c r="Q179">
        <v>3.2174827009404973E-4</v>
      </c>
      <c r="R179">
        <v>5.0900037707983115E-3</v>
      </c>
      <c r="S179">
        <v>7.9128739692085059E-3</v>
      </c>
      <c r="T179">
        <v>2.9890185018265464E-3</v>
      </c>
      <c r="W179">
        <v>6.3817121188516927E-3</v>
      </c>
      <c r="X179">
        <v>7.4765467282263121E-4</v>
      </c>
      <c r="Y179" t="s">
        <v>427</v>
      </c>
      <c r="Z179" t="s">
        <v>428</v>
      </c>
      <c r="AA179" t="s">
        <v>411</v>
      </c>
      <c r="AB179" t="s">
        <v>619</v>
      </c>
      <c r="AC179" t="s">
        <v>272</v>
      </c>
      <c r="AE179" t="s">
        <v>427</v>
      </c>
      <c r="AF179" t="s">
        <v>421</v>
      </c>
      <c r="AG179" t="s">
        <v>422</v>
      </c>
      <c r="AH179" t="s">
        <v>427</v>
      </c>
    </row>
    <row r="180" spans="1:34">
      <c r="A180">
        <v>179</v>
      </c>
      <c r="B180" t="s">
        <v>142</v>
      </c>
      <c r="C180" t="s">
        <v>620</v>
      </c>
      <c r="D180" t="s">
        <v>107</v>
      </c>
      <c r="E180">
        <v>60</v>
      </c>
      <c r="F180">
        <v>1</v>
      </c>
      <c r="G180" t="s">
        <v>424</v>
      </c>
      <c r="H180">
        <v>32580</v>
      </c>
      <c r="I180">
        <v>34.340966016541245</v>
      </c>
      <c r="J180">
        <v>114.82</v>
      </c>
      <c r="M180">
        <v>9.9535699999999991</v>
      </c>
      <c r="N180">
        <v>0.17387908258280182</v>
      </c>
      <c r="Q180">
        <v>1.0406323216010373E-4</v>
      </c>
      <c r="R180">
        <v>6.3054985221755629E-3</v>
      </c>
      <c r="S180">
        <v>1.214020038476326E-2</v>
      </c>
      <c r="T180">
        <v>6.0153186635061359E-3</v>
      </c>
      <c r="W180">
        <v>1.0870059260041655E-2</v>
      </c>
      <c r="X180">
        <v>4.6535136988860214E-4</v>
      </c>
      <c r="Y180" t="s">
        <v>108</v>
      </c>
      <c r="Z180" t="s">
        <v>432</v>
      </c>
      <c r="AA180" t="s">
        <v>411</v>
      </c>
      <c r="AE180" t="s">
        <v>433</v>
      </c>
      <c r="AF180" t="s">
        <v>421</v>
      </c>
      <c r="AG180" t="s">
        <v>432</v>
      </c>
      <c r="AH180" t="s">
        <v>433</v>
      </c>
    </row>
    <row r="181" spans="1:34">
      <c r="A181">
        <v>180</v>
      </c>
      <c r="B181" t="s">
        <v>142</v>
      </c>
      <c r="C181" t="s">
        <v>621</v>
      </c>
      <c r="D181" t="s">
        <v>107</v>
      </c>
      <c r="E181">
        <v>6</v>
      </c>
      <c r="F181">
        <v>0</v>
      </c>
      <c r="G181" t="s">
        <v>424</v>
      </c>
      <c r="H181">
        <v>25146</v>
      </c>
      <c r="I181">
        <v>20.023661904068238</v>
      </c>
      <c r="J181">
        <v>101.06</v>
      </c>
      <c r="M181">
        <v>10.17042</v>
      </c>
      <c r="N181">
        <v>0.18310970849834995</v>
      </c>
      <c r="P181">
        <v>0.44853999999999999</v>
      </c>
      <c r="Q181">
        <v>4.8487948307928498E-4</v>
      </c>
      <c r="R181">
        <v>4.8251822075321953E-3</v>
      </c>
      <c r="S181">
        <v>1.123956044943417E-2</v>
      </c>
      <c r="T181">
        <v>5.4926816704042678E-3</v>
      </c>
      <c r="W181">
        <v>7.0908334927330717E-3</v>
      </c>
      <c r="X181">
        <v>4.3465639728316422E-4</v>
      </c>
      <c r="Y181" t="s">
        <v>108</v>
      </c>
      <c r="Z181" t="s">
        <v>432</v>
      </c>
      <c r="AA181" t="s">
        <v>411</v>
      </c>
      <c r="AE181" t="s">
        <v>433</v>
      </c>
      <c r="AF181" t="s">
        <v>421</v>
      </c>
      <c r="AG181" t="s">
        <v>432</v>
      </c>
      <c r="AH181" t="s">
        <v>433</v>
      </c>
    </row>
    <row r="182" spans="1:34">
      <c r="A182">
        <v>181</v>
      </c>
      <c r="B182" t="s">
        <v>142</v>
      </c>
      <c r="C182" t="s">
        <v>621</v>
      </c>
      <c r="D182" t="s">
        <v>107</v>
      </c>
      <c r="E182">
        <v>33</v>
      </c>
      <c r="F182">
        <v>0</v>
      </c>
      <c r="G182" t="s">
        <v>622</v>
      </c>
      <c r="H182" t="s">
        <v>273</v>
      </c>
      <c r="I182">
        <v>12.37217168741274</v>
      </c>
      <c r="J182">
        <v>57.47</v>
      </c>
      <c r="M182">
        <v>7.0863899999999997</v>
      </c>
      <c r="N182">
        <v>7.6933972911436652E-2</v>
      </c>
      <c r="P182">
        <v>0.40422999999999998</v>
      </c>
      <c r="Q182" t="e">
        <v>#VALUE!</v>
      </c>
      <c r="R182">
        <v>4.7046286453917624E-3</v>
      </c>
      <c r="S182">
        <v>6.8362437466466443E-3</v>
      </c>
      <c r="T182" t="e">
        <v>#VALUE!</v>
      </c>
      <c r="V182" t="e">
        <v>#VALUE!</v>
      </c>
      <c r="W182">
        <v>6.1006763002279243E-3</v>
      </c>
      <c r="X182">
        <v>2.4059758252730824E-4</v>
      </c>
      <c r="Y182" t="s">
        <v>108</v>
      </c>
      <c r="Z182" t="s">
        <v>432</v>
      </c>
      <c r="AA182" t="s">
        <v>411</v>
      </c>
      <c r="AE182" t="s">
        <v>433</v>
      </c>
      <c r="AF182" t="s">
        <v>421</v>
      </c>
      <c r="AG182" t="s">
        <v>432</v>
      </c>
      <c r="AH182" t="s">
        <v>433</v>
      </c>
    </row>
    <row r="183" spans="1:34">
      <c r="A183">
        <v>182</v>
      </c>
      <c r="B183" t="s">
        <v>142</v>
      </c>
      <c r="C183" t="s">
        <v>621</v>
      </c>
      <c r="D183" t="s">
        <v>107</v>
      </c>
      <c r="E183">
        <v>34</v>
      </c>
      <c r="F183">
        <v>0</v>
      </c>
      <c r="G183" t="s">
        <v>622</v>
      </c>
      <c r="H183" t="s">
        <v>273</v>
      </c>
      <c r="I183">
        <v>13.309263908799496</v>
      </c>
      <c r="J183">
        <v>59.02</v>
      </c>
      <c r="M183">
        <v>7.4342499999999996</v>
      </c>
      <c r="N183">
        <v>8.631121449579883E-2</v>
      </c>
      <c r="Q183">
        <v>2.9234071530857977E-4</v>
      </c>
      <c r="R183">
        <v>3.5664061342520295E-3</v>
      </c>
      <c r="S183">
        <v>7.4770741825834746E-3</v>
      </c>
      <c r="T183">
        <v>3.4478707506961103E-3</v>
      </c>
      <c r="V183" t="e">
        <v>#VALUE!</v>
      </c>
      <c r="W183">
        <v>4.2516501370634648E-3</v>
      </c>
      <c r="X183">
        <v>2.2998355038800821E-4</v>
      </c>
      <c r="Y183" t="s">
        <v>108</v>
      </c>
      <c r="Z183" t="s">
        <v>432</v>
      </c>
      <c r="AA183" t="s">
        <v>411</v>
      </c>
      <c r="AE183" t="s">
        <v>433</v>
      </c>
      <c r="AF183" t="s">
        <v>421</v>
      </c>
      <c r="AG183" t="s">
        <v>432</v>
      </c>
      <c r="AH183" t="s">
        <v>433</v>
      </c>
    </row>
    <row r="184" spans="1:34">
      <c r="A184">
        <v>183</v>
      </c>
      <c r="B184" t="s">
        <v>142</v>
      </c>
      <c r="C184" t="s">
        <v>621</v>
      </c>
      <c r="D184" t="s">
        <v>107</v>
      </c>
      <c r="E184">
        <v>35</v>
      </c>
      <c r="F184">
        <v>0</v>
      </c>
      <c r="G184" t="s">
        <v>622</v>
      </c>
      <c r="H184" t="s">
        <v>273</v>
      </c>
      <c r="I184">
        <v>39.956204600328022</v>
      </c>
      <c r="J184">
        <v>61.99</v>
      </c>
      <c r="M184">
        <v>7.4923000000000002</v>
      </c>
      <c r="N184">
        <v>8.7937561975590592E-2</v>
      </c>
      <c r="P184">
        <v>0.32190000000000002</v>
      </c>
      <c r="Q184">
        <v>7.1914974533019999E-4</v>
      </c>
      <c r="R184">
        <v>8.7742467440899696E-3</v>
      </c>
      <c r="S184">
        <v>1.8691408124340739E-2</v>
      </c>
      <c r="T184">
        <v>1.0010363856961383E-2</v>
      </c>
      <c r="W184">
        <v>1.3076080459821341E-2</v>
      </c>
      <c r="X184">
        <v>9.0741352220739336E-4</v>
      </c>
      <c r="Y184" t="s">
        <v>108</v>
      </c>
      <c r="Z184" t="s">
        <v>432</v>
      </c>
      <c r="AA184" t="s">
        <v>411</v>
      </c>
      <c r="AE184" t="s">
        <v>433</v>
      </c>
      <c r="AF184" t="s">
        <v>421</v>
      </c>
      <c r="AG184" t="s">
        <v>432</v>
      </c>
      <c r="AH184" t="s">
        <v>433</v>
      </c>
    </row>
    <row r="185" spans="1:34">
      <c r="A185">
        <v>184</v>
      </c>
      <c r="B185" t="s">
        <v>142</v>
      </c>
      <c r="C185" t="s">
        <v>621</v>
      </c>
      <c r="D185" t="s">
        <v>107</v>
      </c>
      <c r="E185">
        <v>36</v>
      </c>
      <c r="F185">
        <v>0</v>
      </c>
      <c r="G185" t="s">
        <v>622</v>
      </c>
      <c r="H185" t="s">
        <v>273</v>
      </c>
      <c r="I185">
        <v>9.4571148451916756</v>
      </c>
      <c r="J185">
        <v>68.099999999999994</v>
      </c>
      <c r="M185">
        <v>7.73827</v>
      </c>
      <c r="N185">
        <v>9.5026197071873153E-2</v>
      </c>
      <c r="P185">
        <v>0.31184000000000001</v>
      </c>
      <c r="Q185" t="e">
        <v>#VALUE!</v>
      </c>
      <c r="R185">
        <v>3.9833253687189029E-3</v>
      </c>
      <c r="S185">
        <v>1.0745001701665591E-2</v>
      </c>
      <c r="T185" t="e">
        <v>#VALUE!</v>
      </c>
      <c r="V185" t="e">
        <v>#VALUE!</v>
      </c>
      <c r="W185">
        <v>6.265635313655993E-3</v>
      </c>
      <c r="X185" t="e">
        <v>#VALUE!</v>
      </c>
      <c r="Y185" t="s">
        <v>108</v>
      </c>
      <c r="Z185" t="s">
        <v>432</v>
      </c>
      <c r="AA185" t="s">
        <v>411</v>
      </c>
      <c r="AE185" t="s">
        <v>433</v>
      </c>
      <c r="AF185" t="s">
        <v>421</v>
      </c>
      <c r="AG185" t="s">
        <v>432</v>
      </c>
      <c r="AH185" t="s">
        <v>433</v>
      </c>
    </row>
    <row r="186" spans="1:34">
      <c r="A186">
        <v>185</v>
      </c>
      <c r="B186" t="s">
        <v>142</v>
      </c>
      <c r="C186" t="s">
        <v>621</v>
      </c>
      <c r="D186" t="s">
        <v>107</v>
      </c>
      <c r="E186">
        <v>37</v>
      </c>
      <c r="F186">
        <v>0</v>
      </c>
      <c r="G186" t="s">
        <v>622</v>
      </c>
      <c r="H186" t="s">
        <v>273</v>
      </c>
      <c r="I186">
        <v>26.933995824380762</v>
      </c>
      <c r="J186">
        <v>70.38</v>
      </c>
      <c r="M186">
        <v>8.3497699999999995</v>
      </c>
      <c r="N186">
        <v>0.11405566750276001</v>
      </c>
      <c r="Q186">
        <v>5.0633156525994134E-4</v>
      </c>
      <c r="R186">
        <v>5.9128729578171299E-3</v>
      </c>
      <c r="S186">
        <v>1.4437959649249741E-2</v>
      </c>
      <c r="T186">
        <v>6.48693698983483E-3</v>
      </c>
      <c r="W186">
        <v>7.8598652004939311E-3</v>
      </c>
      <c r="X186">
        <v>4.2168251512604717E-4</v>
      </c>
      <c r="Y186" t="s">
        <v>108</v>
      </c>
      <c r="Z186" t="s">
        <v>432</v>
      </c>
      <c r="AA186" t="s">
        <v>411</v>
      </c>
      <c r="AE186" t="s">
        <v>433</v>
      </c>
      <c r="AF186" t="s">
        <v>421</v>
      </c>
      <c r="AG186" t="s">
        <v>432</v>
      </c>
      <c r="AH186" t="s">
        <v>433</v>
      </c>
    </row>
    <row r="187" spans="1:34">
      <c r="A187">
        <v>186</v>
      </c>
      <c r="B187" t="s">
        <v>142</v>
      </c>
      <c r="C187" t="s">
        <v>274</v>
      </c>
      <c r="D187" t="s">
        <v>107</v>
      </c>
      <c r="E187">
        <v>12</v>
      </c>
      <c r="F187">
        <v>0</v>
      </c>
      <c r="G187" t="s">
        <v>424</v>
      </c>
      <c r="I187">
        <v>9.271448227328996</v>
      </c>
      <c r="J187">
        <v>80.040000000000006</v>
      </c>
      <c r="M187">
        <v>8.2538699999999992</v>
      </c>
      <c r="N187">
        <v>0.1109369798632264</v>
      </c>
      <c r="P187">
        <v>0.30903999999999998</v>
      </c>
      <c r="Q187" t="e">
        <v>#VALUE!</v>
      </c>
      <c r="R187">
        <v>4.1632144491864885E-3</v>
      </c>
      <c r="S187">
        <v>1.0351046702642074E-2</v>
      </c>
      <c r="T187">
        <v>5.0867070391759804E-3</v>
      </c>
      <c r="W187">
        <v>7.7520860019693622E-3</v>
      </c>
      <c r="X187">
        <v>3.7230989481407297E-4</v>
      </c>
      <c r="Y187" t="s">
        <v>108</v>
      </c>
      <c r="Z187" t="s">
        <v>432</v>
      </c>
      <c r="AA187" t="s">
        <v>411</v>
      </c>
      <c r="AE187" t="s">
        <v>433</v>
      </c>
      <c r="AF187" t="s">
        <v>421</v>
      </c>
      <c r="AG187" t="s">
        <v>432</v>
      </c>
      <c r="AH187" t="s">
        <v>433</v>
      </c>
    </row>
    <row r="188" spans="1:34">
      <c r="A188">
        <v>187</v>
      </c>
      <c r="B188" t="s">
        <v>275</v>
      </c>
      <c r="C188" t="s">
        <v>276</v>
      </c>
      <c r="D188" t="s">
        <v>107</v>
      </c>
      <c r="E188">
        <v>75</v>
      </c>
      <c r="F188">
        <v>1</v>
      </c>
      <c r="I188">
        <v>32.296202204867306</v>
      </c>
      <c r="J188">
        <v>65.819999999999993</v>
      </c>
      <c r="M188">
        <v>8.9838500000000003</v>
      </c>
      <c r="N188">
        <v>0.13595901857734424</v>
      </c>
      <c r="P188">
        <v>0.32511000000000001</v>
      </c>
      <c r="Q188">
        <v>6.8217071992853948E-4</v>
      </c>
      <c r="R188">
        <v>4.9652784085072255E-3</v>
      </c>
      <c r="S188">
        <v>1.8665806683257357E-2</v>
      </c>
      <c r="T188">
        <v>6.7217138879615808E-3</v>
      </c>
      <c r="W188">
        <v>1.2464358985274791E-2</v>
      </c>
      <c r="X188">
        <v>4.8114537041469706E-4</v>
      </c>
      <c r="Y188" t="s">
        <v>108</v>
      </c>
      <c r="Z188" t="s">
        <v>432</v>
      </c>
      <c r="AA188" t="s">
        <v>650</v>
      </c>
      <c r="AE188" t="s">
        <v>433</v>
      </c>
      <c r="AF188" t="s">
        <v>651</v>
      </c>
      <c r="AG188" t="s">
        <v>432</v>
      </c>
      <c r="AH188" t="s">
        <v>433</v>
      </c>
    </row>
    <row r="189" spans="1:34">
      <c r="A189">
        <v>188</v>
      </c>
      <c r="B189" t="s">
        <v>277</v>
      </c>
      <c r="C189" t="s">
        <v>278</v>
      </c>
      <c r="D189" t="s">
        <v>307</v>
      </c>
      <c r="E189">
        <v>118</v>
      </c>
      <c r="F189">
        <v>0</v>
      </c>
      <c r="I189">
        <v>13.559466564943248</v>
      </c>
      <c r="J189">
        <v>104.49</v>
      </c>
      <c r="M189">
        <v>9.2814300000000003</v>
      </c>
      <c r="N189">
        <v>0.14701910840368651</v>
      </c>
      <c r="P189">
        <v>0.42514000000000002</v>
      </c>
      <c r="Q189">
        <v>3.2668015713415268E-4</v>
      </c>
      <c r="R189">
        <v>3.9949337241112276E-3</v>
      </c>
      <c r="S189">
        <v>4.8080672459264789E-3</v>
      </c>
      <c r="T189">
        <v>2.7471550631514739E-3</v>
      </c>
      <c r="V189">
        <v>2.2193685702696041E-4</v>
      </c>
      <c r="W189">
        <v>5.2628568541024084E-3</v>
      </c>
      <c r="X189">
        <v>1.8769907618565761E-3</v>
      </c>
      <c r="Y189" t="s">
        <v>295</v>
      </c>
      <c r="Z189" t="s">
        <v>296</v>
      </c>
      <c r="AA189" t="s">
        <v>650</v>
      </c>
      <c r="AE189" t="s">
        <v>295</v>
      </c>
      <c r="AF189" t="s">
        <v>651</v>
      </c>
      <c r="AG189" t="s">
        <v>296</v>
      </c>
      <c r="AH189" t="s">
        <v>295</v>
      </c>
    </row>
    <row r="190" spans="1:34">
      <c r="A190">
        <v>189</v>
      </c>
      <c r="B190" t="s">
        <v>277</v>
      </c>
      <c r="C190" t="s">
        <v>84</v>
      </c>
      <c r="D190" t="s">
        <v>307</v>
      </c>
      <c r="E190">
        <v>51</v>
      </c>
      <c r="F190">
        <v>1</v>
      </c>
      <c r="G190" t="s">
        <v>309</v>
      </c>
      <c r="H190">
        <v>280070</v>
      </c>
      <c r="I190">
        <v>19.795710458586672</v>
      </c>
      <c r="J190">
        <v>112.28</v>
      </c>
      <c r="M190">
        <v>10.50694</v>
      </c>
      <c r="N190">
        <v>0.19798899235235964</v>
      </c>
      <c r="P190">
        <v>0.57096999999999998</v>
      </c>
      <c r="Q190">
        <v>4.733861428149341E-4</v>
      </c>
      <c r="R190">
        <v>5.9833667583837251E-3</v>
      </c>
      <c r="S190">
        <v>7.6875096908231985E-3</v>
      </c>
      <c r="T190">
        <v>6.5973026696134422E-3</v>
      </c>
      <c r="W190">
        <v>8.8479717063130493E-3</v>
      </c>
      <c r="X190">
        <v>2.4294137291685134E-3</v>
      </c>
      <c r="Y190" t="s">
        <v>295</v>
      </c>
      <c r="Z190" t="s">
        <v>296</v>
      </c>
      <c r="AA190" t="s">
        <v>650</v>
      </c>
      <c r="AB190" t="s">
        <v>279</v>
      </c>
      <c r="AE190" t="s">
        <v>295</v>
      </c>
      <c r="AF190" t="s">
        <v>651</v>
      </c>
      <c r="AG190" t="s">
        <v>296</v>
      </c>
      <c r="AH190" t="s">
        <v>295</v>
      </c>
    </row>
    <row r="191" spans="1:34">
      <c r="A191">
        <v>190</v>
      </c>
      <c r="B191" t="s">
        <v>280</v>
      </c>
      <c r="C191" t="s">
        <v>281</v>
      </c>
      <c r="D191" t="s">
        <v>314</v>
      </c>
      <c r="E191">
        <v>31</v>
      </c>
      <c r="F191">
        <v>1</v>
      </c>
      <c r="G191" t="s">
        <v>424</v>
      </c>
      <c r="H191">
        <v>50844</v>
      </c>
      <c r="I191">
        <v>37.70317496957616</v>
      </c>
      <c r="J191">
        <v>84.4</v>
      </c>
      <c r="M191">
        <v>8.9074399999999994</v>
      </c>
      <c r="N191">
        <v>0.13320024191050225</v>
      </c>
      <c r="P191">
        <v>0.45684999999999998</v>
      </c>
      <c r="Q191">
        <v>1.0224465659593742E-3</v>
      </c>
      <c r="R191">
        <v>6.957584676355863E-3</v>
      </c>
      <c r="S191">
        <v>1.3814755705507846E-2</v>
      </c>
      <c r="T191">
        <v>1.1184374371533027E-2</v>
      </c>
      <c r="W191">
        <v>1.1682248539888479E-2</v>
      </c>
      <c r="Y191" t="s">
        <v>108</v>
      </c>
      <c r="Z191" t="s">
        <v>219</v>
      </c>
      <c r="AA191" t="s">
        <v>183</v>
      </c>
      <c r="AE191" t="s">
        <v>648</v>
      </c>
      <c r="AF191" t="s">
        <v>354</v>
      </c>
      <c r="AG191" t="s">
        <v>219</v>
      </c>
      <c r="AH191" t="s">
        <v>648</v>
      </c>
    </row>
    <row r="192" spans="1:34">
      <c r="A192">
        <v>191</v>
      </c>
      <c r="B192" t="s">
        <v>282</v>
      </c>
      <c r="C192" t="s">
        <v>283</v>
      </c>
      <c r="D192" t="s">
        <v>307</v>
      </c>
      <c r="E192">
        <v>54</v>
      </c>
      <c r="F192">
        <v>1</v>
      </c>
      <c r="G192" t="s">
        <v>309</v>
      </c>
      <c r="H192">
        <v>308853</v>
      </c>
      <c r="I192">
        <v>5.5285319465402152</v>
      </c>
      <c r="J192">
        <v>124.03</v>
      </c>
      <c r="M192">
        <v>10.729329999999999</v>
      </c>
      <c r="N192">
        <v>0.20819595490872553</v>
      </c>
      <c r="P192">
        <v>0.57167000000000001</v>
      </c>
      <c r="Q192">
        <v>2.1494240145529845E-4</v>
      </c>
      <c r="R192">
        <v>3.0227731422951998E-3</v>
      </c>
      <c r="S192">
        <v>5.690286026659123E-3</v>
      </c>
      <c r="T192">
        <v>2.4747665435368993E-3</v>
      </c>
      <c r="W192">
        <v>3.1461142098082899E-3</v>
      </c>
      <c r="Y192" t="s">
        <v>427</v>
      </c>
      <c r="Z192" t="s">
        <v>432</v>
      </c>
      <c r="AA192" t="s">
        <v>650</v>
      </c>
      <c r="AB192" t="s">
        <v>514</v>
      </c>
      <c r="AE192" t="s">
        <v>427</v>
      </c>
      <c r="AF192" t="s">
        <v>651</v>
      </c>
      <c r="AG192" t="s">
        <v>432</v>
      </c>
      <c r="AH192" t="s">
        <v>427</v>
      </c>
    </row>
    <row r="193" spans="1:34">
      <c r="A193">
        <v>192</v>
      </c>
      <c r="B193" t="s">
        <v>515</v>
      </c>
      <c r="C193" t="s">
        <v>516</v>
      </c>
      <c r="D193" t="s">
        <v>307</v>
      </c>
      <c r="E193">
        <v>62</v>
      </c>
      <c r="F193">
        <v>0</v>
      </c>
      <c r="G193" t="s">
        <v>309</v>
      </c>
      <c r="H193">
        <v>266822</v>
      </c>
      <c r="I193">
        <v>5.1447839702171123</v>
      </c>
      <c r="J193">
        <v>170.4</v>
      </c>
      <c r="M193">
        <v>12.566800000000001</v>
      </c>
      <c r="N193">
        <v>0.3042547226464023</v>
      </c>
      <c r="P193">
        <v>0.40555999999999998</v>
      </c>
      <c r="Q193">
        <v>3.6147747771919501E-4</v>
      </c>
      <c r="R193">
        <v>4.2270662716379593E-3</v>
      </c>
      <c r="S193">
        <v>1.0201210657443239E-2</v>
      </c>
      <c r="T193">
        <v>3.967940151820679E-3</v>
      </c>
      <c r="W193">
        <v>6.305971549704188E-3</v>
      </c>
      <c r="X193">
        <v>7.4209461873749646E-4</v>
      </c>
      <c r="Y193" t="s">
        <v>108</v>
      </c>
      <c r="Z193" t="s">
        <v>432</v>
      </c>
      <c r="AA193" t="s">
        <v>650</v>
      </c>
      <c r="AC193" t="s">
        <v>419</v>
      </c>
      <c r="AE193" t="s">
        <v>433</v>
      </c>
      <c r="AF193" t="s">
        <v>651</v>
      </c>
      <c r="AG193" t="s">
        <v>432</v>
      </c>
      <c r="AH193" t="s">
        <v>433</v>
      </c>
    </row>
    <row r="194" spans="1:34">
      <c r="A194">
        <v>193</v>
      </c>
      <c r="B194" t="s">
        <v>517</v>
      </c>
      <c r="C194" t="s">
        <v>518</v>
      </c>
      <c r="D194" t="s">
        <v>314</v>
      </c>
      <c r="E194">
        <v>67</v>
      </c>
      <c r="F194">
        <v>0</v>
      </c>
      <c r="G194" t="s">
        <v>424</v>
      </c>
      <c r="H194">
        <v>50693</v>
      </c>
      <c r="I194">
        <v>9.6390232522082915</v>
      </c>
      <c r="J194">
        <v>74.95</v>
      </c>
      <c r="M194">
        <v>7.2280800000000003</v>
      </c>
      <c r="N194">
        <v>8.0677628102965124E-2</v>
      </c>
      <c r="P194">
        <v>0.50638000000000005</v>
      </c>
      <c r="Q194">
        <v>4.0637419297975629E-4</v>
      </c>
      <c r="R194">
        <v>4.7569243575125821E-3</v>
      </c>
      <c r="S194">
        <v>9.4037660001965728E-3</v>
      </c>
      <c r="T194">
        <v>4.8642820210089309E-3</v>
      </c>
      <c r="W194">
        <v>5.9919115539808559E-3</v>
      </c>
      <c r="X194">
        <v>4.1139871180968823E-4</v>
      </c>
      <c r="Y194" t="s">
        <v>108</v>
      </c>
      <c r="Z194" t="s">
        <v>219</v>
      </c>
      <c r="AA194" t="s">
        <v>419</v>
      </c>
      <c r="AE194" t="s">
        <v>648</v>
      </c>
      <c r="AF194" t="s">
        <v>430</v>
      </c>
      <c r="AG194" t="s">
        <v>219</v>
      </c>
      <c r="AH194" t="s">
        <v>648</v>
      </c>
    </row>
    <row r="195" spans="1:34">
      <c r="A195">
        <v>194</v>
      </c>
      <c r="B195" t="s">
        <v>519</v>
      </c>
      <c r="C195" t="s">
        <v>520</v>
      </c>
      <c r="D195" t="s">
        <v>307</v>
      </c>
      <c r="E195">
        <v>7</v>
      </c>
      <c r="F195">
        <v>1</v>
      </c>
      <c r="G195" t="s">
        <v>424</v>
      </c>
      <c r="H195">
        <v>49452</v>
      </c>
      <c r="I195">
        <v>3.4811370243153537</v>
      </c>
      <c r="J195">
        <v>89.45</v>
      </c>
      <c r="M195">
        <v>9.9218700000000002</v>
      </c>
      <c r="N195">
        <v>0.17255300142074406</v>
      </c>
      <c r="P195">
        <v>0.33878999999999998</v>
      </c>
      <c r="Q195">
        <v>5.8591946115736342E-5</v>
      </c>
      <c r="R195">
        <v>2.3180357580812249E-3</v>
      </c>
      <c r="S195">
        <v>5.1558131928395642E-3</v>
      </c>
      <c r="T195">
        <v>1.6466465031732054E-3</v>
      </c>
      <c r="V195">
        <v>1.3127299984718588E-4</v>
      </c>
      <c r="W195">
        <v>2.3699947557639686E-3</v>
      </c>
      <c r="X195">
        <v>1.4218349705866188E-4</v>
      </c>
      <c r="Y195" t="s">
        <v>108</v>
      </c>
      <c r="Z195" t="s">
        <v>432</v>
      </c>
      <c r="AA195" t="s">
        <v>635</v>
      </c>
      <c r="AE195" t="s">
        <v>433</v>
      </c>
      <c r="AF195" t="s">
        <v>430</v>
      </c>
      <c r="AG195" t="s">
        <v>432</v>
      </c>
      <c r="AH195" t="s">
        <v>433</v>
      </c>
    </row>
    <row r="196" spans="1:34">
      <c r="A196">
        <v>195</v>
      </c>
      <c r="B196" t="s">
        <v>519</v>
      </c>
      <c r="C196" t="s">
        <v>521</v>
      </c>
      <c r="D196" t="s">
        <v>307</v>
      </c>
      <c r="E196">
        <v>23</v>
      </c>
      <c r="F196">
        <v>0</v>
      </c>
      <c r="G196" t="s">
        <v>424</v>
      </c>
      <c r="H196">
        <v>60423</v>
      </c>
      <c r="I196">
        <v>5.8419674685388214</v>
      </c>
      <c r="J196">
        <v>87.02</v>
      </c>
      <c r="M196">
        <v>9.0351700000000008</v>
      </c>
      <c r="N196">
        <v>0.13783046715574657</v>
      </c>
      <c r="P196">
        <v>0.32056000000000001</v>
      </c>
      <c r="Q196">
        <v>2.2261253723284576E-4</v>
      </c>
      <c r="R196">
        <v>3.2015401473658809E-3</v>
      </c>
      <c r="S196">
        <v>1.0072733318163916E-2</v>
      </c>
      <c r="T196">
        <v>5.4891737580127801E-3</v>
      </c>
      <c r="W196">
        <v>4.8018266469277383E-3</v>
      </c>
      <c r="X196">
        <v>3.7742392985536431E-4</v>
      </c>
      <c r="Y196" t="s">
        <v>108</v>
      </c>
      <c r="Z196" t="s">
        <v>219</v>
      </c>
      <c r="AA196" t="s">
        <v>635</v>
      </c>
      <c r="AE196" t="s">
        <v>648</v>
      </c>
      <c r="AF196" t="s">
        <v>430</v>
      </c>
      <c r="AG196" t="s">
        <v>219</v>
      </c>
      <c r="AH196" t="s">
        <v>648</v>
      </c>
    </row>
    <row r="197" spans="1:34">
      <c r="A197">
        <v>196</v>
      </c>
      <c r="B197" t="s">
        <v>522</v>
      </c>
      <c r="C197" t="s">
        <v>523</v>
      </c>
      <c r="D197" t="s">
        <v>314</v>
      </c>
      <c r="E197">
        <v>28</v>
      </c>
      <c r="F197">
        <v>0</v>
      </c>
      <c r="G197" t="s">
        <v>424</v>
      </c>
      <c r="H197">
        <v>50701</v>
      </c>
      <c r="I197">
        <v>8.9327526269738389</v>
      </c>
      <c r="J197">
        <v>46.97</v>
      </c>
      <c r="M197">
        <v>6.2030500000000002</v>
      </c>
      <c r="N197">
        <v>5.5892137193870269E-2</v>
      </c>
      <c r="P197">
        <v>0.32238</v>
      </c>
      <c r="Q197">
        <v>2.4039543453765544E-4</v>
      </c>
      <c r="R197">
        <v>7.9306005247594402E-3</v>
      </c>
      <c r="S197">
        <v>1.2422096923541397E-2</v>
      </c>
      <c r="T197">
        <v>4.5353293754417517E-3</v>
      </c>
      <c r="W197">
        <v>4.36265879574535E-3</v>
      </c>
      <c r="X197">
        <v>5.9253013168404851E-4</v>
      </c>
      <c r="Y197" t="s">
        <v>427</v>
      </c>
      <c r="Z197" t="s">
        <v>432</v>
      </c>
      <c r="AA197" t="s">
        <v>429</v>
      </c>
      <c r="AE197" t="s">
        <v>427</v>
      </c>
      <c r="AF197" t="s">
        <v>301</v>
      </c>
      <c r="AG197" t="s">
        <v>432</v>
      </c>
      <c r="AH197" t="s">
        <v>427</v>
      </c>
    </row>
    <row r="198" spans="1:34">
      <c r="A198">
        <v>197</v>
      </c>
      <c r="B198" t="s">
        <v>522</v>
      </c>
      <c r="C198" t="s">
        <v>524</v>
      </c>
      <c r="D198" t="s">
        <v>314</v>
      </c>
      <c r="E198">
        <v>62</v>
      </c>
      <c r="F198">
        <v>1</v>
      </c>
      <c r="G198" t="s">
        <v>676</v>
      </c>
      <c r="H198">
        <v>58475</v>
      </c>
      <c r="I198">
        <v>16.336161393986881</v>
      </c>
      <c r="J198">
        <v>89.35</v>
      </c>
      <c r="M198">
        <v>7.6066200000000004</v>
      </c>
      <c r="N198">
        <v>9.119230020393905E-2</v>
      </c>
      <c r="P198">
        <v>0.27622999999999998</v>
      </c>
      <c r="Q198">
        <v>5.4933412451949255E-4</v>
      </c>
      <c r="R198">
        <v>7.2095900604141816E-3</v>
      </c>
      <c r="S198">
        <v>7.2176217382465546E-3</v>
      </c>
      <c r="T198">
        <v>6.5380286214524637E-3</v>
      </c>
      <c r="W198">
        <v>7.5711862343278173E-3</v>
      </c>
      <c r="X198">
        <v>5.3611294953537019E-4</v>
      </c>
      <c r="Y198" t="s">
        <v>427</v>
      </c>
      <c r="Z198" t="s">
        <v>432</v>
      </c>
      <c r="AA198" t="s">
        <v>429</v>
      </c>
      <c r="AE198" t="s">
        <v>427</v>
      </c>
      <c r="AF198" t="s">
        <v>301</v>
      </c>
      <c r="AG198" t="s">
        <v>432</v>
      </c>
      <c r="AH198" t="s">
        <v>427</v>
      </c>
    </row>
    <row r="199" spans="1:34">
      <c r="A199">
        <v>198</v>
      </c>
      <c r="B199" t="s">
        <v>522</v>
      </c>
      <c r="C199" t="s">
        <v>525</v>
      </c>
      <c r="D199" t="s">
        <v>314</v>
      </c>
      <c r="E199">
        <v>29</v>
      </c>
      <c r="F199">
        <v>0</v>
      </c>
      <c r="G199" t="s">
        <v>424</v>
      </c>
      <c r="H199">
        <v>50697</v>
      </c>
      <c r="I199">
        <v>152.79638634885956</v>
      </c>
      <c r="J199">
        <v>40</v>
      </c>
      <c r="M199">
        <v>5.5364699999999996</v>
      </c>
      <c r="N199">
        <v>4.2545841943808942E-2</v>
      </c>
      <c r="P199">
        <v>0.18462999999999999</v>
      </c>
      <c r="Q199">
        <v>5.4293883269807995E-4</v>
      </c>
      <c r="R199">
        <v>1.3472024924199985E-2</v>
      </c>
      <c r="S199">
        <v>1.5869474190235922E-2</v>
      </c>
      <c r="T199" t="e">
        <v>#VALUE!</v>
      </c>
      <c r="W199">
        <v>1.4330132425847455E-2</v>
      </c>
      <c r="X199">
        <v>4.5120550974515639E-4</v>
      </c>
      <c r="Y199" t="s">
        <v>427</v>
      </c>
      <c r="Z199" t="s">
        <v>432</v>
      </c>
      <c r="AA199" t="s">
        <v>429</v>
      </c>
      <c r="AE199" t="s">
        <v>427</v>
      </c>
      <c r="AF199" t="s">
        <v>301</v>
      </c>
      <c r="AG199" t="s">
        <v>432</v>
      </c>
      <c r="AH199" t="s">
        <v>427</v>
      </c>
    </row>
    <row r="200" spans="1:34">
      <c r="A200">
        <v>199</v>
      </c>
      <c r="B200" t="s">
        <v>526</v>
      </c>
      <c r="C200" t="s">
        <v>527</v>
      </c>
      <c r="D200" t="s">
        <v>307</v>
      </c>
      <c r="E200">
        <v>12</v>
      </c>
      <c r="F200">
        <v>1</v>
      </c>
      <c r="G200" t="s">
        <v>424</v>
      </c>
      <c r="H200">
        <v>49500</v>
      </c>
      <c r="I200">
        <v>5.0040883715446247</v>
      </c>
      <c r="J200">
        <v>91.45</v>
      </c>
      <c r="M200">
        <v>9.5270499999999991</v>
      </c>
      <c r="N200">
        <v>0.15653026006661491</v>
      </c>
      <c r="P200">
        <v>0.4451</v>
      </c>
      <c r="Q200">
        <v>2.2213170019996881E-4</v>
      </c>
      <c r="R200">
        <v>2.8225532745146525E-3</v>
      </c>
      <c r="S200">
        <v>7.292161111825254E-3</v>
      </c>
      <c r="T200">
        <v>3.6533598638743077E-3</v>
      </c>
      <c r="W200">
        <v>4.7210952618989277E-3</v>
      </c>
      <c r="X200">
        <v>1.6708904713384949E-4</v>
      </c>
      <c r="Y200" t="s">
        <v>108</v>
      </c>
      <c r="Z200" t="s">
        <v>432</v>
      </c>
      <c r="AA200" t="s">
        <v>418</v>
      </c>
      <c r="AE200" t="s">
        <v>433</v>
      </c>
      <c r="AF200" t="s">
        <v>421</v>
      </c>
      <c r="AG200" t="s">
        <v>432</v>
      </c>
      <c r="AH200" t="s">
        <v>433</v>
      </c>
    </row>
    <row r="201" spans="1:34">
      <c r="A201">
        <v>200</v>
      </c>
      <c r="B201" t="s">
        <v>528</v>
      </c>
      <c r="C201" t="s">
        <v>317</v>
      </c>
      <c r="D201" t="s">
        <v>314</v>
      </c>
      <c r="E201">
        <v>66</v>
      </c>
      <c r="F201">
        <v>0</v>
      </c>
      <c r="G201" t="s">
        <v>424</v>
      </c>
      <c r="H201">
        <v>49275</v>
      </c>
      <c r="I201">
        <v>20.577889239307641</v>
      </c>
      <c r="J201">
        <v>77.430000000000007</v>
      </c>
      <c r="M201">
        <v>7.5778699999999999</v>
      </c>
      <c r="N201">
        <v>9.0367278115794078E-2</v>
      </c>
      <c r="P201">
        <v>0.37596000000000002</v>
      </c>
      <c r="Q201">
        <v>1.2026910960467516E-4</v>
      </c>
      <c r="R201">
        <v>1.7559470907925524E-2</v>
      </c>
      <c r="S201">
        <v>2.3548827255590585E-2</v>
      </c>
      <c r="T201">
        <v>1.2792808674977015E-2</v>
      </c>
      <c r="W201">
        <v>2.3611806141689163E-2</v>
      </c>
      <c r="X201">
        <v>5.9299033481235281E-4</v>
      </c>
      <c r="Y201" t="s">
        <v>108</v>
      </c>
      <c r="Z201" t="s">
        <v>428</v>
      </c>
      <c r="AA201" t="s">
        <v>427</v>
      </c>
      <c r="AB201" t="s">
        <v>318</v>
      </c>
      <c r="AC201" t="s">
        <v>419</v>
      </c>
      <c r="AD201" t="s">
        <v>319</v>
      </c>
      <c r="AE201" t="s">
        <v>675</v>
      </c>
      <c r="AF201" t="s">
        <v>301</v>
      </c>
      <c r="AG201" t="s">
        <v>422</v>
      </c>
      <c r="AH201" t="s">
        <v>423</v>
      </c>
    </row>
    <row r="202" spans="1:34">
      <c r="A202">
        <v>201</v>
      </c>
      <c r="B202" t="s">
        <v>394</v>
      </c>
      <c r="C202" t="s">
        <v>395</v>
      </c>
      <c r="D202" t="s">
        <v>314</v>
      </c>
      <c r="E202">
        <v>25</v>
      </c>
      <c r="F202">
        <v>0</v>
      </c>
      <c r="G202" t="s">
        <v>424</v>
      </c>
      <c r="H202">
        <v>50847</v>
      </c>
      <c r="I202">
        <v>28.690400871580128</v>
      </c>
      <c r="J202">
        <v>73.59</v>
      </c>
      <c r="M202">
        <v>8.2074800000000003</v>
      </c>
      <c r="N202">
        <v>0.10944643994715435</v>
      </c>
      <c r="P202">
        <v>0.29114000000000001</v>
      </c>
      <c r="Q202">
        <v>7.5734935744608384E-4</v>
      </c>
      <c r="R202">
        <v>5.5017884671681866E-3</v>
      </c>
      <c r="S202">
        <v>1.4627766925226019E-2</v>
      </c>
      <c r="T202">
        <v>6.008579275819553E-3</v>
      </c>
      <c r="V202" t="e">
        <v>#VALUE!</v>
      </c>
      <c r="W202">
        <v>9.1106099564722438E-3</v>
      </c>
      <c r="Y202" t="s">
        <v>108</v>
      </c>
      <c r="Z202" t="s">
        <v>219</v>
      </c>
      <c r="AA202" t="s">
        <v>272</v>
      </c>
      <c r="AE202" t="s">
        <v>648</v>
      </c>
      <c r="AF202" t="s">
        <v>354</v>
      </c>
      <c r="AG202" t="s">
        <v>219</v>
      </c>
      <c r="AH202" t="s">
        <v>648</v>
      </c>
    </row>
    <row r="203" spans="1:34">
      <c r="A203">
        <v>202</v>
      </c>
      <c r="B203" t="s">
        <v>195</v>
      </c>
      <c r="C203" t="s">
        <v>196</v>
      </c>
      <c r="D203" t="s">
        <v>314</v>
      </c>
      <c r="E203">
        <v>76</v>
      </c>
      <c r="F203">
        <v>1</v>
      </c>
      <c r="G203" t="s">
        <v>424</v>
      </c>
      <c r="H203">
        <v>32630</v>
      </c>
      <c r="I203">
        <v>24.643694055643365</v>
      </c>
      <c r="J203">
        <v>91.91</v>
      </c>
      <c r="M203">
        <v>10.62753</v>
      </c>
      <c r="N203">
        <v>0.20348652488932387</v>
      </c>
      <c r="P203">
        <v>0.57126999999999994</v>
      </c>
      <c r="Q203">
        <v>2.7791553468401668E-4</v>
      </c>
      <c r="R203">
        <v>3.8837888478840828E-3</v>
      </c>
      <c r="S203">
        <v>8.5925900458488896E-3</v>
      </c>
      <c r="T203">
        <v>4.6417388789043602E-3</v>
      </c>
      <c r="W203">
        <v>4.0993229866598683E-3</v>
      </c>
      <c r="X203">
        <v>4.0427751551343281E-4</v>
      </c>
      <c r="Y203" t="s">
        <v>108</v>
      </c>
      <c r="Z203" t="s">
        <v>432</v>
      </c>
      <c r="AA203" t="s">
        <v>418</v>
      </c>
      <c r="AE203" t="s">
        <v>433</v>
      </c>
      <c r="AF203" t="s">
        <v>421</v>
      </c>
      <c r="AG203" t="s">
        <v>432</v>
      </c>
      <c r="AH203" t="s">
        <v>433</v>
      </c>
    </row>
    <row r="204" spans="1:34">
      <c r="A204">
        <v>203</v>
      </c>
      <c r="B204" t="s">
        <v>197</v>
      </c>
      <c r="C204" t="s">
        <v>326</v>
      </c>
      <c r="D204" t="s">
        <v>314</v>
      </c>
      <c r="E204">
        <v>21</v>
      </c>
      <c r="F204">
        <v>1</v>
      </c>
      <c r="G204" t="s">
        <v>424</v>
      </c>
      <c r="H204">
        <v>49334</v>
      </c>
      <c r="I204">
        <v>110.10161544620601</v>
      </c>
      <c r="J204">
        <v>104</v>
      </c>
      <c r="M204">
        <v>9.8036899999999996</v>
      </c>
      <c r="N204">
        <v>0.1676613690931642</v>
      </c>
      <c r="P204">
        <v>0.49517</v>
      </c>
      <c r="Q204">
        <v>4.2397748259301278E-4</v>
      </c>
      <c r="R204">
        <v>9.3621958179410207E-3</v>
      </c>
      <c r="S204">
        <v>1.3902593684359376E-2</v>
      </c>
      <c r="T204">
        <v>1.1303246382379253E-2</v>
      </c>
      <c r="W204">
        <v>9.3164915929924083E-3</v>
      </c>
      <c r="Y204" t="s">
        <v>295</v>
      </c>
      <c r="Z204" t="s">
        <v>296</v>
      </c>
      <c r="AA204" t="s">
        <v>650</v>
      </c>
      <c r="AC204" t="s">
        <v>419</v>
      </c>
      <c r="AE204" t="s">
        <v>295</v>
      </c>
      <c r="AF204" t="s">
        <v>651</v>
      </c>
      <c r="AG204" t="s">
        <v>296</v>
      </c>
      <c r="AH204" t="s">
        <v>295</v>
      </c>
    </row>
    <row r="205" spans="1:34">
      <c r="A205">
        <v>204</v>
      </c>
      <c r="B205" t="s">
        <v>198</v>
      </c>
      <c r="C205" t="s">
        <v>199</v>
      </c>
      <c r="D205" t="s">
        <v>314</v>
      </c>
      <c r="E205">
        <v>18</v>
      </c>
      <c r="F205">
        <v>0</v>
      </c>
      <c r="G205" t="s">
        <v>424</v>
      </c>
      <c r="H205">
        <v>49267</v>
      </c>
      <c r="I205">
        <v>52.693869653534293</v>
      </c>
      <c r="J205">
        <v>100.72</v>
      </c>
      <c r="M205">
        <v>9.8144600000000004</v>
      </c>
      <c r="N205">
        <v>0.16810375804707567</v>
      </c>
      <c r="P205">
        <v>0.32961000000000001</v>
      </c>
      <c r="Q205">
        <v>4.3882476719470499E-4</v>
      </c>
      <c r="R205">
        <v>6.2413903046679804E-3</v>
      </c>
      <c r="S205">
        <v>1.3609837506272834E-2</v>
      </c>
      <c r="T205">
        <v>9.0240627335391854E-3</v>
      </c>
      <c r="W205">
        <v>1.1454079198565907E-2</v>
      </c>
      <c r="X205">
        <v>5.5300807069236799E-4</v>
      </c>
      <c r="Y205" t="s">
        <v>108</v>
      </c>
      <c r="Z205" t="s">
        <v>432</v>
      </c>
      <c r="AA205" t="s">
        <v>635</v>
      </c>
      <c r="AE205" t="s">
        <v>433</v>
      </c>
      <c r="AF205" t="s">
        <v>430</v>
      </c>
      <c r="AG205" t="s">
        <v>432</v>
      </c>
      <c r="AH205" t="s">
        <v>433</v>
      </c>
    </row>
    <row r="206" spans="1:34">
      <c r="A206">
        <v>205</v>
      </c>
      <c r="B206" t="s">
        <v>198</v>
      </c>
      <c r="C206" t="s">
        <v>627</v>
      </c>
      <c r="D206" t="s">
        <v>314</v>
      </c>
      <c r="E206">
        <v>8</v>
      </c>
      <c r="F206">
        <v>0</v>
      </c>
      <c r="G206" t="s">
        <v>424</v>
      </c>
      <c r="H206">
        <v>49259</v>
      </c>
      <c r="I206">
        <v>48.376234999423062</v>
      </c>
      <c r="J206">
        <v>106.75</v>
      </c>
      <c r="M206">
        <v>8.9685299999999994</v>
      </c>
      <c r="N206">
        <v>0.13540324623829494</v>
      </c>
      <c r="P206">
        <v>0.50860000000000005</v>
      </c>
      <c r="Q206">
        <v>4.9669652212187907E-4</v>
      </c>
      <c r="R206">
        <v>8.2434808220857615E-3</v>
      </c>
      <c r="S206">
        <v>1.8337010161820929E-2</v>
      </c>
      <c r="T206">
        <v>7.8945075523236246E-3</v>
      </c>
      <c r="V206" t="e">
        <v>#VALUE!</v>
      </c>
      <c r="W206">
        <v>1.2455559985013359E-2</v>
      </c>
      <c r="X206">
        <v>1.4148381582829187E-3</v>
      </c>
      <c r="Y206" t="s">
        <v>108</v>
      </c>
      <c r="Z206" t="s">
        <v>432</v>
      </c>
      <c r="AA206" t="s">
        <v>635</v>
      </c>
      <c r="AE206" t="s">
        <v>433</v>
      </c>
      <c r="AF206" t="s">
        <v>430</v>
      </c>
      <c r="AG206" t="s">
        <v>432</v>
      </c>
      <c r="AH206" t="s">
        <v>433</v>
      </c>
    </row>
    <row r="207" spans="1:34">
      <c r="A207">
        <v>206</v>
      </c>
      <c r="B207" t="s">
        <v>198</v>
      </c>
      <c r="C207" t="s">
        <v>628</v>
      </c>
      <c r="D207" t="s">
        <v>314</v>
      </c>
      <c r="E207">
        <v>27</v>
      </c>
      <c r="F207">
        <v>0</v>
      </c>
      <c r="G207" t="s">
        <v>424</v>
      </c>
      <c r="H207">
        <v>49263</v>
      </c>
      <c r="I207">
        <v>43.254956888301422</v>
      </c>
      <c r="J207">
        <v>75.599999999999994</v>
      </c>
      <c r="M207">
        <v>8.3690800000000003</v>
      </c>
      <c r="N207">
        <v>0.11468973950558826</v>
      </c>
      <c r="P207">
        <v>0.39218999999999998</v>
      </c>
      <c r="Q207">
        <v>6.0681892689332215E-4</v>
      </c>
      <c r="R207">
        <v>6.3126385835704504E-3</v>
      </c>
      <c r="S207">
        <v>1.5589525591136025E-2</v>
      </c>
      <c r="T207">
        <v>7.5329246677834924E-3</v>
      </c>
      <c r="V207" t="e">
        <v>#VALUE!</v>
      </c>
      <c r="W207">
        <v>9.9652728638512551E-3</v>
      </c>
      <c r="X207">
        <v>5.2572095071470924E-4</v>
      </c>
      <c r="Y207" t="s">
        <v>108</v>
      </c>
      <c r="Z207" t="s">
        <v>432</v>
      </c>
      <c r="AA207" t="s">
        <v>635</v>
      </c>
      <c r="AE207" t="s">
        <v>433</v>
      </c>
      <c r="AF207" t="s">
        <v>430</v>
      </c>
      <c r="AG207" t="s">
        <v>432</v>
      </c>
      <c r="AH207" t="s">
        <v>433</v>
      </c>
    </row>
    <row r="208" spans="1:34">
      <c r="A208">
        <v>207</v>
      </c>
      <c r="B208" t="s">
        <v>198</v>
      </c>
      <c r="C208" t="s">
        <v>682</v>
      </c>
      <c r="D208" t="s">
        <v>314</v>
      </c>
      <c r="E208">
        <v>9</v>
      </c>
      <c r="F208">
        <v>0</v>
      </c>
      <c r="G208" t="s">
        <v>424</v>
      </c>
      <c r="H208">
        <v>49266</v>
      </c>
      <c r="I208">
        <v>5.2937628596316637</v>
      </c>
      <c r="J208">
        <v>79.14</v>
      </c>
      <c r="M208">
        <v>8.1241500000000002</v>
      </c>
      <c r="N208">
        <v>0.1067984820833035</v>
      </c>
      <c r="P208">
        <v>0.51214000000000004</v>
      </c>
      <c r="Q208">
        <v>7.360225887496498E-5</v>
      </c>
      <c r="R208">
        <v>6.8797899908951445E-3</v>
      </c>
      <c r="S208">
        <v>1.0568039248255343E-2</v>
      </c>
      <c r="T208">
        <v>3.9692044453030666E-3</v>
      </c>
      <c r="V208" t="e">
        <v>#VALUE!</v>
      </c>
      <c r="W208">
        <v>5.5462837352318745E-3</v>
      </c>
      <c r="X208">
        <v>1.5684178030170873E-4</v>
      </c>
      <c r="Y208" t="s">
        <v>108</v>
      </c>
      <c r="Z208" t="s">
        <v>432</v>
      </c>
      <c r="AA208" t="s">
        <v>635</v>
      </c>
      <c r="AE208" t="s">
        <v>433</v>
      </c>
      <c r="AF208" t="s">
        <v>430</v>
      </c>
      <c r="AG208" t="s">
        <v>432</v>
      </c>
      <c r="AH208" t="s">
        <v>433</v>
      </c>
    </row>
    <row r="209" spans="1:34">
      <c r="A209">
        <v>208</v>
      </c>
      <c r="B209" t="s">
        <v>198</v>
      </c>
      <c r="C209" t="s">
        <v>683</v>
      </c>
      <c r="D209" t="s">
        <v>314</v>
      </c>
      <c r="E209">
        <v>30</v>
      </c>
      <c r="F209">
        <v>0</v>
      </c>
      <c r="G209" t="s">
        <v>424</v>
      </c>
      <c r="H209">
        <v>49269</v>
      </c>
      <c r="I209">
        <v>8.3886212227945585</v>
      </c>
      <c r="J209">
        <v>91.38</v>
      </c>
      <c r="M209">
        <v>9.0504999999999995</v>
      </c>
      <c r="N209">
        <v>0.13839239158726685</v>
      </c>
      <c r="P209">
        <v>0.69513999999999998</v>
      </c>
      <c r="Q209">
        <v>2.9803062631161278E-4</v>
      </c>
      <c r="R209">
        <v>6.1841803915898743E-3</v>
      </c>
      <c r="S209">
        <v>1.0222130397264771E-2</v>
      </c>
      <c r="T209">
        <v>6.3937400535216977E-3</v>
      </c>
      <c r="W209">
        <v>6.9174275490784158E-3</v>
      </c>
      <c r="X209">
        <v>2.4459684603969032E-4</v>
      </c>
      <c r="Y209" t="s">
        <v>108</v>
      </c>
      <c r="Z209" t="s">
        <v>432</v>
      </c>
      <c r="AA209" t="s">
        <v>635</v>
      </c>
      <c r="AE209" t="s">
        <v>433</v>
      </c>
      <c r="AF209" t="s">
        <v>430</v>
      </c>
      <c r="AG209" t="s">
        <v>432</v>
      </c>
      <c r="AH209" t="s">
        <v>433</v>
      </c>
    </row>
    <row r="210" spans="1:34">
      <c r="A210">
        <v>209</v>
      </c>
      <c r="B210" t="s">
        <v>494</v>
      </c>
      <c r="C210" t="s">
        <v>495</v>
      </c>
      <c r="D210" t="s">
        <v>107</v>
      </c>
      <c r="E210">
        <v>39</v>
      </c>
      <c r="F210">
        <v>0</v>
      </c>
      <c r="G210" t="s">
        <v>424</v>
      </c>
      <c r="H210">
        <v>2002</v>
      </c>
      <c r="I210">
        <v>13.378336655058165</v>
      </c>
      <c r="J210">
        <v>52.04</v>
      </c>
      <c r="M210">
        <v>6.9515000000000002</v>
      </c>
      <c r="N210">
        <v>7.3466018705023423E-2</v>
      </c>
      <c r="P210">
        <v>0.28400999999999998</v>
      </c>
      <c r="Q210">
        <v>2.7677857820358959E-4</v>
      </c>
      <c r="R210">
        <v>4.6201285276978353E-3</v>
      </c>
      <c r="S210">
        <v>1.2935398661239069E-2</v>
      </c>
      <c r="T210">
        <v>3.5817743852084552E-3</v>
      </c>
      <c r="W210">
        <v>7.1371395988014032E-3</v>
      </c>
      <c r="X210">
        <v>3.5772318235963868E-4</v>
      </c>
      <c r="Y210" t="s">
        <v>108</v>
      </c>
      <c r="Z210" t="s">
        <v>109</v>
      </c>
      <c r="AA210" t="s">
        <v>353</v>
      </c>
      <c r="AE210" t="s">
        <v>420</v>
      </c>
      <c r="AF210" t="s">
        <v>354</v>
      </c>
      <c r="AG210" t="s">
        <v>422</v>
      </c>
      <c r="AH210" t="s">
        <v>423</v>
      </c>
    </row>
    <row r="211" spans="1:34">
      <c r="A211">
        <v>210</v>
      </c>
      <c r="B211" t="s">
        <v>441</v>
      </c>
      <c r="C211" t="s">
        <v>442</v>
      </c>
      <c r="D211" t="s">
        <v>107</v>
      </c>
      <c r="E211">
        <v>2</v>
      </c>
      <c r="F211">
        <v>0</v>
      </c>
      <c r="G211" t="s">
        <v>424</v>
      </c>
      <c r="I211">
        <v>16.271270201797918</v>
      </c>
      <c r="J211">
        <v>62.8</v>
      </c>
      <c r="M211">
        <v>8.4411000000000005</v>
      </c>
      <c r="N211">
        <v>0.11707273081313477</v>
      </c>
      <c r="Q211">
        <v>7.9532814527433847E-5</v>
      </c>
      <c r="R211">
        <v>4.221656670521926E-3</v>
      </c>
      <c r="S211">
        <v>5.4841638931370212E-3</v>
      </c>
      <c r="T211">
        <v>2.5489368234658453E-3</v>
      </c>
      <c r="W211">
        <v>3.8040556725238268E-3</v>
      </c>
      <c r="X211">
        <v>5.402792605939202E-4</v>
      </c>
      <c r="Y211" t="s">
        <v>295</v>
      </c>
      <c r="Z211" t="s">
        <v>296</v>
      </c>
      <c r="AA211" t="s">
        <v>429</v>
      </c>
      <c r="AC211" t="s">
        <v>419</v>
      </c>
      <c r="AE211" t="s">
        <v>295</v>
      </c>
      <c r="AF211" t="s">
        <v>301</v>
      </c>
      <c r="AG211" t="s">
        <v>296</v>
      </c>
      <c r="AH211" t="s">
        <v>295</v>
      </c>
    </row>
    <row r="212" spans="1:34">
      <c r="A212">
        <v>211</v>
      </c>
      <c r="B212" t="s">
        <v>441</v>
      </c>
      <c r="C212" t="s">
        <v>442</v>
      </c>
      <c r="D212" t="s">
        <v>107</v>
      </c>
      <c r="E212">
        <v>30</v>
      </c>
      <c r="F212">
        <v>1</v>
      </c>
      <c r="G212" t="s">
        <v>424</v>
      </c>
      <c r="H212">
        <v>89993</v>
      </c>
      <c r="I212">
        <v>5.8766642859465685</v>
      </c>
      <c r="J212">
        <v>53.16</v>
      </c>
      <c r="M212">
        <v>6.3184199999999997</v>
      </c>
      <c r="N212">
        <v>5.8419578423534728E-2</v>
      </c>
      <c r="P212">
        <v>0.23468</v>
      </c>
      <c r="Q212">
        <v>1.5671169086708118E-4</v>
      </c>
      <c r="R212">
        <v>2.6036503694595379E-3</v>
      </c>
      <c r="S212">
        <v>6.0234411665051934E-3</v>
      </c>
      <c r="T212">
        <v>2.0144317336103219E-3</v>
      </c>
      <c r="V212" t="e">
        <v>#VALUE!</v>
      </c>
      <c r="W212">
        <v>4.2333270405906136E-3</v>
      </c>
      <c r="X212">
        <v>3.1972784496830551E-4</v>
      </c>
      <c r="Y212" t="s">
        <v>295</v>
      </c>
      <c r="Z212" t="s">
        <v>296</v>
      </c>
      <c r="AA212" t="s">
        <v>429</v>
      </c>
      <c r="AE212" t="s">
        <v>295</v>
      </c>
      <c r="AF212" t="s">
        <v>301</v>
      </c>
      <c r="AG212" t="s">
        <v>296</v>
      </c>
      <c r="AH212" t="s">
        <v>295</v>
      </c>
    </row>
    <row r="213" spans="1:34">
      <c r="A213">
        <v>212</v>
      </c>
      <c r="B213" t="s">
        <v>441</v>
      </c>
      <c r="C213" t="s">
        <v>443</v>
      </c>
      <c r="D213" t="s">
        <v>107</v>
      </c>
      <c r="E213">
        <v>1</v>
      </c>
      <c r="F213">
        <v>0</v>
      </c>
      <c r="G213" t="s">
        <v>424</v>
      </c>
      <c r="H213">
        <v>25015</v>
      </c>
      <c r="I213">
        <v>6.8292376434228927</v>
      </c>
      <c r="J213">
        <v>64.3</v>
      </c>
      <c r="M213">
        <v>7.7699800000000003</v>
      </c>
      <c r="N213">
        <v>9.59634387869263E-2</v>
      </c>
      <c r="P213">
        <v>0.28397</v>
      </c>
      <c r="Q213">
        <v>6.7311456832751688E-5</v>
      </c>
      <c r="R213">
        <v>2.4372027698921638E-3</v>
      </c>
      <c r="S213">
        <v>4.7337922007764013E-3</v>
      </c>
      <c r="T213">
        <v>1.80684085024191E-3</v>
      </c>
      <c r="W213">
        <v>2.7729177693086027E-3</v>
      </c>
      <c r="X213">
        <v>3.5859005835720258E-4</v>
      </c>
      <c r="Y213" t="s">
        <v>295</v>
      </c>
      <c r="Z213" t="s">
        <v>296</v>
      </c>
      <c r="AA213" t="s">
        <v>429</v>
      </c>
      <c r="AC213" t="s">
        <v>419</v>
      </c>
      <c r="AE213" t="s">
        <v>295</v>
      </c>
      <c r="AF213" t="s">
        <v>301</v>
      </c>
      <c r="AG213" t="s">
        <v>296</v>
      </c>
      <c r="AH213" t="s">
        <v>295</v>
      </c>
    </row>
    <row r="214" spans="1:34">
      <c r="A214">
        <v>213</v>
      </c>
      <c r="B214" t="s">
        <v>441</v>
      </c>
      <c r="C214" t="s">
        <v>444</v>
      </c>
      <c r="D214" t="s">
        <v>107</v>
      </c>
      <c r="E214">
        <v>4</v>
      </c>
      <c r="F214">
        <v>0</v>
      </c>
      <c r="G214" t="s">
        <v>424</v>
      </c>
      <c r="H214">
        <v>25027</v>
      </c>
      <c r="I214">
        <v>8.0302186735228211</v>
      </c>
      <c r="J214">
        <v>60.6</v>
      </c>
      <c r="M214">
        <v>7.1611700000000003</v>
      </c>
      <c r="N214">
        <v>7.8896838483177134E-2</v>
      </c>
      <c r="P214">
        <v>0.14266999999999999</v>
      </c>
      <c r="Q214">
        <v>8.9755029633832548E-5</v>
      </c>
      <c r="R214">
        <v>3.596839008040636E-3</v>
      </c>
      <c r="S214">
        <v>6.642380384152287E-3</v>
      </c>
      <c r="T214">
        <v>1.6766342073501696E-3</v>
      </c>
      <c r="W214">
        <v>3.7604441251204664E-3</v>
      </c>
      <c r="X214">
        <v>4.2834919242631199E-4</v>
      </c>
      <c r="Y214" t="s">
        <v>295</v>
      </c>
      <c r="Z214" t="s">
        <v>296</v>
      </c>
      <c r="AA214" t="s">
        <v>429</v>
      </c>
      <c r="AC214" t="s">
        <v>419</v>
      </c>
      <c r="AE214" t="s">
        <v>295</v>
      </c>
      <c r="AF214" t="s">
        <v>301</v>
      </c>
      <c r="AG214" t="s">
        <v>296</v>
      </c>
      <c r="AH214" t="s">
        <v>295</v>
      </c>
    </row>
    <row r="215" spans="1:34">
      <c r="A215">
        <v>214</v>
      </c>
      <c r="B215" t="s">
        <v>441</v>
      </c>
      <c r="C215" t="s">
        <v>445</v>
      </c>
      <c r="D215" t="s">
        <v>107</v>
      </c>
      <c r="E215">
        <v>62</v>
      </c>
      <c r="F215">
        <v>0</v>
      </c>
      <c r="I215">
        <v>13.736910819064592</v>
      </c>
      <c r="J215">
        <v>48.88</v>
      </c>
      <c r="M215">
        <v>6.6071</v>
      </c>
      <c r="N215">
        <v>6.503155698833539E-2</v>
      </c>
      <c r="P215">
        <v>0.26108999999999999</v>
      </c>
      <c r="Q215">
        <v>1.1966237426285643E-4</v>
      </c>
      <c r="R215">
        <v>5.0193099850297622E-3</v>
      </c>
      <c r="S215">
        <v>8.1741245578283387E-3</v>
      </c>
      <c r="T215">
        <v>3.0434742421556007E-3</v>
      </c>
      <c r="W215">
        <v>6.0029483573366144E-3</v>
      </c>
      <c r="X215">
        <v>4.3549501703006501E-4</v>
      </c>
      <c r="Y215" t="s">
        <v>295</v>
      </c>
      <c r="Z215" t="s">
        <v>296</v>
      </c>
      <c r="AA215" t="s">
        <v>429</v>
      </c>
      <c r="AC215" t="s">
        <v>419</v>
      </c>
      <c r="AE215" t="s">
        <v>295</v>
      </c>
      <c r="AF215" t="s">
        <v>301</v>
      </c>
      <c r="AG215" t="s">
        <v>296</v>
      </c>
      <c r="AH215" t="s">
        <v>295</v>
      </c>
    </row>
    <row r="216" spans="1:34">
      <c r="A216">
        <v>215</v>
      </c>
      <c r="B216" t="s">
        <v>441</v>
      </c>
      <c r="C216" t="s">
        <v>446</v>
      </c>
      <c r="D216" t="s">
        <v>107</v>
      </c>
      <c r="E216">
        <v>3</v>
      </c>
      <c r="F216">
        <v>0</v>
      </c>
      <c r="G216" t="s">
        <v>424</v>
      </c>
      <c r="H216">
        <v>25026</v>
      </c>
      <c r="I216">
        <v>18.336192735454802</v>
      </c>
      <c r="J216">
        <v>58.6</v>
      </c>
      <c r="M216">
        <v>6.4993600000000002</v>
      </c>
      <c r="N216">
        <v>6.2515464697692591E-2</v>
      </c>
      <c r="P216">
        <v>0.22622999999999999</v>
      </c>
      <c r="Q216">
        <v>8.7784738354924929E-5</v>
      </c>
      <c r="R216">
        <v>4.1460671464290484E-3</v>
      </c>
      <c r="S216">
        <v>7.2183984612433794E-3</v>
      </c>
      <c r="T216">
        <v>4.1989777034424428E-3</v>
      </c>
      <c r="W216">
        <v>4.9778367108205676E-3</v>
      </c>
      <c r="X216">
        <v>7.9508933461164147E-4</v>
      </c>
      <c r="Y216" t="s">
        <v>295</v>
      </c>
      <c r="Z216" t="s">
        <v>296</v>
      </c>
      <c r="AA216" t="s">
        <v>429</v>
      </c>
      <c r="AB216" t="s">
        <v>414</v>
      </c>
      <c r="AC216" t="s">
        <v>419</v>
      </c>
      <c r="AE216" t="s">
        <v>295</v>
      </c>
      <c r="AF216" t="s">
        <v>301</v>
      </c>
      <c r="AG216" t="s">
        <v>296</v>
      </c>
      <c r="AH216" t="s">
        <v>295</v>
      </c>
    </row>
    <row r="217" spans="1:34">
      <c r="A217">
        <v>216</v>
      </c>
      <c r="B217" t="s">
        <v>415</v>
      </c>
      <c r="C217" t="s">
        <v>416</v>
      </c>
      <c r="D217" t="s">
        <v>107</v>
      </c>
      <c r="E217">
        <v>50</v>
      </c>
      <c r="F217">
        <v>0</v>
      </c>
      <c r="I217">
        <v>3.851399699512156</v>
      </c>
      <c r="J217">
        <v>47.99</v>
      </c>
      <c r="R217">
        <v>2.8347898945605904E-3</v>
      </c>
      <c r="S217">
        <v>7.0654083647499902E-3</v>
      </c>
      <c r="T217">
        <v>2.9625801559242325E-3</v>
      </c>
      <c r="W217">
        <v>4.7447010790089101E-3</v>
      </c>
      <c r="X217">
        <v>2.6670735286472277E-4</v>
      </c>
      <c r="Y217" t="s">
        <v>295</v>
      </c>
      <c r="Z217" t="s">
        <v>296</v>
      </c>
      <c r="AA217" t="s">
        <v>429</v>
      </c>
      <c r="AC217" t="s">
        <v>650</v>
      </c>
      <c r="AE217" t="s">
        <v>295</v>
      </c>
      <c r="AF217" t="s">
        <v>301</v>
      </c>
      <c r="AG217" t="s">
        <v>296</v>
      </c>
      <c r="AH217" t="s">
        <v>295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5"/>
  <sheetViews>
    <sheetView workbookViewId="0">
      <selection activeCell="D49" sqref="D49"/>
    </sheetView>
  </sheetViews>
  <sheetFormatPr baseColWidth="10" defaultColWidth="8.83203125" defaultRowHeight="14" x14ac:dyDescent="0"/>
  <cols>
    <col min="2" max="2" width="12.33203125" customWidth="1"/>
    <col min="3" max="3" width="19" customWidth="1"/>
    <col min="4" max="4" width="15.33203125" customWidth="1"/>
  </cols>
  <sheetData>
    <row r="1" spans="1:70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164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29</v>
      </c>
      <c r="AQ1" t="s">
        <v>36</v>
      </c>
      <c r="AR1" t="s">
        <v>661</v>
      </c>
      <c r="AS1" t="s">
        <v>662</v>
      </c>
      <c r="AT1" t="s">
        <v>663</v>
      </c>
      <c r="AU1" t="s">
        <v>117</v>
      </c>
      <c r="AV1" t="s">
        <v>118</v>
      </c>
      <c r="AW1" t="s">
        <v>664</v>
      </c>
      <c r="AX1" t="s">
        <v>246</v>
      </c>
      <c r="AY1" t="s">
        <v>78</v>
      </c>
      <c r="AZ1" t="s">
        <v>665</v>
      </c>
      <c r="BA1" t="s">
        <v>434</v>
      </c>
      <c r="BB1" t="s">
        <v>435</v>
      </c>
      <c r="BC1" t="s">
        <v>436</v>
      </c>
      <c r="BD1" t="s">
        <v>437</v>
      </c>
      <c r="BE1" t="s">
        <v>417</v>
      </c>
      <c r="BF1" t="s">
        <v>438</v>
      </c>
      <c r="BG1" t="s">
        <v>439</v>
      </c>
      <c r="BH1" t="s">
        <v>440</v>
      </c>
      <c r="BI1" t="s">
        <v>162</v>
      </c>
      <c r="BJ1" t="s">
        <v>163</v>
      </c>
      <c r="BK1" t="s">
        <v>164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</row>
    <row r="2" spans="1:70">
      <c r="A2">
        <v>1</v>
      </c>
      <c r="B2" t="s">
        <v>425</v>
      </c>
      <c r="C2" t="s">
        <v>680</v>
      </c>
      <c r="D2" t="s">
        <v>681</v>
      </c>
      <c r="F2" t="s">
        <v>79</v>
      </c>
      <c r="G2" t="s">
        <v>119</v>
      </c>
      <c r="I2">
        <v>13.539654867997214</v>
      </c>
      <c r="J2">
        <v>79.900000000000006</v>
      </c>
      <c r="K2">
        <v>9.7000000000000003E-2</v>
      </c>
      <c r="L2">
        <v>0.71641412536498605</v>
      </c>
      <c r="M2">
        <v>7.67</v>
      </c>
      <c r="N2">
        <v>7.6999999999999999E-2</v>
      </c>
      <c r="O2">
        <v>7.4102302467201078E-2</v>
      </c>
      <c r="Q2">
        <v>5.2684508800700833E-4</v>
      </c>
      <c r="R2">
        <v>1.4852507588376467E-2</v>
      </c>
      <c r="S2">
        <v>2.5596025614157924E-2</v>
      </c>
      <c r="T2">
        <v>8.5673849657271674E-3</v>
      </c>
      <c r="U2">
        <v>7.4022206103882705E-3</v>
      </c>
      <c r="W2">
        <v>8.2177780632601803E-3</v>
      </c>
      <c r="X2">
        <v>6.373034857072254E-4</v>
      </c>
      <c r="AN2" t="s">
        <v>160</v>
      </c>
      <c r="AO2" t="s">
        <v>161</v>
      </c>
      <c r="AP2" t="s">
        <v>29</v>
      </c>
      <c r="AQ2" t="s">
        <v>36</v>
      </c>
      <c r="AR2" t="s">
        <v>661</v>
      </c>
      <c r="AS2" t="s">
        <v>662</v>
      </c>
      <c r="AT2" t="s">
        <v>663</v>
      </c>
      <c r="AU2" t="s">
        <v>117</v>
      </c>
      <c r="AV2" t="s">
        <v>118</v>
      </c>
      <c r="AW2" t="s">
        <v>664</v>
      </c>
      <c r="AX2" t="s">
        <v>246</v>
      </c>
      <c r="AY2" t="s">
        <v>78</v>
      </c>
      <c r="AZ2" t="s">
        <v>665</v>
      </c>
      <c r="BA2" t="s">
        <v>434</v>
      </c>
      <c r="BB2" t="s">
        <v>435</v>
      </c>
      <c r="BC2" t="s">
        <v>436</v>
      </c>
      <c r="BD2" t="s">
        <v>437</v>
      </c>
      <c r="BE2" t="s">
        <v>417</v>
      </c>
      <c r="BF2" t="s">
        <v>438</v>
      </c>
      <c r="BG2" t="s">
        <v>439</v>
      </c>
      <c r="BH2" t="s">
        <v>440</v>
      </c>
    </row>
    <row r="3" spans="1:70">
      <c r="A3">
        <v>2</v>
      </c>
      <c r="B3" t="s">
        <v>425</v>
      </c>
      <c r="C3" t="s">
        <v>680</v>
      </c>
      <c r="D3" t="s">
        <v>681</v>
      </c>
      <c r="F3" t="s">
        <v>79</v>
      </c>
      <c r="G3" t="s">
        <v>119</v>
      </c>
      <c r="I3">
        <v>7.7924064179641235</v>
      </c>
      <c r="J3">
        <v>63.6</v>
      </c>
      <c r="K3">
        <v>8.0699999999999994E-2</v>
      </c>
      <c r="L3">
        <v>1.0356236016381188</v>
      </c>
      <c r="M3">
        <v>7.59</v>
      </c>
      <c r="N3">
        <v>7.1900000000000006E-2</v>
      </c>
      <c r="O3">
        <v>7.6008303051211396E-2</v>
      </c>
      <c r="Q3">
        <v>4.0133846149609606E-4</v>
      </c>
      <c r="R3">
        <v>1.4397212273054962E-2</v>
      </c>
      <c r="S3">
        <v>2.5212817283865693E-2</v>
      </c>
      <c r="T3">
        <v>9.0364142769326083E-3</v>
      </c>
      <c r="U3">
        <v>7.039235759204749E-3</v>
      </c>
      <c r="W3">
        <v>8.6642989103002041E-3</v>
      </c>
      <c r="X3">
        <v>9.3057744310513963E-4</v>
      </c>
      <c r="AL3" t="s">
        <v>425</v>
      </c>
      <c r="AM3" t="s">
        <v>680</v>
      </c>
      <c r="AN3" t="s">
        <v>314</v>
      </c>
      <c r="AP3" t="s">
        <v>79</v>
      </c>
      <c r="AQ3" t="s">
        <v>119</v>
      </c>
      <c r="AS3">
        <f t="shared" ref="AS3:AY3" si="0">AVERAGE(I2:I6)</f>
        <v>10.779719226247305</v>
      </c>
      <c r="AT3">
        <f t="shared" si="0"/>
        <v>70.900000000000006</v>
      </c>
      <c r="AU3">
        <f t="shared" si="0"/>
        <v>8.3700000000000011E-2</v>
      </c>
      <c r="AV3">
        <f t="shared" si="0"/>
        <v>0.80843684497789248</v>
      </c>
      <c r="AW3">
        <f t="shared" si="0"/>
        <v>7.5220000000000002</v>
      </c>
      <c r="AX3">
        <f t="shared" si="0"/>
        <v>7.9880000000000007E-2</v>
      </c>
      <c r="AY3">
        <f t="shared" si="0"/>
        <v>7.3304767486266922E-2</v>
      </c>
      <c r="BA3">
        <f t="shared" ref="BA3:BH3" si="1">AVERAGE(Q2:Q6)</f>
        <v>5.3993118276602649E-4</v>
      </c>
      <c r="BB3">
        <f t="shared" si="1"/>
        <v>1.3693375300371975E-2</v>
      </c>
      <c r="BC3">
        <f t="shared" si="1"/>
        <v>2.4613911600207705E-2</v>
      </c>
      <c r="BD3">
        <f t="shared" si="1"/>
        <v>8.434374121564378E-3</v>
      </c>
      <c r="BE3">
        <f t="shared" si="1"/>
        <v>7.1149108619234401E-3</v>
      </c>
      <c r="BF3">
        <f t="shared" si="1"/>
        <v>4.9002509850816045E-4</v>
      </c>
      <c r="BG3">
        <f t="shared" si="1"/>
        <v>7.9655606377742362E-3</v>
      </c>
      <c r="BH3">
        <f t="shared" si="1"/>
        <v>7.1158822423719303E-4</v>
      </c>
    </row>
    <row r="4" spans="1:70">
      <c r="A4">
        <v>3</v>
      </c>
      <c r="B4" t="s">
        <v>425</v>
      </c>
      <c r="C4" t="s">
        <v>680</v>
      </c>
      <c r="D4" t="s">
        <v>681</v>
      </c>
      <c r="F4" t="s">
        <v>79</v>
      </c>
      <c r="G4" t="s">
        <v>119</v>
      </c>
      <c r="I4">
        <v>7.8013599570268539</v>
      </c>
      <c r="J4">
        <v>66</v>
      </c>
      <c r="K4">
        <v>7.0000000000000007E-2</v>
      </c>
      <c r="L4">
        <v>0.89727945365409634</v>
      </c>
      <c r="M4">
        <v>7.45</v>
      </c>
      <c r="N4">
        <v>7.0699999999999999E-2</v>
      </c>
      <c r="O4">
        <v>6.9854946577826232E-2</v>
      </c>
      <c r="Q4">
        <v>5.5483667855049342E-4</v>
      </c>
      <c r="R4">
        <v>1.1794795458637521E-2</v>
      </c>
      <c r="S4">
        <v>2.2361008278235676E-2</v>
      </c>
      <c r="T4">
        <v>6.8156067221467167E-3</v>
      </c>
      <c r="U4">
        <v>6.0189773650126859E-3</v>
      </c>
      <c r="W4">
        <v>6.3201827966633626E-3</v>
      </c>
      <c r="X4">
        <v>5.319763560078716E-4</v>
      </c>
      <c r="AL4" t="s">
        <v>198</v>
      </c>
      <c r="AM4" t="s">
        <v>628</v>
      </c>
      <c r="AN4" t="s">
        <v>314</v>
      </c>
      <c r="AP4" t="s">
        <v>79</v>
      </c>
      <c r="AQ4" t="s">
        <v>534</v>
      </c>
      <c r="AS4">
        <f t="shared" ref="AS4:AY4" si="2">AVERAGE(I7:I20)</f>
        <v>7.1576359659712683</v>
      </c>
      <c r="AT4">
        <f t="shared" si="2"/>
        <v>75.44</v>
      </c>
      <c r="AU4">
        <f t="shared" si="2"/>
        <v>7.1500000000000001E-3</v>
      </c>
      <c r="AV4">
        <f t="shared" si="2"/>
        <v>8.4611438891239343E-2</v>
      </c>
      <c r="AW4">
        <f t="shared" si="2"/>
        <v>8.1535714285714285</v>
      </c>
      <c r="AX4">
        <f t="shared" si="2"/>
        <v>8.5846153846153836E-2</v>
      </c>
      <c r="AY4">
        <f t="shared" si="2"/>
        <v>9.1869221289870392E-2</v>
      </c>
      <c r="BA4">
        <f>AVERAGE(Q7:Q20)</f>
        <v>5.0574643368330146E-4</v>
      </c>
      <c r="BB4">
        <f>AVERAGE(R7:R20)</f>
        <v>1.2690608935035933E-2</v>
      </c>
      <c r="BC4">
        <f>AVERAGE(S7:S20)</f>
        <v>2.375119107738357E-2</v>
      </c>
      <c r="BD4">
        <f>AVERAGE(T7:T20)</f>
        <v>1.4445756312337885E-2</v>
      </c>
      <c r="BG4">
        <f>AVERAGE(W7:W20)</f>
        <v>6.9223657074977693E-3</v>
      </c>
      <c r="BH4">
        <f>AVERAGE(X7:X20)</f>
        <v>7.5233238085963133E-3</v>
      </c>
    </row>
    <row r="5" spans="1:70">
      <c r="A5">
        <v>4</v>
      </c>
      <c r="B5" t="s">
        <v>425</v>
      </c>
      <c r="C5" t="s">
        <v>680</v>
      </c>
      <c r="D5" t="s">
        <v>681</v>
      </c>
      <c r="F5" t="s">
        <v>79</v>
      </c>
      <c r="G5" t="s">
        <v>119</v>
      </c>
      <c r="I5">
        <v>12.842830767875075</v>
      </c>
      <c r="J5">
        <v>73</v>
      </c>
      <c r="K5">
        <v>6.6100000000000006E-2</v>
      </c>
      <c r="L5">
        <v>0.51468403808093366</v>
      </c>
      <c r="M5">
        <v>7.44</v>
      </c>
      <c r="N5">
        <v>8.1000000000000003E-2</v>
      </c>
      <c r="O5">
        <v>7.0927348203352114E-2</v>
      </c>
      <c r="Q5">
        <v>4.9343477373485652E-4</v>
      </c>
      <c r="R5">
        <v>1.2832013217171213E-2</v>
      </c>
      <c r="S5">
        <v>2.4517774466778147E-2</v>
      </c>
      <c r="T5">
        <v>8.3364046018597308E-3</v>
      </c>
      <c r="U5">
        <v>7.3758312320981161E-3</v>
      </c>
      <c r="V5">
        <v>4.0919663192027535E-4</v>
      </c>
      <c r="W5">
        <v>7.751974120512423E-3</v>
      </c>
      <c r="X5">
        <v>6.5226532071994666E-4</v>
      </c>
      <c r="AL5" t="s">
        <v>111</v>
      </c>
      <c r="AM5" t="s">
        <v>627</v>
      </c>
      <c r="AN5" t="s">
        <v>314</v>
      </c>
      <c r="AP5" t="s">
        <v>79</v>
      </c>
      <c r="AQ5" t="s">
        <v>119</v>
      </c>
      <c r="AS5">
        <f t="shared" ref="AS5:AY5" si="3">AVERAGE(I21:I38)</f>
        <v>19.961735693618653</v>
      </c>
      <c r="AT5">
        <f t="shared" si="3"/>
        <v>112.70333333333333</v>
      </c>
      <c r="AU5">
        <f t="shared" si="3"/>
        <v>7.22E-2</v>
      </c>
      <c r="AV5">
        <f t="shared" si="3"/>
        <v>0.40522884949819332</v>
      </c>
      <c r="AW5">
        <f t="shared" si="3"/>
        <v>8.7547058823529422</v>
      </c>
      <c r="AX5">
        <f t="shared" si="3"/>
        <v>0.11084855555555558</v>
      </c>
      <c r="AY5">
        <f t="shared" si="3"/>
        <v>0.1162100613910149</v>
      </c>
      <c r="BA5">
        <f t="shared" ref="BA5:BH5" si="4">AVERAGE(Q21:Q38)</f>
        <v>4.6710599327633151E-4</v>
      </c>
      <c r="BB5">
        <f t="shared" si="4"/>
        <v>1.4389344219703896E-2</v>
      </c>
      <c r="BC5">
        <f t="shared" si="4"/>
        <v>3.8657494229162599E-2</v>
      </c>
      <c r="BD5">
        <f t="shared" si="4"/>
        <v>1.4231013705699508E-2</v>
      </c>
      <c r="BE5">
        <f t="shared" si="4"/>
        <v>1.2230132061297838E-2</v>
      </c>
      <c r="BF5">
        <f t="shared" si="4"/>
        <v>3.1673956012512767E-4</v>
      </c>
      <c r="BG5">
        <f t="shared" si="4"/>
        <v>1.281996393307268E-2</v>
      </c>
      <c r="BH5">
        <f t="shared" si="4"/>
        <v>4.2890750474768044E-3</v>
      </c>
    </row>
    <row r="6" spans="1:70">
      <c r="A6">
        <v>5</v>
      </c>
      <c r="B6" t="s">
        <v>425</v>
      </c>
      <c r="C6" t="s">
        <v>680</v>
      </c>
      <c r="D6" t="s">
        <v>681</v>
      </c>
      <c r="F6" t="s">
        <v>79</v>
      </c>
      <c r="G6" t="s">
        <v>119</v>
      </c>
      <c r="I6">
        <v>11.922344120373266</v>
      </c>
      <c r="J6">
        <v>72</v>
      </c>
      <c r="K6">
        <v>0.1047</v>
      </c>
      <c r="L6">
        <v>0.87818300615132761</v>
      </c>
      <c r="M6">
        <v>7.46</v>
      </c>
      <c r="N6">
        <v>9.8799999999999999E-2</v>
      </c>
      <c r="O6">
        <v>7.5630937131743806E-2</v>
      </c>
      <c r="Q6">
        <v>7.2320091204167755E-4</v>
      </c>
      <c r="R6">
        <v>1.4590347964619704E-2</v>
      </c>
      <c r="S6">
        <v>2.5381932358001087E-2</v>
      </c>
      <c r="T6">
        <v>9.4160600411556661E-3</v>
      </c>
      <c r="U6">
        <v>7.7382893429133841E-3</v>
      </c>
      <c r="V6">
        <v>5.7085356509604544E-4</v>
      </c>
      <c r="W6">
        <v>8.8735692981350041E-3</v>
      </c>
      <c r="X6">
        <v>8.0581851564578218E-4</v>
      </c>
      <c r="AL6" t="s">
        <v>198</v>
      </c>
      <c r="AM6" t="s">
        <v>112</v>
      </c>
      <c r="AN6" t="s">
        <v>314</v>
      </c>
      <c r="AP6" t="s">
        <v>79</v>
      </c>
      <c r="AQ6" t="s">
        <v>534</v>
      </c>
      <c r="AS6">
        <f t="shared" ref="AS6:AY6" si="5">AVERAGE(I39:I47)</f>
        <v>5.6441357940886663</v>
      </c>
      <c r="AT6">
        <f t="shared" si="5"/>
        <v>66.711111111111109</v>
      </c>
      <c r="AU6">
        <f t="shared" si="5"/>
        <v>0.1123</v>
      </c>
      <c r="AV6">
        <f t="shared" si="5"/>
        <v>0.32023921213352818</v>
      </c>
      <c r="AW6">
        <f t="shared" si="5"/>
        <v>6.8944444444444448</v>
      </c>
      <c r="AX6">
        <f t="shared" si="5"/>
        <v>5.7833333333333334E-2</v>
      </c>
      <c r="AY6">
        <f t="shared" si="5"/>
        <v>5.9385505482753356E-2</v>
      </c>
      <c r="BA6">
        <f t="shared" ref="BA6:BH6" si="6">AVERAGE(Q39:Q47)</f>
        <v>2.4972827617665929E-4</v>
      </c>
      <c r="BB6">
        <f t="shared" si="6"/>
        <v>9.402112300615998E-3</v>
      </c>
      <c r="BC6">
        <f t="shared" si="6"/>
        <v>1.7659052759764125E-2</v>
      </c>
      <c r="BD6">
        <f t="shared" si="6"/>
        <v>6.9620270473078599E-3</v>
      </c>
      <c r="BE6">
        <f t="shared" si="6"/>
        <v>5.970275767378205E-3</v>
      </c>
      <c r="BF6">
        <f t="shared" si="6"/>
        <v>5.1459287665800817E-5</v>
      </c>
      <c r="BG6">
        <f t="shared" si="6"/>
        <v>4.4906717333560589E-3</v>
      </c>
      <c r="BH6">
        <f t="shared" si="6"/>
        <v>4.5422772359799465E-3</v>
      </c>
    </row>
    <row r="7" spans="1:70">
      <c r="A7">
        <v>6</v>
      </c>
      <c r="B7" t="s">
        <v>198</v>
      </c>
      <c r="C7" t="s">
        <v>628</v>
      </c>
      <c r="D7" t="s">
        <v>314</v>
      </c>
      <c r="F7" t="s">
        <v>79</v>
      </c>
      <c r="G7" t="s">
        <v>534</v>
      </c>
      <c r="I7">
        <v>8.7188620915077522</v>
      </c>
      <c r="J7">
        <v>84.1</v>
      </c>
      <c r="K7">
        <v>1.0800000000000001E-2</v>
      </c>
      <c r="L7">
        <v>0.12386937523096385</v>
      </c>
      <c r="M7">
        <v>8.6999999999999993</v>
      </c>
      <c r="N7">
        <v>8.3599999999999994E-2</v>
      </c>
      <c r="O7">
        <v>0.10021229767391052</v>
      </c>
      <c r="Q7">
        <v>3.0712209781493817E-4</v>
      </c>
      <c r="R7">
        <v>1.2656675695186609E-2</v>
      </c>
      <c r="S7">
        <v>2.3264875900599995E-2</v>
      </c>
      <c r="T7">
        <v>1.7996126569227822E-2</v>
      </c>
      <c r="W7">
        <v>7.0622667749482169E-3</v>
      </c>
      <c r="X7">
        <v>6.1448546994567208E-3</v>
      </c>
      <c r="AL7" t="s">
        <v>198</v>
      </c>
      <c r="AM7" t="s">
        <v>113</v>
      </c>
      <c r="AN7" t="s">
        <v>314</v>
      </c>
      <c r="AP7" t="s">
        <v>79</v>
      </c>
      <c r="AQ7" t="s">
        <v>534</v>
      </c>
      <c r="AS7">
        <f t="shared" ref="AS7:AY7" si="7">AVERAGE(I48:I53)</f>
        <v>8.7221802521404506</v>
      </c>
      <c r="AT7">
        <f t="shared" si="7"/>
        <v>72.358333333333334</v>
      </c>
      <c r="AU7">
        <f t="shared" si="7"/>
        <v>1.4119999999999999E-2</v>
      </c>
      <c r="AV7">
        <f t="shared" si="7"/>
        <v>0.22877963413894067</v>
      </c>
      <c r="AW7">
        <f t="shared" si="7"/>
        <v>7.3316666666666661</v>
      </c>
      <c r="AX7">
        <f t="shared" si="7"/>
        <v>8.7900000000000006E-2</v>
      </c>
      <c r="AY7">
        <f t="shared" si="7"/>
        <v>7.607406120223982E-2</v>
      </c>
      <c r="BA7">
        <f t="shared" ref="BA7:BH7" si="8">AVERAGE(Q48:Q53)</f>
        <v>2.7280909925365488E-4</v>
      </c>
      <c r="BB7">
        <f t="shared" si="8"/>
        <v>1.0925708757606942E-2</v>
      </c>
      <c r="BC7">
        <f t="shared" si="8"/>
        <v>2.475006644557845E-2</v>
      </c>
      <c r="BD7">
        <f t="shared" si="8"/>
        <v>9.3832808379410385E-3</v>
      </c>
      <c r="BE7">
        <f t="shared" si="8"/>
        <v>7.5317912360624512E-3</v>
      </c>
      <c r="BF7">
        <f t="shared" si="8"/>
        <v>1.6938106231339608E-4</v>
      </c>
      <c r="BG7">
        <f t="shared" si="8"/>
        <v>6.9955673595204632E-3</v>
      </c>
      <c r="BH7">
        <f t="shared" si="8"/>
        <v>3.2676914703159065E-3</v>
      </c>
    </row>
    <row r="8" spans="1:70">
      <c r="A8">
        <v>7</v>
      </c>
      <c r="B8" t="s">
        <v>198</v>
      </c>
      <c r="C8" t="s">
        <v>628</v>
      </c>
      <c r="D8" t="s">
        <v>314</v>
      </c>
      <c r="F8" t="s">
        <v>79</v>
      </c>
      <c r="G8" t="s">
        <v>534</v>
      </c>
      <c r="I8">
        <v>7.7171548019351341</v>
      </c>
      <c r="J8">
        <v>81.7</v>
      </c>
      <c r="K8">
        <v>3.5000000000000001E-3</v>
      </c>
      <c r="L8">
        <v>4.5353502551514831E-2</v>
      </c>
      <c r="M8">
        <v>8.19</v>
      </c>
      <c r="N8">
        <v>8.0399999999999999E-2</v>
      </c>
      <c r="O8">
        <v>9.1910378712346516E-2</v>
      </c>
      <c r="Q8">
        <v>5.5692897925778417E-4</v>
      </c>
      <c r="R8">
        <v>1.2385990836165556E-2</v>
      </c>
      <c r="S8">
        <v>2.4153066975622906E-2</v>
      </c>
      <c r="T8">
        <v>1.3363760236915373E-2</v>
      </c>
      <c r="W8">
        <v>6.891968891178748E-3</v>
      </c>
      <c r="X8">
        <v>7.1851993898782865E-3</v>
      </c>
      <c r="AL8" t="s">
        <v>198</v>
      </c>
      <c r="AM8" t="s">
        <v>31</v>
      </c>
      <c r="AN8" t="s">
        <v>314</v>
      </c>
      <c r="AP8" t="s">
        <v>79</v>
      </c>
      <c r="AQ8" t="s">
        <v>534</v>
      </c>
      <c r="AS8">
        <f t="shared" ref="AS8:AY8" si="9">AVERAGE(I54:I61)</f>
        <v>22.934639109412267</v>
      </c>
      <c r="AT8">
        <f t="shared" si="9"/>
        <v>105.3875</v>
      </c>
      <c r="AU8">
        <f t="shared" si="9"/>
        <v>0.18325</v>
      </c>
      <c r="AV8">
        <f t="shared" si="9"/>
        <v>0.56209186043516635</v>
      </c>
      <c r="AW8">
        <f t="shared" si="9"/>
        <v>9.67</v>
      </c>
      <c r="AX8">
        <f t="shared" si="9"/>
        <v>0.1515</v>
      </c>
      <c r="AY8">
        <f t="shared" si="9"/>
        <v>0.15480629350709096</v>
      </c>
      <c r="BA8">
        <f t="shared" ref="BA8:BH8" si="10">AVERAGE(Q54:Q61)</f>
        <v>7.022126514713606E-4</v>
      </c>
      <c r="BB8">
        <f t="shared" si="10"/>
        <v>2.3588778684674388E-2</v>
      </c>
      <c r="BC8">
        <f t="shared" si="10"/>
        <v>4.0716481734354167E-2</v>
      </c>
      <c r="BD8">
        <f t="shared" si="10"/>
        <v>2.1260180729749344E-2</v>
      </c>
      <c r="BE8">
        <f t="shared" si="10"/>
        <v>2.1109711924310864E-2</v>
      </c>
      <c r="BF8">
        <f t="shared" si="10"/>
        <v>2.9170106667601703E-4</v>
      </c>
      <c r="BG8">
        <f t="shared" si="10"/>
        <v>1.3604913012345284E-2</v>
      </c>
      <c r="BH8">
        <f t="shared" si="10"/>
        <v>1.1300407286332123E-2</v>
      </c>
    </row>
    <row r="9" spans="1:70">
      <c r="A9">
        <v>8</v>
      </c>
      <c r="B9" t="s">
        <v>198</v>
      </c>
      <c r="C9" t="s">
        <v>628</v>
      </c>
      <c r="D9" t="s">
        <v>314</v>
      </c>
      <c r="F9" t="s">
        <v>79</v>
      </c>
      <c r="G9" t="s">
        <v>534</v>
      </c>
      <c r="I9">
        <v>4.3691762661653115</v>
      </c>
      <c r="J9">
        <v>65.849999999999994</v>
      </c>
      <c r="M9">
        <v>8.07</v>
      </c>
      <c r="N9">
        <v>8.14E-2</v>
      </c>
      <c r="O9">
        <v>7.9811932079482645E-2</v>
      </c>
      <c r="R9">
        <v>1.1773743646265813E-2</v>
      </c>
      <c r="S9">
        <v>2.2672245862426822E-2</v>
      </c>
      <c r="T9">
        <v>9.4218290524652106E-3</v>
      </c>
      <c r="W9">
        <v>5.4276997824768761E-3</v>
      </c>
      <c r="X9">
        <v>7.9809019771795095E-3</v>
      </c>
      <c r="AL9" t="s">
        <v>198</v>
      </c>
      <c r="AM9" t="s">
        <v>32</v>
      </c>
      <c r="AN9" t="s">
        <v>314</v>
      </c>
      <c r="AP9" t="s">
        <v>79</v>
      </c>
      <c r="AQ9" t="s">
        <v>534</v>
      </c>
      <c r="AS9">
        <f t="shared" ref="AS9:AY9" si="11">AVERAGE(I62:I64)</f>
        <v>7.9975210023169998</v>
      </c>
      <c r="AT9">
        <f t="shared" si="11"/>
        <v>83.05</v>
      </c>
      <c r="AU9">
        <f t="shared" si="11"/>
        <v>7.9499999999999987E-3</v>
      </c>
      <c r="AV9">
        <f t="shared" si="11"/>
        <v>9.7299669539426606E-2</v>
      </c>
      <c r="AW9">
        <f t="shared" si="11"/>
        <v>7.7899999999999991</v>
      </c>
      <c r="AX9">
        <f t="shared" si="11"/>
        <v>7.4249999999999997E-2</v>
      </c>
      <c r="AY9">
        <f t="shared" si="11"/>
        <v>8.9214005215232636E-2</v>
      </c>
      <c r="BA9">
        <f>AVERAGE(Q62:Q64)</f>
        <v>5.2507829120521446E-4</v>
      </c>
      <c r="BB9">
        <f>AVERAGE(R62:R64)</f>
        <v>1.1612837902800105E-2</v>
      </c>
      <c r="BC9">
        <f>AVERAGE(S62:S64)</f>
        <v>2.3157511622597715E-2</v>
      </c>
      <c r="BD9">
        <f>AVERAGE(T62:T64)</f>
        <v>1.4646383854650086E-2</v>
      </c>
      <c r="BE9">
        <f>AVERAGE(U62:U64)</f>
        <v>8.3498820343436315E-3</v>
      </c>
      <c r="BG9">
        <f>AVERAGE(W62:W64)</f>
        <v>7.1629014124206594E-3</v>
      </c>
      <c r="BH9">
        <f>AVERAGE(X62:X64)</f>
        <v>6.3231688804805996E-3</v>
      </c>
    </row>
    <row r="10" spans="1:70">
      <c r="A10">
        <v>9</v>
      </c>
      <c r="B10" t="s">
        <v>198</v>
      </c>
      <c r="C10" t="s">
        <v>628</v>
      </c>
      <c r="D10" t="s">
        <v>314</v>
      </c>
      <c r="F10" t="s">
        <v>79</v>
      </c>
      <c r="G10" t="s">
        <v>534</v>
      </c>
      <c r="I10">
        <v>5.6423349633664586</v>
      </c>
      <c r="J10">
        <v>74.2</v>
      </c>
      <c r="M10">
        <v>8.0500000000000007</v>
      </c>
      <c r="N10">
        <v>6.1299999999999993E-2</v>
      </c>
      <c r="O10">
        <v>8.1376801109235952E-2</v>
      </c>
      <c r="Q10">
        <v>7.13172948291419E-4</v>
      </c>
      <c r="R10">
        <v>1.2595524594184487E-2</v>
      </c>
      <c r="S10">
        <v>2.3233020151092597E-2</v>
      </c>
      <c r="T10">
        <v>1.1536927250445562E-2</v>
      </c>
      <c r="W10">
        <v>6.1538522208166016E-3</v>
      </c>
      <c r="X10">
        <v>7.7068105845244156E-3</v>
      </c>
      <c r="AL10" t="s">
        <v>33</v>
      </c>
      <c r="AM10" t="s">
        <v>34</v>
      </c>
      <c r="AN10" t="s">
        <v>314</v>
      </c>
      <c r="AP10" t="s">
        <v>79</v>
      </c>
      <c r="AQ10" t="s">
        <v>534</v>
      </c>
      <c r="AS10">
        <f t="shared" ref="AS10:AY10" si="12">AVERAGE(I65:I75)</f>
        <v>11.964719445281322</v>
      </c>
      <c r="AT10">
        <f t="shared" si="12"/>
        <v>93.745454545454535</v>
      </c>
      <c r="AU10">
        <f t="shared" si="12"/>
        <v>4.1180000000000001E-2</v>
      </c>
      <c r="AV10">
        <f t="shared" si="12"/>
        <v>0.31837641072861123</v>
      </c>
      <c r="AW10">
        <f t="shared" si="12"/>
        <v>7.2954545454545459</v>
      </c>
      <c r="AX10">
        <f t="shared" si="12"/>
        <v>8.3122222222222208E-2</v>
      </c>
      <c r="AY10">
        <f t="shared" si="12"/>
        <v>7.8400019360696835E-2</v>
      </c>
      <c r="BA10">
        <f t="shared" ref="BA10:BH10" si="13">AVERAGE(Q65:Q75)</f>
        <v>2.3844808668464917E-4</v>
      </c>
      <c r="BB10">
        <f t="shared" si="13"/>
        <v>1.4755244736619322E-2</v>
      </c>
      <c r="BC10">
        <f t="shared" si="13"/>
        <v>2.4917150194463965E-2</v>
      </c>
      <c r="BD10">
        <f t="shared" si="13"/>
        <v>1.0836648731201359E-2</v>
      </c>
      <c r="BE10">
        <f t="shared" si="13"/>
        <v>8.9578517364060032E-3</v>
      </c>
      <c r="BF10">
        <f t="shared" si="13"/>
        <v>2.0764496270241897E-4</v>
      </c>
      <c r="BG10">
        <f t="shared" si="13"/>
        <v>9.2807990074548034E-3</v>
      </c>
      <c r="BH10">
        <f t="shared" si="13"/>
        <v>1.2637622411741474E-3</v>
      </c>
    </row>
    <row r="11" spans="1:70">
      <c r="A11">
        <v>10</v>
      </c>
      <c r="B11" t="s">
        <v>198</v>
      </c>
      <c r="C11" t="s">
        <v>628</v>
      </c>
      <c r="D11" t="s">
        <v>314</v>
      </c>
      <c r="F11" t="s">
        <v>79</v>
      </c>
      <c r="G11" t="s">
        <v>534</v>
      </c>
      <c r="I11">
        <v>3.5131561471127157</v>
      </c>
      <c r="J11">
        <v>63.95</v>
      </c>
      <c r="M11">
        <v>7.41</v>
      </c>
      <c r="N11">
        <v>9.1200000000000003E-2</v>
      </c>
      <c r="O11">
        <v>6.7729690841677487E-2</v>
      </c>
      <c r="Q11">
        <v>5.506143780240688E-4</v>
      </c>
      <c r="R11">
        <v>9.5705970781808525E-3</v>
      </c>
      <c r="S11">
        <v>1.9128617313771835E-2</v>
      </c>
      <c r="T11">
        <v>1.0437124777462153E-2</v>
      </c>
      <c r="W11">
        <v>4.6590447371267349E-3</v>
      </c>
      <c r="X11">
        <v>5.4089580879031103E-3</v>
      </c>
      <c r="AL11" t="s">
        <v>171</v>
      </c>
      <c r="AM11" t="s">
        <v>324</v>
      </c>
      <c r="AN11" t="s">
        <v>314</v>
      </c>
      <c r="AP11" t="s">
        <v>79</v>
      </c>
      <c r="AQ11" t="s">
        <v>119</v>
      </c>
      <c r="AS11">
        <f t="shared" ref="AS11:AY11" si="14">AVERAGE(I76:I84)</f>
        <v>8.1003604487836398</v>
      </c>
      <c r="AT11">
        <f t="shared" si="14"/>
        <v>69.162499999999994</v>
      </c>
      <c r="AU11">
        <f t="shared" si="14"/>
        <v>2.5649999999999996E-2</v>
      </c>
      <c r="AV11">
        <f t="shared" si="14"/>
        <v>0.24418585459812445</v>
      </c>
      <c r="AW11">
        <f t="shared" si="14"/>
        <v>6.1766666666666659</v>
      </c>
      <c r="AX11">
        <f t="shared" si="14"/>
        <v>6.4999999999999988E-2</v>
      </c>
      <c r="AY11">
        <f t="shared" si="14"/>
        <v>5.4599356934531378E-2</v>
      </c>
      <c r="BA11">
        <f t="shared" ref="BA11:BH11" si="15">AVERAGE(Q76:Q84)</f>
        <v>2.8169810476729324E-4</v>
      </c>
      <c r="BB11">
        <f t="shared" si="15"/>
        <v>9.9888656988424262E-3</v>
      </c>
      <c r="BC11">
        <f t="shared" si="15"/>
        <v>1.866917358352891E-2</v>
      </c>
      <c r="BD11">
        <f t="shared" si="15"/>
        <v>7.0331836554905335E-3</v>
      </c>
      <c r="BE11">
        <f t="shared" si="15"/>
        <v>5.5078528066442398E-3</v>
      </c>
      <c r="BF11">
        <f t="shared" si="15"/>
        <v>7.8653437274049659E-5</v>
      </c>
      <c r="BG11">
        <f t="shared" si="15"/>
        <v>5.7984953311289219E-3</v>
      </c>
      <c r="BH11">
        <f t="shared" si="15"/>
        <v>3.0247469326036936E-4</v>
      </c>
    </row>
    <row r="12" spans="1:70">
      <c r="A12">
        <v>11</v>
      </c>
      <c r="B12" t="s">
        <v>198</v>
      </c>
      <c r="C12" t="s">
        <v>628</v>
      </c>
      <c r="D12" t="s">
        <v>314</v>
      </c>
      <c r="F12" t="s">
        <v>79</v>
      </c>
      <c r="G12" t="s">
        <v>534</v>
      </c>
      <c r="I12">
        <v>8</v>
      </c>
      <c r="M12">
        <v>8.06</v>
      </c>
      <c r="N12">
        <v>8.9200000000000002E-2</v>
      </c>
      <c r="O12">
        <v>9.355033878438325E-2</v>
      </c>
      <c r="Q12">
        <v>5.3877057372003518E-4</v>
      </c>
      <c r="R12">
        <v>1.244570204053479E-2</v>
      </c>
      <c r="S12">
        <v>2.4437770668261825E-2</v>
      </c>
      <c r="T12">
        <v>1.4970183271599529E-2</v>
      </c>
      <c r="W12">
        <v>8.6311519662121798E-3</v>
      </c>
      <c r="X12">
        <v>6.2941306159846932E-3</v>
      </c>
      <c r="AL12" t="s">
        <v>171</v>
      </c>
      <c r="AM12" t="s">
        <v>76</v>
      </c>
      <c r="AN12" t="s">
        <v>314</v>
      </c>
      <c r="AP12" t="s">
        <v>79</v>
      </c>
      <c r="AQ12" t="s">
        <v>534</v>
      </c>
      <c r="AS12">
        <f t="shared" ref="AS12:AY12" si="16">AVERAGE(I85:I88)</f>
        <v>13.873582474229211</v>
      </c>
      <c r="AT12">
        <f t="shared" si="16"/>
        <v>81.3125</v>
      </c>
      <c r="AU12">
        <f t="shared" si="16"/>
        <v>1.38E-2</v>
      </c>
      <c r="AV12">
        <f t="shared" si="16"/>
        <v>9.8295834558887685E-2</v>
      </c>
      <c r="AW12">
        <f t="shared" si="16"/>
        <v>7.5225</v>
      </c>
      <c r="AX12">
        <f t="shared" si="16"/>
        <v>9.6916666666666693E-2</v>
      </c>
      <c r="AY12">
        <f t="shared" si="16"/>
        <v>9.2629873640443214E-2</v>
      </c>
      <c r="BA12">
        <f>AVERAGE(Q85:Q88)</f>
        <v>5.2314917878298504E-4</v>
      </c>
      <c r="BB12">
        <f>AVERAGE(R85:R88)</f>
        <v>1.9746016192024686E-2</v>
      </c>
      <c r="BC12">
        <f>AVERAGE(S85:S88)</f>
        <v>2.9134581537874918E-2</v>
      </c>
      <c r="BD12">
        <f>AVERAGE(T85:T88)</f>
        <v>1.4245791957741527E-2</v>
      </c>
      <c r="BE12">
        <f>AVERAGE(U85:U88)</f>
        <v>1.2278894291670532E-2</v>
      </c>
      <c r="BG12">
        <f>AVERAGE(W85:W88)</f>
        <v>1.0967627464716103E-2</v>
      </c>
      <c r="BH12">
        <f>AVERAGE(X85:X88)</f>
        <v>7.9197613481528958E-4</v>
      </c>
    </row>
    <row r="13" spans="1:70">
      <c r="A13">
        <v>12</v>
      </c>
      <c r="B13" t="s">
        <v>198</v>
      </c>
      <c r="C13" t="s">
        <v>628</v>
      </c>
      <c r="D13" t="s">
        <v>314</v>
      </c>
      <c r="F13" t="s">
        <v>79</v>
      </c>
      <c r="G13" t="s">
        <v>534</v>
      </c>
      <c r="I13">
        <v>8</v>
      </c>
      <c r="M13">
        <v>8.5500000000000007</v>
      </c>
      <c r="N13">
        <v>9.9699999999999997E-2</v>
      </c>
      <c r="O13">
        <v>0.10157533850434113</v>
      </c>
      <c r="Q13">
        <v>5.8512791491640616E-4</v>
      </c>
      <c r="R13">
        <v>1.300794031137714E-2</v>
      </c>
      <c r="S13">
        <v>2.5585633225659848E-2</v>
      </c>
      <c r="T13">
        <v>1.4519687262655163E-2</v>
      </c>
      <c r="W13">
        <v>8.1134143553079283E-3</v>
      </c>
      <c r="X13">
        <v>8.9151330925407758E-3</v>
      </c>
      <c r="AL13" t="s">
        <v>171</v>
      </c>
      <c r="AM13" t="s">
        <v>155</v>
      </c>
      <c r="AN13" t="s">
        <v>314</v>
      </c>
      <c r="AP13" t="s">
        <v>79</v>
      </c>
      <c r="AQ13" t="s">
        <v>534</v>
      </c>
      <c r="AS13">
        <f t="shared" ref="AS13:AY13" si="17">AVERAGE(I89:I94)</f>
        <v>33.988796671408366</v>
      </c>
      <c r="AT13">
        <f t="shared" si="17"/>
        <v>120.38333333333333</v>
      </c>
      <c r="AU13">
        <f t="shared" si="17"/>
        <v>3.1508333333333333E-2</v>
      </c>
      <c r="AV13">
        <f t="shared" si="17"/>
        <v>8.0242344409014218E-2</v>
      </c>
      <c r="AW13">
        <f t="shared" si="17"/>
        <v>7.8716666666666661</v>
      </c>
      <c r="AX13">
        <f t="shared" si="17"/>
        <v>0.11305666666666667</v>
      </c>
      <c r="AY13">
        <f t="shared" si="17"/>
        <v>0.10522251148883149</v>
      </c>
      <c r="BA13">
        <f t="shared" ref="BA13:BH13" si="18">AVERAGE(Q89:Q94)</f>
        <v>6.3857478353437805E-4</v>
      </c>
      <c r="BB13">
        <f t="shared" si="18"/>
        <v>2.0742131970272693E-2</v>
      </c>
      <c r="BC13">
        <f t="shared" si="18"/>
        <v>3.3004595034233246E-2</v>
      </c>
      <c r="BD13">
        <f t="shared" si="18"/>
        <v>1.3643212233835042E-2</v>
      </c>
      <c r="BE13">
        <f t="shared" si="18"/>
        <v>1.1083357716688433E-2</v>
      </c>
      <c r="BF13">
        <f t="shared" si="18"/>
        <v>2.6061814896139975E-4</v>
      </c>
      <c r="BG13">
        <f t="shared" si="18"/>
        <v>1.2977574462185705E-2</v>
      </c>
      <c r="BH13">
        <f t="shared" si="18"/>
        <v>5.7259309112827673E-4</v>
      </c>
    </row>
    <row r="14" spans="1:70">
      <c r="A14">
        <v>13</v>
      </c>
      <c r="B14" t="s">
        <v>198</v>
      </c>
      <c r="C14" t="s">
        <v>628</v>
      </c>
      <c r="D14" t="s">
        <v>314</v>
      </c>
      <c r="F14" t="s">
        <v>79</v>
      </c>
      <c r="G14" t="s">
        <v>534</v>
      </c>
      <c r="I14">
        <v>5.8</v>
      </c>
      <c r="M14">
        <v>8.5</v>
      </c>
      <c r="N14">
        <v>8.6800000000000002E-2</v>
      </c>
      <c r="O14">
        <v>0.10301540353862396</v>
      </c>
      <c r="Q14">
        <v>4.7533867645140369E-4</v>
      </c>
      <c r="R14">
        <v>1.3189662596831386E-2</v>
      </c>
      <c r="S14">
        <v>2.6054383982316673E-2</v>
      </c>
      <c r="T14">
        <v>1.8769013863481131E-2</v>
      </c>
      <c r="W14">
        <v>6.9490458701079423E-3</v>
      </c>
      <c r="X14">
        <v>9.3592474796081494E-3</v>
      </c>
      <c r="AL14" t="s">
        <v>77</v>
      </c>
      <c r="AM14" t="s">
        <v>324</v>
      </c>
      <c r="AN14" t="s">
        <v>314</v>
      </c>
      <c r="AP14" t="s">
        <v>79</v>
      </c>
      <c r="AQ14" t="s">
        <v>534</v>
      </c>
      <c r="AS14">
        <f t="shared" ref="AS14:AY14" si="19">AVERAGE(I95:I99)</f>
        <v>13.844784567751242</v>
      </c>
      <c r="AT14">
        <f t="shared" si="19"/>
        <v>87.06</v>
      </c>
      <c r="AU14">
        <f t="shared" si="19"/>
        <v>1.405E-2</v>
      </c>
      <c r="AV14">
        <f t="shared" si="19"/>
        <v>8.4423635595955934E-2</v>
      </c>
      <c r="AW14">
        <f t="shared" si="19"/>
        <v>7.8900000000000006</v>
      </c>
      <c r="AX14">
        <f t="shared" si="19"/>
        <v>7.3825000000000002E-2</v>
      </c>
      <c r="AY14">
        <f t="shared" si="19"/>
        <v>8.9766375929223388E-2</v>
      </c>
      <c r="BA14">
        <f>AVERAGE(Q95:Q99)</f>
        <v>4.7354576952399994E-4</v>
      </c>
      <c r="BB14">
        <f>AVERAGE(R95:R99)</f>
        <v>2.1514650860427486E-2</v>
      </c>
      <c r="BC14">
        <f>AVERAGE(S95:S99)</f>
        <v>2.7249663225953864E-2</v>
      </c>
      <c r="BD14">
        <f>AVERAGE(T95:T99)</f>
        <v>1.294347608676254E-2</v>
      </c>
      <c r="BE14">
        <f>AVERAGE(U95:U99)</f>
        <v>1.2264585733396833E-2</v>
      </c>
      <c r="BG14">
        <f>AVERAGE(W95:W99)</f>
        <v>1.0368330705132621E-2</v>
      </c>
      <c r="BH14">
        <f>AVERAGE(X95:X99)</f>
        <v>5.4939198432255704E-4</v>
      </c>
    </row>
    <row r="15" spans="1:70">
      <c r="A15">
        <v>14</v>
      </c>
      <c r="B15" t="s">
        <v>198</v>
      </c>
      <c r="C15" t="s">
        <v>628</v>
      </c>
      <c r="D15" t="s">
        <v>314</v>
      </c>
      <c r="F15" t="s">
        <v>79</v>
      </c>
      <c r="G15" t="s">
        <v>534</v>
      </c>
      <c r="I15">
        <v>6.0612045590671357</v>
      </c>
      <c r="J15">
        <v>74.8</v>
      </c>
      <c r="M15">
        <v>8.41</v>
      </c>
      <c r="N15">
        <v>8.4099999999999994E-2</v>
      </c>
      <c r="O15">
        <v>9.2126341833258588E-2</v>
      </c>
      <c r="Q15">
        <v>4.345450958445402E-4</v>
      </c>
      <c r="R15">
        <v>1.2121479206708811E-2</v>
      </c>
      <c r="S15">
        <v>2.5071238269339016E-2</v>
      </c>
      <c r="T15">
        <v>1.8716094782428958E-2</v>
      </c>
      <c r="W15">
        <v>8.5736671038367934E-3</v>
      </c>
      <c r="X15">
        <v>8.7305959400689106E-3</v>
      </c>
      <c r="AL15" t="s">
        <v>171</v>
      </c>
      <c r="AM15" t="s">
        <v>631</v>
      </c>
      <c r="AN15" t="s">
        <v>314</v>
      </c>
      <c r="AP15" t="s">
        <v>79</v>
      </c>
      <c r="AQ15" t="s">
        <v>534</v>
      </c>
      <c r="AS15">
        <f>AVERAGE(I100)</f>
        <v>10.995574287564276</v>
      </c>
      <c r="AY15">
        <f>AVERAGE(O100)</f>
        <v>9.0690977356679178E-2</v>
      </c>
      <c r="BA15">
        <f>AVERAGE(Q100)</f>
        <v>2.2285358727137231E-4</v>
      </c>
      <c r="BB15">
        <f>AVERAGE(R100)</f>
        <v>1.4666495981752514E-2</v>
      </c>
      <c r="BC15">
        <f>AVERAGE(S100)</f>
        <v>3.1898827025866522E-2</v>
      </c>
      <c r="BD15">
        <f>AVERAGE(T100)</f>
        <v>1.447329222234695E-2</v>
      </c>
      <c r="BG15">
        <f>AVERAGE(W100)</f>
        <v>8.0701232085414621E-3</v>
      </c>
      <c r="BH15">
        <f>AVERAGE(X100)</f>
        <v>1.0284233934987452E-3</v>
      </c>
    </row>
    <row r="16" spans="1:70">
      <c r="A16">
        <v>15</v>
      </c>
      <c r="B16" t="s">
        <v>198</v>
      </c>
      <c r="C16" t="s">
        <v>628</v>
      </c>
      <c r="D16" t="s">
        <v>314</v>
      </c>
      <c r="F16" t="s">
        <v>79</v>
      </c>
      <c r="G16" t="s">
        <v>534</v>
      </c>
      <c r="I16">
        <v>6.6677162479789764</v>
      </c>
      <c r="J16">
        <v>75.8</v>
      </c>
      <c r="M16">
        <v>7.51</v>
      </c>
      <c r="N16">
        <v>9.6199999999999994E-2</v>
      </c>
      <c r="O16">
        <v>8.8267239228952438E-2</v>
      </c>
      <c r="Q16">
        <v>5.2857453476280953E-4</v>
      </c>
      <c r="R16">
        <v>1.3002266595044758E-2</v>
      </c>
      <c r="S16">
        <v>2.2356091685732812E-2</v>
      </c>
      <c r="T16">
        <v>1.3222586487841009E-2</v>
      </c>
      <c r="W16">
        <v>5.6762453144693064E-3</v>
      </c>
      <c r="X16">
        <v>6.0361304609012831E-3</v>
      </c>
      <c r="AL16" t="s">
        <v>425</v>
      </c>
      <c r="AM16" t="s">
        <v>680</v>
      </c>
      <c r="AN16" t="s">
        <v>314</v>
      </c>
      <c r="AP16" t="s">
        <v>80</v>
      </c>
      <c r="AQ16" t="s">
        <v>119</v>
      </c>
      <c r="AS16">
        <f>AVERAGE(I101)</f>
        <v>6.3987948696341386</v>
      </c>
      <c r="AT16">
        <f t="shared" ref="AT16:BH16" si="20">AVERAGE(J101)</f>
        <v>59.9</v>
      </c>
      <c r="AW16">
        <f t="shared" si="20"/>
        <v>7.49</v>
      </c>
      <c r="AX16">
        <f t="shared" si="20"/>
        <v>8.1699999999999995E-2</v>
      </c>
      <c r="AY16">
        <f t="shared" si="20"/>
        <v>6.548224478595191E-2</v>
      </c>
      <c r="BA16">
        <f t="shared" si="20"/>
        <v>3.2955202216401812E-4</v>
      </c>
      <c r="BB16">
        <f t="shared" si="20"/>
        <v>1.2816692716997207E-2</v>
      </c>
      <c r="BC16">
        <f t="shared" si="20"/>
        <v>2.3603011801091169E-2</v>
      </c>
      <c r="BD16">
        <f t="shared" si="20"/>
        <v>9.030865177108818E-3</v>
      </c>
      <c r="BG16">
        <f t="shared" si="20"/>
        <v>7.0601011704123431E-3</v>
      </c>
      <c r="BH16">
        <f t="shared" si="20"/>
        <v>6.7791380674262955E-4</v>
      </c>
    </row>
    <row r="17" spans="1:60">
      <c r="A17">
        <v>16</v>
      </c>
      <c r="B17" t="s">
        <v>198</v>
      </c>
      <c r="C17" t="s">
        <v>628</v>
      </c>
      <c r="D17" t="s">
        <v>314</v>
      </c>
      <c r="F17" t="s">
        <v>79</v>
      </c>
      <c r="G17" t="s">
        <v>534</v>
      </c>
      <c r="I17">
        <v>10.291857533160162</v>
      </c>
      <c r="J17">
        <v>78</v>
      </c>
      <c r="M17">
        <v>8.44</v>
      </c>
      <c r="N17">
        <v>7.9199999999999993E-2</v>
      </c>
      <c r="O17">
        <v>0.10602372419774254</v>
      </c>
      <c r="Q17">
        <v>4.7006080079337281E-4</v>
      </c>
      <c r="R17">
        <v>1.6068792986572121E-2</v>
      </c>
      <c r="S17">
        <v>2.7077537877737801E-2</v>
      </c>
      <c r="T17">
        <v>1.577812550387914E-2</v>
      </c>
      <c r="W17">
        <v>8.0367532113750292E-3</v>
      </c>
      <c r="X17">
        <v>8.5681913078415866E-3</v>
      </c>
      <c r="AL17" t="s">
        <v>198</v>
      </c>
      <c r="AM17" t="s">
        <v>113</v>
      </c>
      <c r="AN17" t="s">
        <v>314</v>
      </c>
      <c r="AP17" t="s">
        <v>80</v>
      </c>
      <c r="AQ17" t="s">
        <v>119</v>
      </c>
      <c r="AS17">
        <f>AVERAGE(I102:I105)</f>
        <v>6.2548774603576449</v>
      </c>
      <c r="AT17">
        <f t="shared" ref="AT17:BH17" si="21">AVERAGE(J102:J105)</f>
        <v>64.775000000000006</v>
      </c>
      <c r="AW17">
        <f t="shared" si="21"/>
        <v>7.0125000000000002</v>
      </c>
      <c r="AX17">
        <f t="shared" si="21"/>
        <v>6.5200000000000008E-2</v>
      </c>
      <c r="AY17">
        <f t="shared" si="21"/>
        <v>6.8206397927077375E-2</v>
      </c>
      <c r="BA17">
        <f t="shared" si="21"/>
        <v>2.1844972886950897E-4</v>
      </c>
      <c r="BB17">
        <f t="shared" si="21"/>
        <v>9.2600396487992134E-3</v>
      </c>
      <c r="BC17">
        <f t="shared" si="21"/>
        <v>2.2713742112590536E-2</v>
      </c>
      <c r="BD17">
        <f t="shared" si="21"/>
        <v>7.9348127185562452E-3</v>
      </c>
      <c r="BE17">
        <f t="shared" si="21"/>
        <v>6.6586058910829537E-3</v>
      </c>
      <c r="BF17">
        <f t="shared" si="21"/>
        <v>1.2633155638186734E-4</v>
      </c>
      <c r="BG17">
        <f t="shared" si="21"/>
        <v>6.0973023749547398E-3</v>
      </c>
      <c r="BH17">
        <f t="shared" si="21"/>
        <v>3.3360314516073034E-3</v>
      </c>
    </row>
    <row r="18" spans="1:60">
      <c r="A18">
        <v>17</v>
      </c>
      <c r="B18" t="s">
        <v>198</v>
      </c>
      <c r="C18" t="s">
        <v>628</v>
      </c>
      <c r="D18" t="s">
        <v>314</v>
      </c>
      <c r="F18" t="s">
        <v>79</v>
      </c>
      <c r="G18" t="s">
        <v>534</v>
      </c>
      <c r="I18">
        <v>7.2570790297924228</v>
      </c>
      <c r="J18">
        <v>77</v>
      </c>
      <c r="M18">
        <v>8.41</v>
      </c>
      <c r="N18">
        <v>9.2499999999999999E-2</v>
      </c>
      <c r="O18">
        <v>9.3696206770841048E-2</v>
      </c>
      <c r="Q18">
        <v>3.7062939330725583E-4</v>
      </c>
      <c r="R18">
        <v>1.2926292412705443E-2</v>
      </c>
      <c r="S18">
        <v>2.2199398468949715E-2</v>
      </c>
      <c r="T18">
        <v>1.4893578676334398E-2</v>
      </c>
      <c r="W18">
        <v>6.6505003202373039E-3</v>
      </c>
      <c r="X18">
        <v>7.1029524942073097E-3</v>
      </c>
      <c r="AL18" t="s">
        <v>33</v>
      </c>
      <c r="AM18" t="s">
        <v>34</v>
      </c>
      <c r="AN18" t="s">
        <v>314</v>
      </c>
      <c r="AP18" t="s">
        <v>80</v>
      </c>
      <c r="AQ18" t="s">
        <v>119</v>
      </c>
      <c r="AW18">
        <f t="shared" ref="AW18:BH18" si="22">AVERAGE(M106)</f>
        <v>6.6</v>
      </c>
      <c r="AX18">
        <f t="shared" si="22"/>
        <v>3.9699999999999999E-2</v>
      </c>
      <c r="AY18">
        <f t="shared" si="22"/>
        <v>6.0344279591447211E-2</v>
      </c>
      <c r="BA18">
        <f t="shared" si="22"/>
        <v>3.8126368443965725E-4</v>
      </c>
      <c r="BB18">
        <f t="shared" si="22"/>
        <v>8.4860993974081832E-3</v>
      </c>
      <c r="BC18">
        <f t="shared" si="22"/>
        <v>2.2600165160582851E-2</v>
      </c>
      <c r="BD18">
        <f t="shared" si="22"/>
        <v>9.2948081782952673E-3</v>
      </c>
      <c r="BE18">
        <f t="shared" si="22"/>
        <v>7.4777780081022073E-3</v>
      </c>
      <c r="BG18">
        <f t="shared" si="22"/>
        <v>7.495525912199888E-3</v>
      </c>
      <c r="BH18">
        <f t="shared" si="22"/>
        <v>7.9247303005333246E-4</v>
      </c>
    </row>
    <row r="19" spans="1:60">
      <c r="A19">
        <v>18</v>
      </c>
      <c r="B19" t="s">
        <v>198</v>
      </c>
      <c r="C19" t="s">
        <v>628</v>
      </c>
      <c r="D19" t="s">
        <v>314</v>
      </c>
      <c r="F19" t="s">
        <v>79</v>
      </c>
      <c r="G19" t="s">
        <v>534</v>
      </c>
      <c r="I19">
        <v>7</v>
      </c>
      <c r="M19">
        <v>8.35</v>
      </c>
      <c r="N19">
        <v>9.0400000000000008E-2</v>
      </c>
      <c r="O19">
        <v>9.7873919186918915E-2</v>
      </c>
      <c r="Q19">
        <v>5.8315813632260529E-4</v>
      </c>
      <c r="R19">
        <v>1.1584622910112363E-2</v>
      </c>
      <c r="S19">
        <v>2.5416640673637948E-2</v>
      </c>
      <c r="T19">
        <v>1.5459743937993733E-2</v>
      </c>
      <c r="W19">
        <v>7.2709444489690413E-3</v>
      </c>
      <c r="X19">
        <v>8.5824384305256147E-3</v>
      </c>
      <c r="AL19" t="s">
        <v>171</v>
      </c>
      <c r="AM19" t="s">
        <v>324</v>
      </c>
      <c r="AN19" t="s">
        <v>314</v>
      </c>
      <c r="AP19" t="s">
        <v>80</v>
      </c>
      <c r="AQ19" t="s">
        <v>119</v>
      </c>
      <c r="AS19">
        <f>AVERAGE(I107)</f>
        <v>6.2491513867656963</v>
      </c>
      <c r="AT19">
        <f t="shared" ref="AT19:BH19" si="23">AVERAGE(J107)</f>
        <v>62</v>
      </c>
      <c r="AW19">
        <f t="shared" si="23"/>
        <v>5.92</v>
      </c>
      <c r="AX19">
        <f t="shared" si="23"/>
        <v>0.1125</v>
      </c>
      <c r="AY19">
        <f t="shared" si="23"/>
        <v>4.3059464455528204E-2</v>
      </c>
      <c r="BA19">
        <f t="shared" si="23"/>
        <v>1.7797122382586181E-4</v>
      </c>
      <c r="BB19">
        <f t="shared" si="23"/>
        <v>7.334550704629946E-3</v>
      </c>
      <c r="BC19">
        <f t="shared" si="23"/>
        <v>1.4881837497390381E-2</v>
      </c>
      <c r="BD19">
        <f t="shared" si="23"/>
        <v>4.728067622121206E-3</v>
      </c>
      <c r="BE19">
        <f t="shared" si="23"/>
        <v>4.0431606301316852E-3</v>
      </c>
      <c r="BG19">
        <f t="shared" si="23"/>
        <v>3.7452182660505364E-3</v>
      </c>
      <c r="BH19">
        <f t="shared" si="23"/>
        <v>2.0293903144026667E-4</v>
      </c>
    </row>
    <row r="20" spans="1:60">
      <c r="A20">
        <v>19</v>
      </c>
      <c r="B20" t="s">
        <v>198</v>
      </c>
      <c r="C20" t="s">
        <v>628</v>
      </c>
      <c r="D20" t="s">
        <v>314</v>
      </c>
      <c r="F20" t="s">
        <v>79</v>
      </c>
      <c r="G20" t="s">
        <v>534</v>
      </c>
      <c r="I20">
        <v>11.168361883511713</v>
      </c>
      <c r="J20">
        <v>79</v>
      </c>
      <c r="M20">
        <v>7.5</v>
      </c>
      <c r="O20">
        <v>8.8999485596470376E-2</v>
      </c>
      <c r="Q20">
        <v>4.6066010837628098E-4</v>
      </c>
      <c r="R20">
        <v>1.4339234180632964E-2</v>
      </c>
      <c r="S20">
        <v>2.1866154028220175E-2</v>
      </c>
      <c r="T20">
        <v>1.3155806700001202E-2</v>
      </c>
      <c r="W20">
        <v>6.8165649079060609E-3</v>
      </c>
      <c r="X20">
        <v>7.3109887597280227E-3</v>
      </c>
      <c r="AL20" t="s">
        <v>171</v>
      </c>
      <c r="AM20" t="s">
        <v>368</v>
      </c>
      <c r="AN20" t="s">
        <v>314</v>
      </c>
      <c r="AP20" t="s">
        <v>80</v>
      </c>
      <c r="AQ20" t="s">
        <v>119</v>
      </c>
      <c r="AT20">
        <f t="shared" ref="AT20:BF20" si="24">AVERAGE(J108:J110)</f>
        <v>96.800000000000011</v>
      </c>
      <c r="AW20">
        <f t="shared" si="24"/>
        <v>8.1133333333333333</v>
      </c>
      <c r="AX20">
        <f t="shared" si="24"/>
        <v>0.11805</v>
      </c>
      <c r="AY20">
        <f t="shared" si="24"/>
        <v>0.11109163268785327</v>
      </c>
      <c r="BA20">
        <f t="shared" si="24"/>
        <v>5.7098446478994489E-4</v>
      </c>
      <c r="BC20" t="e">
        <f t="shared" si="24"/>
        <v>#DIV/0!</v>
      </c>
      <c r="BD20">
        <f t="shared" si="24"/>
        <v>1.4705141760181875E-2</v>
      </c>
      <c r="BE20">
        <f t="shared" si="24"/>
        <v>1.2514898760322761E-2</v>
      </c>
      <c r="BF20">
        <f t="shared" si="24"/>
        <v>4.3791288316918843E-4</v>
      </c>
    </row>
    <row r="21" spans="1:60">
      <c r="A21">
        <v>20</v>
      </c>
      <c r="B21" t="s">
        <v>111</v>
      </c>
      <c r="C21" t="s">
        <v>627</v>
      </c>
      <c r="D21" t="s">
        <v>314</v>
      </c>
      <c r="F21" t="s">
        <v>79</v>
      </c>
      <c r="G21" t="s">
        <v>119</v>
      </c>
      <c r="I21">
        <v>8.0602397580532674</v>
      </c>
      <c r="J21">
        <v>88.9</v>
      </c>
      <c r="K21">
        <v>4.5100000000000001E-2</v>
      </c>
      <c r="L21">
        <v>0.55953670552962165</v>
      </c>
      <c r="M21">
        <v>8.3699999999999992</v>
      </c>
      <c r="N21">
        <v>0.10199999999999999</v>
      </c>
      <c r="O21">
        <v>0.11248472496178252</v>
      </c>
      <c r="R21">
        <v>1.2946553590925993E-2</v>
      </c>
      <c r="S21">
        <v>4.1112481582734256E-2</v>
      </c>
      <c r="T21">
        <v>1.3711041313621152E-2</v>
      </c>
      <c r="U21">
        <v>1.3025489247940093E-2</v>
      </c>
      <c r="W21">
        <v>1.4101897327629764E-2</v>
      </c>
      <c r="X21">
        <v>3.4949432873023043E-3</v>
      </c>
      <c r="AL21" t="s">
        <v>171</v>
      </c>
      <c r="AM21" t="s">
        <v>76</v>
      </c>
      <c r="AN21" t="s">
        <v>314</v>
      </c>
      <c r="AP21" t="s">
        <v>80</v>
      </c>
      <c r="AQ21" t="s">
        <v>534</v>
      </c>
      <c r="AT21">
        <f t="shared" ref="AT21:BG21" si="25">AVERAGE(J111:J115)</f>
        <v>82.66</v>
      </c>
      <c r="AW21">
        <f t="shared" si="25"/>
        <v>7.8180000000000005</v>
      </c>
      <c r="AX21">
        <f t="shared" si="25"/>
        <v>9.9424999999999999E-2</v>
      </c>
      <c r="AY21">
        <f t="shared" si="25"/>
        <v>9.8102937992425615E-2</v>
      </c>
      <c r="BA21">
        <f t="shared" si="25"/>
        <v>5.0465884652809182E-4</v>
      </c>
      <c r="BB21">
        <f t="shared" si="25"/>
        <v>2.0239257234212573E-2</v>
      </c>
      <c r="BC21">
        <f t="shared" si="25"/>
        <v>3.0186924180080048E-2</v>
      </c>
      <c r="BD21">
        <f t="shared" si="25"/>
        <v>1.4050551660898273E-2</v>
      </c>
      <c r="BE21">
        <f t="shared" si="25"/>
        <v>1.2302864818150348E-2</v>
      </c>
      <c r="BG21">
        <f t="shared" si="25"/>
        <v>1.1910740543187477E-2</v>
      </c>
    </row>
    <row r="22" spans="1:60">
      <c r="A22">
        <v>21</v>
      </c>
      <c r="B22" t="s">
        <v>111</v>
      </c>
      <c r="C22" t="s">
        <v>627</v>
      </c>
      <c r="D22" t="s">
        <v>314</v>
      </c>
      <c r="F22" t="s">
        <v>79</v>
      </c>
      <c r="G22" t="s">
        <v>119</v>
      </c>
      <c r="I22">
        <v>7.7112904956484334</v>
      </c>
      <c r="J22">
        <v>85.6</v>
      </c>
      <c r="K22">
        <v>4.2799999999999998E-2</v>
      </c>
      <c r="L22">
        <v>0.55503031592640051</v>
      </c>
      <c r="M22">
        <v>8.35</v>
      </c>
      <c r="O22">
        <v>0.10494217449068956</v>
      </c>
      <c r="Q22">
        <v>3.2900329064719107E-4</v>
      </c>
      <c r="R22">
        <v>1.3167043129725543E-2</v>
      </c>
      <c r="S22">
        <v>3.5611209365501738E-2</v>
      </c>
      <c r="T22">
        <v>1.324741763617498E-2</v>
      </c>
      <c r="U22">
        <v>1.1163033742371225E-2</v>
      </c>
      <c r="V22">
        <v>1.9807741680883642E-4</v>
      </c>
      <c r="W22">
        <v>1.1614097332388339E-2</v>
      </c>
      <c r="X22">
        <v>4.4292644616529741E-3</v>
      </c>
    </row>
    <row r="23" spans="1:60">
      <c r="A23">
        <v>22</v>
      </c>
      <c r="B23" t="s">
        <v>111</v>
      </c>
      <c r="C23" t="s">
        <v>627</v>
      </c>
      <c r="D23" t="s">
        <v>314</v>
      </c>
      <c r="F23" t="s">
        <v>79</v>
      </c>
      <c r="G23" t="s">
        <v>119</v>
      </c>
      <c r="I23">
        <v>7.6511643392495428</v>
      </c>
      <c r="J23">
        <v>84.15</v>
      </c>
      <c r="K23">
        <v>5.2999999999999999E-2</v>
      </c>
      <c r="L23">
        <v>0.6927050269736913</v>
      </c>
      <c r="M23">
        <v>8.31</v>
      </c>
      <c r="N23">
        <v>0.13769999999999999</v>
      </c>
      <c r="O23">
        <v>0.10278742951259726</v>
      </c>
      <c r="Q23">
        <v>4.9363688286223741E-4</v>
      </c>
      <c r="R23">
        <v>1.2850946548896845E-2</v>
      </c>
      <c r="S23">
        <v>3.432911283720113E-2</v>
      </c>
      <c r="T23">
        <v>1.1377692485205711E-2</v>
      </c>
      <c r="U23">
        <v>8.8762139955505543E-3</v>
      </c>
      <c r="W23">
        <v>1.2400651601882312E-2</v>
      </c>
      <c r="X23">
        <v>4.2507424119151817E-3</v>
      </c>
    </row>
    <row r="24" spans="1:60">
      <c r="A24">
        <v>23</v>
      </c>
      <c r="B24" t="s">
        <v>111</v>
      </c>
      <c r="C24" t="s">
        <v>627</v>
      </c>
      <c r="D24" t="s">
        <v>314</v>
      </c>
      <c r="F24" t="s">
        <v>79</v>
      </c>
      <c r="G24" t="s">
        <v>119</v>
      </c>
      <c r="M24">
        <v>8.98</v>
      </c>
      <c r="O24">
        <v>0.12271514811430813</v>
      </c>
      <c r="S24">
        <v>3.819774542905529E-2</v>
      </c>
      <c r="T24">
        <v>1.4933472714244781E-2</v>
      </c>
      <c r="U24">
        <v>1.2627568839251101E-2</v>
      </c>
      <c r="W24">
        <v>1.4523356642874555E-2</v>
      </c>
      <c r="X24">
        <v>5.4244906455812357E-3</v>
      </c>
    </row>
    <row r="25" spans="1:60">
      <c r="A25">
        <v>24</v>
      </c>
      <c r="B25" t="s">
        <v>111</v>
      </c>
      <c r="C25" t="s">
        <v>627</v>
      </c>
      <c r="D25" t="s">
        <v>314</v>
      </c>
      <c r="F25" t="s">
        <v>79</v>
      </c>
      <c r="G25" t="s">
        <v>119</v>
      </c>
    </row>
    <row r="26" spans="1:60">
      <c r="A26">
        <v>25</v>
      </c>
      <c r="B26" t="s">
        <v>111</v>
      </c>
      <c r="C26" t="s">
        <v>627</v>
      </c>
      <c r="D26" t="s">
        <v>314</v>
      </c>
      <c r="F26" t="s">
        <v>79</v>
      </c>
      <c r="G26" t="s">
        <v>119</v>
      </c>
      <c r="I26">
        <v>8.6707957239078297</v>
      </c>
      <c r="J26">
        <v>90</v>
      </c>
      <c r="M26">
        <v>7.66</v>
      </c>
      <c r="N26">
        <v>0.1331</v>
      </c>
      <c r="O26">
        <v>8.4878683781600767E-2</v>
      </c>
      <c r="Q26">
        <v>3.7824775549221107E-4</v>
      </c>
      <c r="R26">
        <v>9.7414505002512298E-3</v>
      </c>
      <c r="S26">
        <v>2.9750084464961333E-2</v>
      </c>
      <c r="T26">
        <v>1.0054950031152955E-2</v>
      </c>
      <c r="U26">
        <v>8.4447267165555055E-3</v>
      </c>
      <c r="W26">
        <v>1.0019109694963254E-2</v>
      </c>
      <c r="X26">
        <v>3.3366855573777193E-3</v>
      </c>
    </row>
    <row r="27" spans="1:60">
      <c r="A27">
        <v>26</v>
      </c>
      <c r="B27" t="s">
        <v>111</v>
      </c>
      <c r="C27" t="s">
        <v>627</v>
      </c>
      <c r="D27" t="s">
        <v>314</v>
      </c>
      <c r="F27" t="s">
        <v>79</v>
      </c>
      <c r="G27" t="s">
        <v>656</v>
      </c>
      <c r="I27">
        <v>37.430505671195583</v>
      </c>
      <c r="J27">
        <v>135.19999999999999</v>
      </c>
      <c r="K27">
        <v>5.57E-2</v>
      </c>
      <c r="L27">
        <v>0.14880910370084474</v>
      </c>
      <c r="M27">
        <v>9.36</v>
      </c>
      <c r="N27">
        <v>0.119675</v>
      </c>
      <c r="O27">
        <v>0.13899823580084941</v>
      </c>
      <c r="Q27">
        <v>4.3613683612235907E-4</v>
      </c>
      <c r="R27">
        <v>1.8710923720921147E-2</v>
      </c>
      <c r="S27">
        <v>5.0296144401735729E-2</v>
      </c>
      <c r="T27">
        <v>1.6811667599008127E-2</v>
      </c>
      <c r="U27">
        <v>1.476146423327543E-2</v>
      </c>
      <c r="W27">
        <v>1.6360702445560829E-2</v>
      </c>
      <c r="X27">
        <v>4.3302875379040758E-3</v>
      </c>
    </row>
    <row r="28" spans="1:60">
      <c r="A28">
        <v>27</v>
      </c>
      <c r="B28" t="s">
        <v>111</v>
      </c>
      <c r="C28" t="s">
        <v>627</v>
      </c>
      <c r="D28" t="s">
        <v>314</v>
      </c>
      <c r="F28" t="s">
        <v>79</v>
      </c>
      <c r="G28" t="s">
        <v>656</v>
      </c>
      <c r="I28">
        <v>32.151844615001338</v>
      </c>
      <c r="J28">
        <v>134</v>
      </c>
      <c r="K28">
        <v>0.1111</v>
      </c>
      <c r="L28">
        <v>0.34554782573240977</v>
      </c>
      <c r="M28">
        <v>9.59</v>
      </c>
      <c r="N28">
        <v>0.12055</v>
      </c>
      <c r="O28">
        <v>0.13625620264240609</v>
      </c>
      <c r="Q28">
        <v>4.151153924796386E-4</v>
      </c>
      <c r="R28">
        <v>1.7031017786871976E-2</v>
      </c>
      <c r="S28">
        <v>4.1479792407001774E-2</v>
      </c>
      <c r="T28">
        <v>1.6272105343939393E-2</v>
      </c>
      <c r="U28">
        <v>1.4664983828488588E-2</v>
      </c>
      <c r="W28">
        <v>1.3007764382188536E-2</v>
      </c>
      <c r="X28">
        <v>4.6506671567171625E-3</v>
      </c>
    </row>
    <row r="29" spans="1:60">
      <c r="A29">
        <v>28</v>
      </c>
      <c r="B29" t="s">
        <v>111</v>
      </c>
      <c r="C29" t="s">
        <v>627</v>
      </c>
      <c r="D29" t="s">
        <v>314</v>
      </c>
      <c r="F29" t="s">
        <v>79</v>
      </c>
      <c r="G29" t="s">
        <v>656</v>
      </c>
      <c r="I29">
        <v>33.081221969712807</v>
      </c>
      <c r="J29">
        <v>132</v>
      </c>
      <c r="K29">
        <v>0.15479999999999999</v>
      </c>
      <c r="L29">
        <v>0.46793918356983799</v>
      </c>
      <c r="M29">
        <v>9.1999999999999993</v>
      </c>
      <c r="N29">
        <v>0.10163333333333334</v>
      </c>
      <c r="O29">
        <v>0.13226510962136748</v>
      </c>
      <c r="Q29">
        <v>4.8017515834160513E-4</v>
      </c>
      <c r="R29">
        <v>1.5711829521307983E-2</v>
      </c>
      <c r="S29">
        <v>4.4340752872031694E-2</v>
      </c>
      <c r="T29">
        <v>1.6171505263986138E-2</v>
      </c>
      <c r="U29">
        <v>1.434569015353609E-2</v>
      </c>
      <c r="W29">
        <v>1.334766376335593E-2</v>
      </c>
      <c r="X29">
        <v>4.6227593419777731E-3</v>
      </c>
    </row>
    <row r="30" spans="1:60">
      <c r="A30">
        <v>29</v>
      </c>
      <c r="B30" t="s">
        <v>111</v>
      </c>
      <c r="C30" t="s">
        <v>627</v>
      </c>
      <c r="D30" t="s">
        <v>314</v>
      </c>
      <c r="F30" t="s">
        <v>79</v>
      </c>
      <c r="G30" t="s">
        <v>656</v>
      </c>
      <c r="I30">
        <v>25.339300945691875</v>
      </c>
      <c r="J30">
        <v>125.7</v>
      </c>
      <c r="K30">
        <v>4.8899999999999999E-2</v>
      </c>
      <c r="L30">
        <v>0.19298085651535646</v>
      </c>
      <c r="M30">
        <v>8.6300000000000008</v>
      </c>
      <c r="N30">
        <v>0.1178</v>
      </c>
      <c r="O30">
        <v>0.10540329289713768</v>
      </c>
      <c r="Q30">
        <v>4.8057256981228418E-4</v>
      </c>
      <c r="R30">
        <v>1.067621254477095E-2</v>
      </c>
      <c r="S30">
        <v>3.0052183156123177E-2</v>
      </c>
      <c r="T30">
        <v>1.3498594252014795E-2</v>
      </c>
      <c r="U30">
        <v>1.1766866699947106E-2</v>
      </c>
      <c r="V30">
        <v>3.276827745351322E-4</v>
      </c>
      <c r="W30">
        <v>1.0214197362763421E-2</v>
      </c>
      <c r="X30">
        <v>4.3386483631528286E-3</v>
      </c>
    </row>
    <row r="31" spans="1:60">
      <c r="A31">
        <v>30</v>
      </c>
      <c r="B31" t="s">
        <v>111</v>
      </c>
      <c r="C31" t="s">
        <v>627</v>
      </c>
      <c r="D31" t="s">
        <v>314</v>
      </c>
      <c r="F31" t="s">
        <v>79</v>
      </c>
      <c r="G31" t="s">
        <v>656</v>
      </c>
      <c r="I31">
        <v>33.274440389884091</v>
      </c>
      <c r="J31">
        <v>135.5</v>
      </c>
      <c r="K31">
        <v>7.5200000000000003E-2</v>
      </c>
      <c r="L31">
        <v>0.22599929290730275</v>
      </c>
      <c r="M31">
        <v>8.9700000000000006</v>
      </c>
      <c r="N31">
        <v>0.1401</v>
      </c>
      <c r="O31">
        <v>0.12010117514329201</v>
      </c>
      <c r="Q31">
        <v>5.4986667897251437E-4</v>
      </c>
      <c r="R31">
        <v>1.453421398708536E-2</v>
      </c>
      <c r="S31">
        <v>3.8534052922622082E-2</v>
      </c>
      <c r="T31">
        <v>1.5681822075478444E-2</v>
      </c>
      <c r="U31">
        <v>1.2618609017003062E-2</v>
      </c>
      <c r="W31">
        <v>1.3869220503729395E-2</v>
      </c>
      <c r="X31">
        <v>4.5220838638008352E-3</v>
      </c>
    </row>
    <row r="32" spans="1:60">
      <c r="A32">
        <v>31</v>
      </c>
      <c r="B32" t="s">
        <v>111</v>
      </c>
      <c r="C32" t="s">
        <v>627</v>
      </c>
      <c r="D32" t="s">
        <v>314</v>
      </c>
      <c r="F32" t="s">
        <v>79</v>
      </c>
      <c r="G32" t="s">
        <v>656</v>
      </c>
      <c r="I32">
        <v>33.257402485726125</v>
      </c>
      <c r="J32">
        <v>135.19999999999999</v>
      </c>
      <c r="K32" t="s">
        <v>657</v>
      </c>
      <c r="M32">
        <v>8.9499999999999993</v>
      </c>
      <c r="N32">
        <v>9.8369999999999999E-2</v>
      </c>
      <c r="O32">
        <v>0.13264066198743121</v>
      </c>
      <c r="Q32">
        <v>6.4276985692447166E-4</v>
      </c>
      <c r="R32">
        <v>1.8891034369344101E-2</v>
      </c>
      <c r="S32">
        <v>4.5635805328435711E-2</v>
      </c>
      <c r="T32">
        <v>1.3250902709625364E-2</v>
      </c>
      <c r="U32">
        <v>1.1699793696792964E-2</v>
      </c>
      <c r="W32">
        <v>1.4804940734008459E-2</v>
      </c>
      <c r="X32">
        <v>5.5355365211076733E-3</v>
      </c>
    </row>
    <row r="33" spans="1:24">
      <c r="A33">
        <v>32</v>
      </c>
      <c r="B33" t="s">
        <v>111</v>
      </c>
      <c r="C33" t="s">
        <v>627</v>
      </c>
      <c r="D33" t="s">
        <v>314</v>
      </c>
      <c r="F33" t="s">
        <v>79</v>
      </c>
      <c r="G33" t="s">
        <v>119</v>
      </c>
      <c r="I33">
        <v>13.783737767625217</v>
      </c>
      <c r="J33">
        <v>97.5</v>
      </c>
      <c r="K33">
        <v>6.3200000000000006E-2</v>
      </c>
      <c r="L33">
        <v>0.45851133462827515</v>
      </c>
      <c r="M33">
        <v>8.6999999999999993</v>
      </c>
      <c r="N33">
        <v>9.3899999999999997E-2</v>
      </c>
      <c r="O33">
        <v>0.10461433585108434</v>
      </c>
      <c r="Q33">
        <v>5.0617340834638747E-4</v>
      </c>
      <c r="R33">
        <v>1.3092063785059864E-2</v>
      </c>
      <c r="S33">
        <v>3.760662335535582E-2</v>
      </c>
      <c r="T33">
        <v>1.5243714413564731E-2</v>
      </c>
      <c r="U33">
        <v>1.276714456486234E-2</v>
      </c>
      <c r="V33">
        <v>4.2445848903141455E-4</v>
      </c>
      <c r="W33">
        <v>1.1852365144014554E-2</v>
      </c>
      <c r="X33">
        <v>3.1766889559193714E-3</v>
      </c>
    </row>
    <row r="34" spans="1:24">
      <c r="A34">
        <v>33</v>
      </c>
      <c r="B34" t="s">
        <v>111</v>
      </c>
      <c r="C34" t="s">
        <v>627</v>
      </c>
      <c r="D34" t="s">
        <v>314</v>
      </c>
      <c r="F34" t="s">
        <v>79</v>
      </c>
      <c r="G34" t="s">
        <v>534</v>
      </c>
      <c r="I34">
        <v>10.056238084140928</v>
      </c>
      <c r="J34">
        <v>97</v>
      </c>
      <c r="M34">
        <v>8.33</v>
      </c>
      <c r="N34">
        <v>0.10299999999999999</v>
      </c>
      <c r="O34">
        <v>0.10469081598891544</v>
      </c>
      <c r="Q34">
        <v>5.7474128600486251E-4</v>
      </c>
      <c r="R34">
        <v>1.4467976647577074E-2</v>
      </c>
      <c r="S34">
        <v>3.6620074250336795E-2</v>
      </c>
      <c r="T34">
        <v>1.15033561913493E-2</v>
      </c>
      <c r="W34">
        <v>8.639229000924559E-3</v>
      </c>
      <c r="X34">
        <v>3.4234228361482316E-3</v>
      </c>
    </row>
    <row r="35" spans="1:24">
      <c r="A35">
        <v>34</v>
      </c>
      <c r="B35" t="s">
        <v>111</v>
      </c>
      <c r="C35" t="s">
        <v>627</v>
      </c>
      <c r="D35" t="s">
        <v>314</v>
      </c>
      <c r="F35" t="s">
        <v>79</v>
      </c>
      <c r="G35" t="s">
        <v>534</v>
      </c>
      <c r="I35">
        <v>11.53592822398172</v>
      </c>
      <c r="J35">
        <v>102</v>
      </c>
      <c r="M35">
        <v>8.3000000000000007</v>
      </c>
      <c r="N35">
        <v>0.13160000000000002</v>
      </c>
      <c r="O35">
        <v>0.10205088675070591</v>
      </c>
      <c r="Q35">
        <v>4.2083518550427431E-4</v>
      </c>
      <c r="R35">
        <v>1.5020394299784303E-2</v>
      </c>
      <c r="S35">
        <v>3.552161114302136E-2</v>
      </c>
      <c r="T35">
        <v>1.22810993406475E-2</v>
      </c>
      <c r="W35">
        <v>1.0655779626152004E-2</v>
      </c>
      <c r="X35">
        <v>4.6331370697101316E-3</v>
      </c>
    </row>
    <row r="36" spans="1:24">
      <c r="A36">
        <v>35</v>
      </c>
      <c r="B36" t="s">
        <v>111</v>
      </c>
      <c r="C36" t="s">
        <v>627</v>
      </c>
      <c r="D36" t="s">
        <v>314</v>
      </c>
      <c r="F36" t="s">
        <v>79</v>
      </c>
      <c r="G36" t="s">
        <v>534</v>
      </c>
      <c r="I36">
        <v>18.009929680150144</v>
      </c>
      <c r="J36">
        <v>120.2</v>
      </c>
      <c r="M36">
        <v>9.5399999999999991</v>
      </c>
      <c r="N36">
        <v>0.13650000000000001</v>
      </c>
      <c r="O36">
        <v>0.14315589506606335</v>
      </c>
      <c r="Q36">
        <v>5.5633207665360207E-4</v>
      </c>
      <c r="R36">
        <v>1.734490896965785E-2</v>
      </c>
      <c r="S36">
        <v>4.5698360721354005E-2</v>
      </c>
      <c r="T36">
        <v>1.7284383045593783E-2</v>
      </c>
      <c r="W36">
        <v>1.3673733330063444E-2</v>
      </c>
      <c r="X36">
        <v>4.5425335375806012E-3</v>
      </c>
    </row>
    <row r="37" spans="1:24">
      <c r="A37">
        <v>36</v>
      </c>
      <c r="B37" t="s">
        <v>111</v>
      </c>
      <c r="C37" t="s">
        <v>627</v>
      </c>
      <c r="D37" t="s">
        <v>314</v>
      </c>
      <c r="F37" t="s">
        <v>79</v>
      </c>
      <c r="G37" t="s">
        <v>534</v>
      </c>
      <c r="I37">
        <v>19.411995254310938</v>
      </c>
      <c r="J37">
        <v>127.6</v>
      </c>
      <c r="M37">
        <v>9.74</v>
      </c>
      <c r="N37">
        <v>6.7199999999999996E-2</v>
      </c>
      <c r="O37">
        <v>0.1549806605137439</v>
      </c>
      <c r="Q37">
        <v>5.3816738793054585E-4</v>
      </c>
      <c r="R37">
        <v>1.8465579995441503E-2</v>
      </c>
      <c r="S37">
        <v>5.0358875723842608E-2</v>
      </c>
      <c r="T37">
        <v>2.2591023125960907E-2</v>
      </c>
      <c r="W37">
        <v>1.6034714036663532E-2</v>
      </c>
      <c r="X37">
        <v>5.2978436209370683E-3</v>
      </c>
    </row>
    <row r="38" spans="1:24">
      <c r="A38">
        <v>37</v>
      </c>
      <c r="B38" t="s">
        <v>111</v>
      </c>
      <c r="C38" t="s">
        <v>627</v>
      </c>
      <c r="D38" t="s">
        <v>314</v>
      </c>
      <c r="F38" t="s">
        <v>79</v>
      </c>
      <c r="G38" t="s">
        <v>534</v>
      </c>
      <c r="M38">
        <v>7.85</v>
      </c>
      <c r="N38">
        <v>5.96E-2</v>
      </c>
      <c r="O38">
        <v>7.2605610523278213E-2</v>
      </c>
      <c r="Q38">
        <v>2.0481613305078656E-4</v>
      </c>
      <c r="R38">
        <v>7.5773581176405936E-3</v>
      </c>
      <c r="S38">
        <v>2.203249193444979E-2</v>
      </c>
      <c r="T38">
        <v>8.0124854553235998E-3</v>
      </c>
      <c r="X38">
        <v>2.904540638320522E-3</v>
      </c>
    </row>
    <row r="39" spans="1:24">
      <c r="A39">
        <v>38</v>
      </c>
      <c r="B39" t="s">
        <v>198</v>
      </c>
      <c r="C39" t="s">
        <v>112</v>
      </c>
      <c r="D39" t="s">
        <v>314</v>
      </c>
      <c r="F39" t="s">
        <v>79</v>
      </c>
      <c r="G39" t="s">
        <v>656</v>
      </c>
      <c r="I39">
        <v>5.3530120823292089</v>
      </c>
      <c r="J39">
        <v>63.5</v>
      </c>
      <c r="K39">
        <v>3.7499999999999999E-2</v>
      </c>
      <c r="L39">
        <v>0.7005401710896747</v>
      </c>
      <c r="M39">
        <v>6.86</v>
      </c>
      <c r="N39">
        <v>6.1800000000000001E-2</v>
      </c>
      <c r="O39">
        <v>6.2998734528824749E-2</v>
      </c>
      <c r="Q39">
        <v>2.4014334244040376E-4</v>
      </c>
      <c r="R39">
        <v>9.5817738176447731E-3</v>
      </c>
      <c r="S39">
        <v>1.8080179880674622E-2</v>
      </c>
      <c r="T39">
        <v>5.1459004922461979E-3</v>
      </c>
      <c r="U39">
        <v>4.2012424308676697E-3</v>
      </c>
      <c r="W39">
        <v>4.3813970615877761E-3</v>
      </c>
      <c r="X39">
        <v>4.647583159928889E-3</v>
      </c>
    </row>
    <row r="40" spans="1:24">
      <c r="A40">
        <v>39</v>
      </c>
      <c r="B40" t="s">
        <v>198</v>
      </c>
      <c r="C40" t="s">
        <v>112</v>
      </c>
      <c r="D40" t="s">
        <v>314</v>
      </c>
      <c r="F40" t="s">
        <v>79</v>
      </c>
      <c r="G40" t="s">
        <v>656</v>
      </c>
      <c r="I40">
        <v>4.2516220578581869</v>
      </c>
      <c r="J40">
        <v>58</v>
      </c>
      <c r="K40">
        <v>2.41E-2</v>
      </c>
      <c r="L40">
        <v>0.566842482046504</v>
      </c>
      <c r="M40">
        <v>6.53</v>
      </c>
      <c r="N40">
        <v>5.6799999999999996E-2</v>
      </c>
      <c r="O40">
        <v>4.9094227058455772E-2</v>
      </c>
      <c r="Q40">
        <v>1.7190795000443344E-4</v>
      </c>
      <c r="R40">
        <v>8.401997914874032E-3</v>
      </c>
      <c r="S40">
        <v>1.6593578236995928E-2</v>
      </c>
      <c r="T40">
        <v>5.0320774488139871E-3</v>
      </c>
      <c r="V40">
        <v>5.1459287665800817E-5</v>
      </c>
      <c r="W40">
        <v>4.0559929889240473E-3</v>
      </c>
      <c r="X40">
        <v>4.3108306074028432E-3</v>
      </c>
    </row>
    <row r="41" spans="1:24">
      <c r="A41">
        <v>40</v>
      </c>
      <c r="B41" t="s">
        <v>198</v>
      </c>
      <c r="C41" t="s">
        <v>112</v>
      </c>
      <c r="D41" t="s">
        <v>314</v>
      </c>
      <c r="F41" t="s">
        <v>79</v>
      </c>
      <c r="G41" t="s">
        <v>656</v>
      </c>
      <c r="I41">
        <v>8.1761990844899213</v>
      </c>
      <c r="J41">
        <v>74.2</v>
      </c>
      <c r="K41">
        <v>3.6199999999999996E-2</v>
      </c>
      <c r="L41">
        <v>0.4427485146328034</v>
      </c>
      <c r="M41">
        <v>6.97</v>
      </c>
      <c r="N41">
        <v>5.9800000000000006E-2</v>
      </c>
      <c r="O41">
        <v>6.0385317714185843E-2</v>
      </c>
      <c r="Q41">
        <v>2.3275431651916063E-4</v>
      </c>
      <c r="R41">
        <v>7.9416634849361744E-3</v>
      </c>
      <c r="S41">
        <v>1.8121039434727208E-2</v>
      </c>
      <c r="T41">
        <v>6.0462254452948198E-3</v>
      </c>
      <c r="W41">
        <v>3.8098094110083414E-3</v>
      </c>
      <c r="X41">
        <v>4.8937971065735799E-3</v>
      </c>
    </row>
    <row r="42" spans="1:24">
      <c r="A42">
        <v>41</v>
      </c>
      <c r="B42" t="s">
        <v>198</v>
      </c>
      <c r="C42" t="s">
        <v>112</v>
      </c>
      <c r="D42" t="s">
        <v>314</v>
      </c>
      <c r="F42" t="s">
        <v>79</v>
      </c>
      <c r="G42" t="s">
        <v>656</v>
      </c>
      <c r="I42">
        <v>7.3444938453785582</v>
      </c>
      <c r="J42">
        <v>73</v>
      </c>
      <c r="K42" t="s">
        <v>657</v>
      </c>
      <c r="L42">
        <v>0</v>
      </c>
      <c r="M42">
        <v>6.96</v>
      </c>
      <c r="N42">
        <v>7.1333333333333346E-2</v>
      </c>
      <c r="O42">
        <v>5.9829852214491268E-2</v>
      </c>
      <c r="R42">
        <v>1.0807078728348889E-2</v>
      </c>
      <c r="S42">
        <v>2.0131325724203394E-2</v>
      </c>
      <c r="T42">
        <v>6.338611379169321E-3</v>
      </c>
      <c r="U42">
        <v>3.9304926455984426E-3</v>
      </c>
      <c r="W42">
        <v>4.6833449563022525E-3</v>
      </c>
      <c r="X42">
        <v>4.6717681873737742E-3</v>
      </c>
    </row>
    <row r="43" spans="1:24">
      <c r="A43">
        <v>42</v>
      </c>
      <c r="B43" t="s">
        <v>198</v>
      </c>
      <c r="C43" t="s">
        <v>112</v>
      </c>
      <c r="D43" t="s">
        <v>314</v>
      </c>
      <c r="F43" t="s">
        <v>79</v>
      </c>
      <c r="G43" t="s">
        <v>656</v>
      </c>
      <c r="I43">
        <v>6.1430954075707112</v>
      </c>
      <c r="J43">
        <v>71.400000000000006</v>
      </c>
      <c r="K43">
        <v>0.45300000000000001</v>
      </c>
      <c r="L43">
        <v>0</v>
      </c>
      <c r="M43">
        <v>7.45</v>
      </c>
      <c r="N43">
        <v>5.5899999999999998E-2</v>
      </c>
      <c r="O43">
        <v>7.326743229414022E-2</v>
      </c>
      <c r="Q43">
        <v>3.1755218542485632E-4</v>
      </c>
      <c r="R43">
        <v>1.2031984656786E-2</v>
      </c>
      <c r="S43">
        <v>1.9868526262742853E-2</v>
      </c>
      <c r="T43">
        <v>1.0115966043670977E-2</v>
      </c>
      <c r="U43">
        <v>8.6559297074710415E-3</v>
      </c>
      <c r="W43">
        <v>6.6492750991024047E-3</v>
      </c>
      <c r="X43">
        <v>5.3433255049806392E-3</v>
      </c>
    </row>
    <row r="44" spans="1:24">
      <c r="A44">
        <v>43</v>
      </c>
      <c r="B44" t="s">
        <v>198</v>
      </c>
      <c r="C44" t="s">
        <v>112</v>
      </c>
      <c r="D44" t="s">
        <v>314</v>
      </c>
      <c r="F44" t="s">
        <v>79</v>
      </c>
      <c r="G44" t="s">
        <v>656</v>
      </c>
      <c r="I44">
        <v>5.0637918266519764</v>
      </c>
      <c r="J44">
        <v>64.5</v>
      </c>
      <c r="K44">
        <v>1.0699999999999999E-2</v>
      </c>
      <c r="L44">
        <v>0.21130410503218711</v>
      </c>
      <c r="M44">
        <v>6.7</v>
      </c>
      <c r="N44">
        <v>4.65E-2</v>
      </c>
      <c r="O44">
        <v>5.8404882853303391E-2</v>
      </c>
      <c r="Q44">
        <v>2.7098749911334835E-4</v>
      </c>
      <c r="R44">
        <v>8.2139076211109573E-3</v>
      </c>
      <c r="S44">
        <v>1.7003739337860854E-2</v>
      </c>
      <c r="T44">
        <v>7.9956297635395395E-3</v>
      </c>
      <c r="U44">
        <v>6.8826849612886156E-3</v>
      </c>
      <c r="W44">
        <v>4.5784063368943919E-3</v>
      </c>
      <c r="X44">
        <v>4.4134036075425482E-3</v>
      </c>
    </row>
    <row r="45" spans="1:24">
      <c r="A45">
        <v>44</v>
      </c>
      <c r="B45" t="s">
        <v>198</v>
      </c>
      <c r="C45" t="s">
        <v>112</v>
      </c>
      <c r="D45" t="s">
        <v>314</v>
      </c>
      <c r="F45" t="s">
        <v>79</v>
      </c>
      <c r="G45" t="s">
        <v>656</v>
      </c>
      <c r="I45">
        <v>3.7137552156248348</v>
      </c>
      <c r="J45">
        <v>57.9</v>
      </c>
      <c r="M45">
        <v>6.48</v>
      </c>
      <c r="N45">
        <v>5.4933333333333334E-2</v>
      </c>
      <c r="O45">
        <v>4.8848423643477037E-2</v>
      </c>
      <c r="Q45">
        <v>2.2825869743187357E-4</v>
      </c>
      <c r="R45">
        <v>9.3423928350216384E-3</v>
      </c>
      <c r="S45">
        <v>1.7672423145387237E-2</v>
      </c>
      <c r="T45">
        <v>6.3219839764514204E-3</v>
      </c>
    </row>
    <row r="46" spans="1:24">
      <c r="A46">
        <v>45</v>
      </c>
      <c r="B46" t="s">
        <v>198</v>
      </c>
      <c r="C46" t="s">
        <v>112</v>
      </c>
      <c r="D46" t="s">
        <v>314</v>
      </c>
      <c r="F46" t="s">
        <v>79</v>
      </c>
      <c r="G46" t="s">
        <v>656</v>
      </c>
      <c r="I46">
        <v>6.0595395149607336</v>
      </c>
      <c r="J46">
        <v>69.099999999999994</v>
      </c>
      <c r="M46">
        <v>7.15</v>
      </c>
      <c r="N46">
        <v>5.5599999999999997E-2</v>
      </c>
      <c r="O46">
        <v>6.1366812816351417E-2</v>
      </c>
      <c r="Q46">
        <v>3.0740955354274167E-4</v>
      </c>
      <c r="R46">
        <v>7.936451582723868E-3</v>
      </c>
      <c r="S46">
        <v>1.432948267703622E-2</v>
      </c>
      <c r="T46">
        <v>7.7920419932163048E-3</v>
      </c>
      <c r="U46">
        <v>6.1810290916652555E-3</v>
      </c>
      <c r="W46">
        <v>4.1359695603040338E-3</v>
      </c>
      <c r="X46">
        <v>4.6444834551773468E-3</v>
      </c>
    </row>
    <row r="47" spans="1:24">
      <c r="A47">
        <v>46</v>
      </c>
      <c r="B47" t="s">
        <v>198</v>
      </c>
      <c r="C47" t="s">
        <v>112</v>
      </c>
      <c r="D47" t="s">
        <v>314</v>
      </c>
      <c r="F47" t="s">
        <v>79</v>
      </c>
      <c r="G47" t="s">
        <v>534</v>
      </c>
      <c r="I47">
        <v>4.6917131119338649</v>
      </c>
      <c r="J47">
        <v>68.8</v>
      </c>
      <c r="M47">
        <v>6.95</v>
      </c>
      <c r="O47">
        <v>6.0273866221550454E-2</v>
      </c>
      <c r="Q47">
        <v>2.2881266493645662E-4</v>
      </c>
      <c r="R47">
        <v>1.0361760064097638E-2</v>
      </c>
      <c r="S47">
        <v>1.7131180138248825E-2</v>
      </c>
      <c r="T47">
        <v>7.8698068833681651E-3</v>
      </c>
      <c r="W47">
        <v>3.6311784527252263E-3</v>
      </c>
      <c r="X47">
        <v>3.4130262588599513E-3</v>
      </c>
    </row>
    <row r="48" spans="1:24">
      <c r="A48">
        <v>47</v>
      </c>
      <c r="B48" t="s">
        <v>198</v>
      </c>
      <c r="C48" t="s">
        <v>113</v>
      </c>
      <c r="D48" t="s">
        <v>314</v>
      </c>
      <c r="F48" t="s">
        <v>79</v>
      </c>
      <c r="G48" t="s">
        <v>658</v>
      </c>
      <c r="I48">
        <v>10.241189926843065</v>
      </c>
      <c r="J48">
        <v>75.599999999999994</v>
      </c>
      <c r="K48">
        <v>8.0000000000000002E-3</v>
      </c>
      <c r="L48">
        <v>7.811592263347536E-2</v>
      </c>
      <c r="M48">
        <v>7.61</v>
      </c>
      <c r="O48">
        <v>8.2412530094145314E-2</v>
      </c>
      <c r="Q48">
        <v>2.8372351573100141E-4</v>
      </c>
      <c r="R48">
        <v>1.156045149623564E-2</v>
      </c>
      <c r="S48">
        <v>2.5876026342594425E-2</v>
      </c>
      <c r="T48">
        <v>1.0528628899485715E-2</v>
      </c>
      <c r="U48">
        <v>8.0810140630739047E-3</v>
      </c>
      <c r="W48">
        <v>7.2040803617263605E-3</v>
      </c>
      <c r="X48">
        <v>3.1192789681688963E-3</v>
      </c>
    </row>
    <row r="49" spans="1:24">
      <c r="A49">
        <v>48</v>
      </c>
      <c r="B49" t="s">
        <v>198</v>
      </c>
      <c r="C49" t="s">
        <v>113</v>
      </c>
      <c r="D49" t="s">
        <v>314</v>
      </c>
      <c r="F49" t="s">
        <v>79</v>
      </c>
      <c r="G49" t="s">
        <v>658</v>
      </c>
      <c r="I49">
        <v>12.88461395016782</v>
      </c>
      <c r="J49">
        <v>81</v>
      </c>
      <c r="K49">
        <v>5.4999999999999997E-3</v>
      </c>
      <c r="L49">
        <v>4.2686571916486199E-2</v>
      </c>
      <c r="M49">
        <v>7.75</v>
      </c>
      <c r="N49">
        <v>7.8E-2</v>
      </c>
      <c r="O49">
        <v>8.0193032191768446E-2</v>
      </c>
      <c r="Q49">
        <v>3.7557844893421104E-4</v>
      </c>
      <c r="R49">
        <v>1.073741076966288E-2</v>
      </c>
      <c r="S49">
        <v>2.4928462308011323E-2</v>
      </c>
      <c r="T49">
        <v>1.0071975368940311E-2</v>
      </c>
      <c r="U49">
        <v>8.5952571757498125E-3</v>
      </c>
      <c r="W49">
        <v>7.7049109681665458E-3</v>
      </c>
      <c r="X49">
        <v>3.6085212865075373E-3</v>
      </c>
    </row>
    <row r="50" spans="1:24">
      <c r="A50">
        <v>49</v>
      </c>
      <c r="B50" t="s">
        <v>198</v>
      </c>
      <c r="C50" t="s">
        <v>113</v>
      </c>
      <c r="D50" t="s">
        <v>314</v>
      </c>
      <c r="F50" t="s">
        <v>79</v>
      </c>
      <c r="G50" t="s">
        <v>658</v>
      </c>
      <c r="I50">
        <v>9.3865133622486567</v>
      </c>
      <c r="J50">
        <v>75.45</v>
      </c>
      <c r="K50">
        <v>1.61E-2</v>
      </c>
      <c r="L50">
        <v>0.17152268769735224</v>
      </c>
      <c r="M50">
        <v>7.31</v>
      </c>
      <c r="N50">
        <v>7.7100000000000002E-2</v>
      </c>
      <c r="O50">
        <v>7.9221757326630449E-2</v>
      </c>
      <c r="Q50">
        <v>2.7431758732615358E-4</v>
      </c>
      <c r="R50">
        <v>1.0041983631074039E-2</v>
      </c>
      <c r="S50">
        <v>2.8140912536705278E-2</v>
      </c>
      <c r="T50">
        <v>8.5846532533463971E-3</v>
      </c>
      <c r="U50">
        <v>6.9350532164288541E-3</v>
      </c>
      <c r="W50">
        <v>7.3708989316319798E-3</v>
      </c>
      <c r="X50">
        <v>3.0857011022885523E-3</v>
      </c>
    </row>
    <row r="51" spans="1:24">
      <c r="A51">
        <v>50</v>
      </c>
      <c r="B51" t="s">
        <v>198</v>
      </c>
      <c r="C51" t="s">
        <v>113</v>
      </c>
      <c r="D51" t="s">
        <v>314</v>
      </c>
      <c r="F51" t="s">
        <v>79</v>
      </c>
      <c r="G51" t="s">
        <v>658</v>
      </c>
      <c r="I51">
        <v>7.6065138358138418</v>
      </c>
      <c r="J51">
        <v>72.099999999999994</v>
      </c>
      <c r="K51">
        <v>1.72E-2</v>
      </c>
      <c r="L51">
        <v>0.22612198401608147</v>
      </c>
      <c r="M51">
        <v>7.68</v>
      </c>
      <c r="N51">
        <v>5.7599999999999998E-2</v>
      </c>
      <c r="O51">
        <v>8.3697873115173654E-2</v>
      </c>
      <c r="Q51">
        <v>2.4725904980078475E-4</v>
      </c>
      <c r="R51">
        <v>1.1721357588767205E-2</v>
      </c>
      <c r="S51">
        <v>2.8383242427632585E-2</v>
      </c>
      <c r="T51">
        <v>9.489296849096154E-3</v>
      </c>
      <c r="U51">
        <v>7.5460961291447231E-3</v>
      </c>
      <c r="V51">
        <v>1.9100883333825945E-4</v>
      </c>
      <c r="W51">
        <v>7.7986896032713011E-3</v>
      </c>
      <c r="X51">
        <v>3.5048927112362235E-3</v>
      </c>
    </row>
    <row r="52" spans="1:24">
      <c r="A52">
        <v>51</v>
      </c>
      <c r="B52" t="s">
        <v>198</v>
      </c>
      <c r="C52" t="s">
        <v>113</v>
      </c>
      <c r="D52" t="s">
        <v>314</v>
      </c>
      <c r="F52" t="s">
        <v>79</v>
      </c>
      <c r="G52" t="s">
        <v>678</v>
      </c>
      <c r="I52">
        <v>3.8052541016606369</v>
      </c>
      <c r="J52">
        <v>57</v>
      </c>
      <c r="K52">
        <v>2.3800000000000002E-2</v>
      </c>
      <c r="L52">
        <v>0.62545100443130808</v>
      </c>
      <c r="M52">
        <v>6.31</v>
      </c>
      <c r="N52">
        <v>8.09E-2</v>
      </c>
      <c r="O52">
        <v>5.5566473148994946E-2</v>
      </c>
      <c r="Q52">
        <v>1.5602405754788347E-4</v>
      </c>
      <c r="R52">
        <v>1.034617567014073E-2</v>
      </c>
      <c r="S52">
        <v>1.7961197294907659E-2</v>
      </c>
      <c r="T52">
        <v>6.4658165601082732E-3</v>
      </c>
      <c r="U52">
        <v>5.411916944584017E-3</v>
      </c>
      <c r="V52">
        <v>1.1908206953432109E-4</v>
      </c>
      <c r="W52">
        <v>5.4088219522214548E-3</v>
      </c>
    </row>
    <row r="53" spans="1:24">
      <c r="A53">
        <v>52</v>
      </c>
      <c r="B53" t="s">
        <v>198</v>
      </c>
      <c r="C53" t="s">
        <v>113</v>
      </c>
      <c r="D53" t="s">
        <v>314</v>
      </c>
      <c r="F53" t="s">
        <v>79</v>
      </c>
      <c r="G53" t="s">
        <v>678</v>
      </c>
      <c r="I53">
        <v>8.4089963361086806</v>
      </c>
      <c r="J53">
        <v>73</v>
      </c>
      <c r="M53">
        <v>7.33</v>
      </c>
      <c r="N53">
        <v>0.1459</v>
      </c>
      <c r="O53">
        <v>7.5352701336726155E-2</v>
      </c>
      <c r="Q53">
        <v>2.9995193618189499E-4</v>
      </c>
      <c r="R53">
        <v>1.1146873389761159E-2</v>
      </c>
      <c r="S53">
        <v>2.3210557763619428E-2</v>
      </c>
      <c r="T53">
        <v>1.1159314096669377E-2</v>
      </c>
      <c r="U53">
        <v>8.6214098873933984E-3</v>
      </c>
      <c r="V53">
        <v>1.980522840676077E-4</v>
      </c>
      <c r="W53">
        <v>6.4860023401051379E-3</v>
      </c>
      <c r="X53">
        <v>3.0200632833783255E-3</v>
      </c>
    </row>
    <row r="54" spans="1:24">
      <c r="A54">
        <v>53</v>
      </c>
      <c r="B54" t="s">
        <v>198</v>
      </c>
      <c r="C54" t="s">
        <v>31</v>
      </c>
      <c r="D54" t="s">
        <v>314</v>
      </c>
      <c r="F54" t="s">
        <v>79</v>
      </c>
      <c r="G54" t="s">
        <v>534</v>
      </c>
      <c r="I54">
        <v>19.454544199812993</v>
      </c>
      <c r="J54">
        <v>99</v>
      </c>
      <c r="K54">
        <v>1.35E-2</v>
      </c>
      <c r="L54">
        <v>6.9392527839998275E-2</v>
      </c>
      <c r="M54">
        <v>9.64</v>
      </c>
      <c r="N54">
        <v>9.9499999999999991E-2</v>
      </c>
      <c r="O54">
        <v>0.15349979052787435</v>
      </c>
      <c r="Q54">
        <v>7.1447356765000532E-4</v>
      </c>
      <c r="R54">
        <v>1.9458547374251831E-2</v>
      </c>
      <c r="S54">
        <v>3.81091944041261E-2</v>
      </c>
      <c r="T54">
        <v>1.926188995732242E-2</v>
      </c>
      <c r="W54">
        <v>1.4468919125373153E-2</v>
      </c>
      <c r="X54">
        <v>1.0088960913220717E-2</v>
      </c>
    </row>
    <row r="55" spans="1:24">
      <c r="A55">
        <v>54</v>
      </c>
      <c r="B55" t="s">
        <v>198</v>
      </c>
      <c r="C55" t="s">
        <v>31</v>
      </c>
      <c r="D55" t="s">
        <v>314</v>
      </c>
      <c r="F55" t="s">
        <v>79</v>
      </c>
      <c r="G55" t="s">
        <v>534</v>
      </c>
      <c r="I55">
        <v>11.29926157741129</v>
      </c>
      <c r="J55">
        <v>83</v>
      </c>
      <c r="M55">
        <v>8.52</v>
      </c>
      <c r="N55">
        <v>0.17150000000000001</v>
      </c>
      <c r="O55">
        <v>9.8695192891032013E-2</v>
      </c>
      <c r="Q55">
        <v>4.7692518074146645E-4</v>
      </c>
      <c r="R55">
        <v>1.4254222683426824E-2</v>
      </c>
      <c r="S55">
        <v>2.7124850263100863E-2</v>
      </c>
      <c r="T55">
        <v>1.4287062798632349E-2</v>
      </c>
      <c r="W55">
        <v>8.6647638660129374E-3</v>
      </c>
    </row>
    <row r="56" spans="1:24">
      <c r="A56">
        <v>55</v>
      </c>
      <c r="B56" t="s">
        <v>198</v>
      </c>
      <c r="C56" t="s">
        <v>31</v>
      </c>
      <c r="D56" t="s">
        <v>314</v>
      </c>
      <c r="F56" t="s">
        <v>79</v>
      </c>
      <c r="G56" t="s">
        <v>534</v>
      </c>
      <c r="I56">
        <v>20.81305133003238</v>
      </c>
      <c r="J56">
        <v>106</v>
      </c>
      <c r="M56">
        <v>10.09</v>
      </c>
      <c r="N56">
        <v>0.18859999999999999</v>
      </c>
      <c r="O56">
        <v>0.15691704243525303</v>
      </c>
      <c r="Q56">
        <v>5.7264950889634742E-4</v>
      </c>
      <c r="R56">
        <v>2.342245818810406E-2</v>
      </c>
      <c r="S56">
        <v>4.0687275394651293E-2</v>
      </c>
      <c r="T56">
        <v>2.1517642494391743E-2</v>
      </c>
      <c r="W56">
        <v>1.4632509708827207E-2</v>
      </c>
      <c r="X56">
        <v>1.1280045502346833E-2</v>
      </c>
    </row>
    <row r="57" spans="1:24">
      <c r="A57">
        <v>56</v>
      </c>
      <c r="B57" t="s">
        <v>198</v>
      </c>
      <c r="C57" t="s">
        <v>31</v>
      </c>
      <c r="D57" t="s">
        <v>314</v>
      </c>
      <c r="F57" t="s">
        <v>79</v>
      </c>
      <c r="G57" t="s">
        <v>534</v>
      </c>
      <c r="I57">
        <v>28.911029993435669</v>
      </c>
      <c r="J57">
        <v>116</v>
      </c>
      <c r="M57">
        <v>10.42</v>
      </c>
      <c r="N57">
        <v>0.1411</v>
      </c>
      <c r="O57">
        <v>0.17897158247421802</v>
      </c>
      <c r="Q57">
        <v>4.8791028305351876E-4</v>
      </c>
      <c r="R57">
        <v>2.7889423855995209E-2</v>
      </c>
      <c r="S57">
        <v>4.4077030829528553E-2</v>
      </c>
      <c r="T57">
        <v>2.3696957987804121E-2</v>
      </c>
      <c r="W57">
        <v>1.3093377494387839E-2</v>
      </c>
      <c r="X57">
        <v>1.2058569861018225E-2</v>
      </c>
    </row>
    <row r="58" spans="1:24">
      <c r="A58">
        <v>57</v>
      </c>
      <c r="B58" t="s">
        <v>198</v>
      </c>
      <c r="C58" t="s">
        <v>31</v>
      </c>
      <c r="D58" t="s">
        <v>314</v>
      </c>
      <c r="F58" t="s">
        <v>79</v>
      </c>
      <c r="G58" t="s">
        <v>534</v>
      </c>
      <c r="I58">
        <v>19.536517515123727</v>
      </c>
      <c r="J58">
        <v>106</v>
      </c>
      <c r="M58">
        <v>9.6199999999999992</v>
      </c>
      <c r="N58">
        <v>0.17729999999999999</v>
      </c>
      <c r="O58">
        <v>0.15518267568178654</v>
      </c>
      <c r="Q58">
        <v>5.8828992792224434E-4</v>
      </c>
      <c r="R58">
        <v>2.11430882046626E-2</v>
      </c>
      <c r="S58">
        <v>4.1598613724345854E-2</v>
      </c>
      <c r="T58">
        <v>2.1678899398102951E-2</v>
      </c>
      <c r="W58">
        <v>1.3411082047056396E-2</v>
      </c>
      <c r="X58">
        <v>1.0269026008550201E-2</v>
      </c>
    </row>
    <row r="59" spans="1:24">
      <c r="A59">
        <v>58</v>
      </c>
      <c r="B59" t="s">
        <v>198</v>
      </c>
      <c r="C59" t="s">
        <v>31</v>
      </c>
      <c r="D59" t="s">
        <v>314</v>
      </c>
      <c r="F59" t="s">
        <v>79</v>
      </c>
      <c r="G59" t="s">
        <v>534</v>
      </c>
      <c r="I59">
        <v>23.524245790080371</v>
      </c>
      <c r="J59">
        <v>108</v>
      </c>
      <c r="M59">
        <v>9.52</v>
      </c>
      <c r="N59">
        <v>0.16340000000000002</v>
      </c>
      <c r="O59">
        <v>0.16759409715691731</v>
      </c>
      <c r="Q59">
        <v>9.358993010603209E-4</v>
      </c>
      <c r="R59">
        <v>3.0495282808763444E-2</v>
      </c>
      <c r="S59">
        <v>4.8867997325364836E-2</v>
      </c>
      <c r="T59">
        <v>2.0546015954477248E-2</v>
      </c>
      <c r="W59">
        <v>1.5562360920430592E-2</v>
      </c>
      <c r="X59">
        <v>1.2202778388595957E-2</v>
      </c>
    </row>
    <row r="60" spans="1:24">
      <c r="A60">
        <v>59</v>
      </c>
      <c r="B60" t="s">
        <v>198</v>
      </c>
      <c r="C60" t="s">
        <v>31</v>
      </c>
      <c r="D60" t="s">
        <v>314</v>
      </c>
      <c r="F60" t="s">
        <v>79</v>
      </c>
      <c r="G60" t="s">
        <v>534</v>
      </c>
      <c r="I60">
        <v>26.47212312826084</v>
      </c>
      <c r="J60">
        <v>109.1</v>
      </c>
      <c r="M60">
        <v>9.52</v>
      </c>
      <c r="N60">
        <v>0.17120000000000002</v>
      </c>
      <c r="O60">
        <v>0.14817998378795269</v>
      </c>
      <c r="Q60">
        <v>9.6827027176291005E-4</v>
      </c>
      <c r="R60">
        <v>2.6896479515531008E-2</v>
      </c>
      <c r="S60">
        <v>3.980735508588773E-2</v>
      </c>
      <c r="T60">
        <v>2.4008616545410841E-2</v>
      </c>
      <c r="U60">
        <v>2.0457046050527582E-2</v>
      </c>
      <c r="W60">
        <v>1.3548602647473412E-2</v>
      </c>
      <c r="X60">
        <v>1.001767189272546E-2</v>
      </c>
    </row>
    <row r="61" spans="1:24">
      <c r="A61">
        <v>60</v>
      </c>
      <c r="B61" t="s">
        <v>198</v>
      </c>
      <c r="C61" t="s">
        <v>31</v>
      </c>
      <c r="D61" t="s">
        <v>314</v>
      </c>
      <c r="F61" t="s">
        <v>79</v>
      </c>
      <c r="G61" t="s">
        <v>534</v>
      </c>
      <c r="I61">
        <v>33.466339341140873</v>
      </c>
      <c r="J61">
        <v>116</v>
      </c>
      <c r="K61">
        <v>0.35299999999999998</v>
      </c>
      <c r="L61">
        <v>1.0547911930303344</v>
      </c>
      <c r="M61">
        <v>10.029999999999999</v>
      </c>
      <c r="N61">
        <v>9.9399999999999988E-2</v>
      </c>
      <c r="O61">
        <v>0.17940998310169384</v>
      </c>
      <c r="Q61">
        <v>8.7328317068407157E-4</v>
      </c>
      <c r="R61">
        <v>2.515072684666015E-2</v>
      </c>
      <c r="S61">
        <v>4.5459536847828094E-2</v>
      </c>
      <c r="T61">
        <v>2.5084360701853069E-2</v>
      </c>
      <c r="U61">
        <v>2.1762377798094146E-2</v>
      </c>
      <c r="V61">
        <v>2.9170106667601703E-4</v>
      </c>
      <c r="W61">
        <v>1.5457688289200737E-2</v>
      </c>
      <c r="X61">
        <v>1.3185798437867468E-2</v>
      </c>
    </row>
    <row r="62" spans="1:24">
      <c r="A62">
        <v>61</v>
      </c>
      <c r="B62" t="s">
        <v>198</v>
      </c>
      <c r="C62" t="s">
        <v>32</v>
      </c>
      <c r="D62" t="s">
        <v>314</v>
      </c>
      <c r="F62" t="s">
        <v>79</v>
      </c>
      <c r="G62" t="s">
        <v>534</v>
      </c>
      <c r="I62">
        <v>7.621692273168053</v>
      </c>
      <c r="J62">
        <v>80.599999999999994</v>
      </c>
      <c r="K62">
        <v>4.0000000000000001E-3</v>
      </c>
      <c r="L62">
        <v>5.2481783003518578E-2</v>
      </c>
      <c r="M62">
        <v>8.56</v>
      </c>
      <c r="N62">
        <v>8.9499999999999996E-2</v>
      </c>
      <c r="O62">
        <v>0.10924103011515265</v>
      </c>
      <c r="Q62">
        <v>6.3366395061804155E-4</v>
      </c>
      <c r="R62">
        <v>1.4530959297096243E-2</v>
      </c>
      <c r="S62">
        <v>2.4937962484195775E-2</v>
      </c>
      <c r="T62">
        <v>1.5711172928443384E-2</v>
      </c>
      <c r="W62">
        <v>7.4762867987893059E-3</v>
      </c>
      <c r="X62">
        <v>7.963066108487531E-3</v>
      </c>
    </row>
    <row r="63" spans="1:24">
      <c r="A63">
        <v>62</v>
      </c>
      <c r="B63" t="s">
        <v>198</v>
      </c>
      <c r="C63" t="s">
        <v>32</v>
      </c>
      <c r="D63" t="s">
        <v>314</v>
      </c>
      <c r="F63" t="s">
        <v>79</v>
      </c>
      <c r="G63" t="s">
        <v>534</v>
      </c>
      <c r="I63">
        <v>8.3733497314659466</v>
      </c>
      <c r="J63">
        <v>85.5</v>
      </c>
      <c r="K63">
        <v>1.1899999999999999E-2</v>
      </c>
      <c r="L63">
        <v>0.14211755607533463</v>
      </c>
      <c r="M63">
        <v>8.0500000000000007</v>
      </c>
      <c r="N63">
        <v>5.9000000000000004E-2</v>
      </c>
      <c r="O63">
        <v>0.10013421772289821</v>
      </c>
      <c r="Q63">
        <v>4.5553721795582716E-4</v>
      </c>
      <c r="R63">
        <v>1.4485414581199601E-2</v>
      </c>
      <c r="S63">
        <v>2.5351555251435978E-2</v>
      </c>
      <c r="T63">
        <v>1.8243651607206614E-2</v>
      </c>
      <c r="W63">
        <v>8.0759540045065251E-3</v>
      </c>
      <c r="X63">
        <v>5.6423155902117607E-3</v>
      </c>
    </row>
    <row r="64" spans="1:24">
      <c r="A64">
        <v>63</v>
      </c>
      <c r="B64" t="s">
        <v>198</v>
      </c>
      <c r="C64" t="s">
        <v>32</v>
      </c>
      <c r="D64" t="s">
        <v>314</v>
      </c>
      <c r="F64" t="s">
        <v>79</v>
      </c>
      <c r="G64" t="s">
        <v>534</v>
      </c>
      <c r="M64">
        <v>6.76</v>
      </c>
      <c r="O64">
        <v>5.8266767807647037E-2</v>
      </c>
      <c r="Q64">
        <v>4.8603370504177456E-4</v>
      </c>
      <c r="R64">
        <v>5.8221398301044648E-3</v>
      </c>
      <c r="S64">
        <v>1.9183017132161397E-2</v>
      </c>
      <c r="T64">
        <v>9.9843270283002574E-3</v>
      </c>
      <c r="U64">
        <v>8.3498820343436315E-3</v>
      </c>
      <c r="W64">
        <v>5.9364634339661489E-3</v>
      </c>
      <c r="X64">
        <v>5.3641249427425078E-3</v>
      </c>
    </row>
    <row r="65" spans="1:24">
      <c r="A65">
        <v>67</v>
      </c>
      <c r="B65" t="s">
        <v>33</v>
      </c>
      <c r="C65" t="s">
        <v>34</v>
      </c>
      <c r="D65" t="s">
        <v>314</v>
      </c>
      <c r="F65" t="s">
        <v>79</v>
      </c>
      <c r="G65" t="s">
        <v>656</v>
      </c>
      <c r="I65">
        <v>12.306608025797097</v>
      </c>
      <c r="J65">
        <v>93</v>
      </c>
      <c r="K65">
        <v>0.1082</v>
      </c>
      <c r="L65">
        <v>0.87920245589354351</v>
      </c>
      <c r="M65">
        <v>7.48</v>
      </c>
      <c r="N65">
        <v>0.1016</v>
      </c>
      <c r="O65">
        <v>7.7758692980799335E-2</v>
      </c>
      <c r="R65">
        <v>1.4660509153352323E-2</v>
      </c>
      <c r="S65">
        <v>2.556450496786691E-2</v>
      </c>
      <c r="T65">
        <v>9.7239581123560424E-3</v>
      </c>
      <c r="U65">
        <v>8.169447801877356E-3</v>
      </c>
      <c r="V65">
        <v>1.6446446981052806E-4</v>
      </c>
      <c r="W65">
        <v>8.4402248142829133E-3</v>
      </c>
      <c r="X65">
        <v>1.089546220166988E-3</v>
      </c>
    </row>
    <row r="66" spans="1:24">
      <c r="A66">
        <v>68</v>
      </c>
      <c r="B66" t="s">
        <v>33</v>
      </c>
      <c r="C66" t="s">
        <v>34</v>
      </c>
      <c r="D66" t="s">
        <v>314</v>
      </c>
      <c r="F66" t="s">
        <v>79</v>
      </c>
      <c r="G66" t="s">
        <v>656</v>
      </c>
      <c r="I66">
        <v>14.22277534096439</v>
      </c>
      <c r="J66">
        <v>97.5</v>
      </c>
      <c r="K66">
        <v>2.3699999999999999E-2</v>
      </c>
      <c r="L66">
        <v>0.16663414440456875</v>
      </c>
      <c r="M66">
        <v>7.9</v>
      </c>
      <c r="N66">
        <v>8.0699999999999994E-2</v>
      </c>
      <c r="O66">
        <v>9.6571286956773833E-2</v>
      </c>
      <c r="Q66">
        <v>1.969715761947728E-4</v>
      </c>
      <c r="R66">
        <v>1.725733393284638E-2</v>
      </c>
      <c r="S66">
        <v>3.0859782954803544E-2</v>
      </c>
      <c r="T66">
        <v>1.6759894152076966E-2</v>
      </c>
      <c r="U66">
        <v>1.4046387479835939E-2</v>
      </c>
      <c r="W66">
        <v>9.9755808343526629E-3</v>
      </c>
      <c r="X66">
        <v>1.4414171637396592E-3</v>
      </c>
    </row>
    <row r="67" spans="1:24">
      <c r="A67">
        <v>69</v>
      </c>
      <c r="B67" t="s">
        <v>33</v>
      </c>
      <c r="C67" t="s">
        <v>34</v>
      </c>
      <c r="D67" t="s">
        <v>314</v>
      </c>
      <c r="F67" t="s">
        <v>79</v>
      </c>
      <c r="G67" t="s">
        <v>656</v>
      </c>
      <c r="I67">
        <v>14.651696985959004</v>
      </c>
      <c r="J67">
        <v>95.7</v>
      </c>
      <c r="M67">
        <v>7.39</v>
      </c>
      <c r="N67">
        <v>8.4400000000000003E-2</v>
      </c>
      <c r="O67">
        <v>7.6205637092479989E-2</v>
      </c>
      <c r="Q67">
        <v>1.5011576896403227E-4</v>
      </c>
      <c r="R67">
        <v>1.7170688807460373E-2</v>
      </c>
      <c r="S67">
        <v>2.6283820776993642E-2</v>
      </c>
      <c r="T67">
        <v>1.1449484160525545E-2</v>
      </c>
      <c r="U67">
        <v>9.4386428563472229E-3</v>
      </c>
      <c r="W67">
        <v>9.1960009005496637E-3</v>
      </c>
      <c r="X67">
        <v>1.17378069679014E-3</v>
      </c>
    </row>
    <row r="68" spans="1:24">
      <c r="A68">
        <v>70</v>
      </c>
      <c r="B68" t="s">
        <v>33</v>
      </c>
      <c r="C68" t="s">
        <v>34</v>
      </c>
      <c r="D68" t="s">
        <v>314</v>
      </c>
      <c r="F68" t="s">
        <v>79</v>
      </c>
      <c r="G68" t="s">
        <v>656</v>
      </c>
      <c r="I68">
        <v>11.688405423423699</v>
      </c>
      <c r="J68">
        <v>96.2</v>
      </c>
      <c r="K68">
        <v>7.4000000000000003E-3</v>
      </c>
      <c r="L68">
        <v>6.3310603387955008E-2</v>
      </c>
      <c r="M68">
        <v>7.3</v>
      </c>
      <c r="N68">
        <v>8.8399999999999992E-2</v>
      </c>
      <c r="O68">
        <v>7.9685178945901436E-2</v>
      </c>
      <c r="Q68">
        <v>1.9352210746113126E-4</v>
      </c>
      <c r="R68">
        <v>1.4596886666129374E-2</v>
      </c>
      <c r="S68">
        <v>2.6799997016349057E-2</v>
      </c>
      <c r="T68">
        <v>1.0171141835445974E-2</v>
      </c>
      <c r="V68">
        <v>1.9333675349456948E-4</v>
      </c>
      <c r="W68">
        <v>9.3472460720726638E-3</v>
      </c>
      <c r="X68">
        <v>1.3279889137842488E-3</v>
      </c>
    </row>
    <row r="69" spans="1:24">
      <c r="A69">
        <v>71</v>
      </c>
      <c r="B69" t="s">
        <v>33</v>
      </c>
      <c r="C69" t="s">
        <v>34</v>
      </c>
      <c r="D69" t="s">
        <v>314</v>
      </c>
      <c r="F69" t="s">
        <v>79</v>
      </c>
      <c r="G69" t="s">
        <v>656</v>
      </c>
      <c r="I69">
        <v>11.688360917527774</v>
      </c>
      <c r="J69">
        <v>95.5</v>
      </c>
      <c r="K69">
        <v>3.5799999999999998E-2</v>
      </c>
      <c r="L69">
        <v>0.30628759885669343</v>
      </c>
      <c r="M69">
        <v>7.05</v>
      </c>
      <c r="N69">
        <v>7.7766666666666664E-2</v>
      </c>
      <c r="O69">
        <v>8.5594701005146323E-2</v>
      </c>
      <c r="Q69">
        <v>1.7487361346942221E-4</v>
      </c>
      <c r="R69">
        <v>1.6053689256291213E-2</v>
      </c>
      <c r="S69">
        <v>2.6976981780081698E-2</v>
      </c>
      <c r="T69">
        <v>1.1454043658663454E-2</v>
      </c>
      <c r="U69">
        <v>9.2384804692139527E-3</v>
      </c>
      <c r="V69">
        <v>2.6513366480215942E-4</v>
      </c>
      <c r="W69">
        <v>1.018392497595343E-2</v>
      </c>
      <c r="X69">
        <v>1.7176003335032694E-3</v>
      </c>
    </row>
    <row r="70" spans="1:24">
      <c r="A70">
        <v>72</v>
      </c>
      <c r="B70" t="s">
        <v>33</v>
      </c>
      <c r="C70" t="s">
        <v>34</v>
      </c>
      <c r="D70" t="s">
        <v>314</v>
      </c>
      <c r="F70" t="s">
        <v>79</v>
      </c>
      <c r="G70" t="s">
        <v>656</v>
      </c>
      <c r="I70">
        <v>10.192410417710779</v>
      </c>
      <c r="J70">
        <v>92.3</v>
      </c>
      <c r="M70">
        <v>7.23</v>
      </c>
      <c r="N70">
        <v>8.3099999999999993E-2</v>
      </c>
      <c r="O70">
        <v>7.5608423593428703E-2</v>
      </c>
      <c r="Q70">
        <v>4.3132391617705946E-4</v>
      </c>
      <c r="R70">
        <v>1.3802800951847201E-2</v>
      </c>
      <c r="S70">
        <v>2.3213806170423245E-2</v>
      </c>
      <c r="T70">
        <v>1.0395093409349777E-2</v>
      </c>
      <c r="U70">
        <v>8.5081952657384309E-3</v>
      </c>
      <c r="W70">
        <v>8.7361408511024974E-3</v>
      </c>
      <c r="X70">
        <v>1.0113729229701621E-3</v>
      </c>
    </row>
    <row r="71" spans="1:24">
      <c r="A71">
        <v>73</v>
      </c>
      <c r="B71" t="s">
        <v>33</v>
      </c>
      <c r="C71" t="s">
        <v>34</v>
      </c>
      <c r="D71" t="s">
        <v>314</v>
      </c>
      <c r="F71" t="s">
        <v>79</v>
      </c>
      <c r="G71" t="s">
        <v>656</v>
      </c>
      <c r="I71">
        <v>17.455641733116479</v>
      </c>
      <c r="J71">
        <v>100.4</v>
      </c>
      <c r="K71">
        <v>3.0800000000000001E-2</v>
      </c>
      <c r="L71">
        <v>0.17644725110029547</v>
      </c>
      <c r="M71">
        <v>7.23</v>
      </c>
      <c r="N71">
        <v>7.3200000000000001E-2</v>
      </c>
      <c r="O71">
        <v>8.1584681827144831E-2</v>
      </c>
      <c r="Q71">
        <v>2.2682298958918301E-4</v>
      </c>
      <c r="R71">
        <v>1.6331653185490638E-2</v>
      </c>
      <c r="S71">
        <v>2.3718207720513002E-2</v>
      </c>
      <c r="T71">
        <v>1.055801326277229E-2</v>
      </c>
      <c r="U71">
        <v>8.194278950211329E-3</v>
      </c>
      <c r="W71">
        <v>9.9277427558189003E-3</v>
      </c>
      <c r="X71">
        <v>1.1491066280888457E-3</v>
      </c>
    </row>
    <row r="72" spans="1:24">
      <c r="A72">
        <v>74</v>
      </c>
      <c r="B72" t="s">
        <v>33</v>
      </c>
      <c r="C72" t="s">
        <v>34</v>
      </c>
      <c r="D72" t="s">
        <v>314</v>
      </c>
      <c r="F72" t="s">
        <v>79</v>
      </c>
      <c r="G72" t="s">
        <v>656</v>
      </c>
      <c r="I72">
        <v>9.383714203194307</v>
      </c>
      <c r="J72">
        <v>89.1</v>
      </c>
      <c r="M72">
        <v>6.87</v>
      </c>
      <c r="O72">
        <v>6.8239149082306855E-2</v>
      </c>
      <c r="Q72">
        <v>2.9688469455444025E-4</v>
      </c>
      <c r="R72">
        <v>1.0845249079090005E-2</v>
      </c>
      <c r="S72">
        <v>2.1856870621928814E-2</v>
      </c>
      <c r="T72">
        <v>9.3739176701028645E-3</v>
      </c>
      <c r="U72">
        <v>7.9290656983952764E-3</v>
      </c>
      <c r="W72">
        <v>1.0183409754758243E-2</v>
      </c>
      <c r="X72">
        <v>1.0689101452231078E-3</v>
      </c>
    </row>
    <row r="73" spans="1:24">
      <c r="A73">
        <v>75</v>
      </c>
      <c r="B73" t="s">
        <v>33</v>
      </c>
      <c r="C73" t="s">
        <v>34</v>
      </c>
      <c r="D73" t="s">
        <v>314</v>
      </c>
      <c r="F73" t="s">
        <v>79</v>
      </c>
      <c r="G73" t="s">
        <v>656</v>
      </c>
      <c r="I73">
        <v>9.3067797407005468</v>
      </c>
      <c r="J73">
        <v>84.4</v>
      </c>
      <c r="M73">
        <v>7.13</v>
      </c>
      <c r="N73">
        <v>7.6899999999999996E-2</v>
      </c>
      <c r="O73">
        <v>6.3031307675151693E-2</v>
      </c>
      <c r="Q73">
        <v>2.5152376182803281E-4</v>
      </c>
      <c r="R73">
        <v>1.1948230843838843E-2</v>
      </c>
      <c r="S73">
        <v>1.9285592226696204E-2</v>
      </c>
      <c r="T73">
        <v>7.410001288193661E-3</v>
      </c>
      <c r="U73">
        <v>6.1237369136392886E-3</v>
      </c>
      <c r="W73">
        <v>8.0127200275750682E-3</v>
      </c>
      <c r="X73">
        <v>1.2176860249203843E-3</v>
      </c>
    </row>
    <row r="74" spans="1:24">
      <c r="A74">
        <v>76</v>
      </c>
      <c r="B74" t="s">
        <v>33</v>
      </c>
      <c r="C74" t="s">
        <v>34</v>
      </c>
      <c r="D74" t="s">
        <v>314</v>
      </c>
      <c r="F74" t="s">
        <v>79</v>
      </c>
      <c r="G74" t="s">
        <v>656</v>
      </c>
      <c r="I74">
        <v>10.186464953613859</v>
      </c>
      <c r="J74">
        <v>94.5</v>
      </c>
      <c r="M74">
        <v>7.02</v>
      </c>
      <c r="N74">
        <v>8.2033333333333333E-2</v>
      </c>
      <c r="O74">
        <v>7.2067980025915232E-2</v>
      </c>
      <c r="Q74">
        <v>2.0910440702293662E-4</v>
      </c>
      <c r="R74">
        <v>1.3806394933842905E-2</v>
      </c>
      <c r="S74">
        <v>2.2380883040559837E-2</v>
      </c>
      <c r="T74">
        <v>1.0235038688427338E-2</v>
      </c>
      <c r="U74">
        <v>8.5231283028184956E-3</v>
      </c>
      <c r="W74">
        <v>8.3948853491063076E-3</v>
      </c>
      <c r="X74">
        <v>1.5542280907386399E-3</v>
      </c>
    </row>
    <row r="75" spans="1:24">
      <c r="A75">
        <v>77</v>
      </c>
      <c r="B75" t="s">
        <v>33</v>
      </c>
      <c r="C75" t="s">
        <v>34</v>
      </c>
      <c r="D75" t="s">
        <v>314</v>
      </c>
      <c r="F75" t="s">
        <v>79</v>
      </c>
      <c r="G75" t="s">
        <v>656</v>
      </c>
      <c r="I75">
        <v>10.5290561560866</v>
      </c>
      <c r="J75">
        <v>92.6</v>
      </c>
      <c r="M75">
        <v>7.65</v>
      </c>
      <c r="O75">
        <v>8.6053173782616968E-2</v>
      </c>
      <c r="Q75">
        <v>2.5333803158548095E-4</v>
      </c>
      <c r="R75">
        <v>1.5834255292623275E-2</v>
      </c>
      <c r="S75">
        <v>2.7148204862887649E-2</v>
      </c>
      <c r="T75">
        <v>1.1672549805301032E-2</v>
      </c>
      <c r="U75">
        <v>9.407153625982741E-3</v>
      </c>
      <c r="W75">
        <v>9.6909127464304846E-3</v>
      </c>
      <c r="X75">
        <v>1.1497475129901779E-3</v>
      </c>
    </row>
    <row r="76" spans="1:24">
      <c r="A76">
        <v>78</v>
      </c>
      <c r="B76" t="s">
        <v>171</v>
      </c>
      <c r="C76" t="s">
        <v>324</v>
      </c>
      <c r="D76" t="s">
        <v>314</v>
      </c>
      <c r="F76" t="s">
        <v>79</v>
      </c>
      <c r="G76" t="s">
        <v>119</v>
      </c>
      <c r="I76">
        <v>9.6737491785663714</v>
      </c>
      <c r="J76">
        <v>67.8</v>
      </c>
      <c r="K76">
        <v>6.3200000000000006E-2</v>
      </c>
      <c r="L76">
        <v>0.65331443717838988</v>
      </c>
      <c r="M76">
        <v>5.92</v>
      </c>
      <c r="O76">
        <v>4.8549259873977353E-2</v>
      </c>
      <c r="Q76">
        <v>1.847088928702607E-4</v>
      </c>
      <c r="R76">
        <v>7.9580102387103516E-3</v>
      </c>
      <c r="S76">
        <v>1.7564665470171558E-2</v>
      </c>
      <c r="T76">
        <v>5.9404103215366091E-3</v>
      </c>
      <c r="W76">
        <v>6.0574932909456961E-3</v>
      </c>
      <c r="X76">
        <v>2.0734511513692639E-4</v>
      </c>
    </row>
    <row r="77" spans="1:24">
      <c r="A77">
        <v>79</v>
      </c>
      <c r="B77" t="s">
        <v>171</v>
      </c>
      <c r="C77" t="s">
        <v>324</v>
      </c>
      <c r="D77" t="s">
        <v>314</v>
      </c>
      <c r="F77" t="s">
        <v>79</v>
      </c>
      <c r="G77" t="s">
        <v>119</v>
      </c>
      <c r="I77">
        <v>9.6562002420034201</v>
      </c>
      <c r="J77">
        <v>70.400000000000006</v>
      </c>
      <c r="K77">
        <v>3.27E-2</v>
      </c>
      <c r="L77">
        <v>0.33864252170080894</v>
      </c>
      <c r="M77">
        <v>5.59</v>
      </c>
      <c r="O77">
        <v>4.4446851808607094E-2</v>
      </c>
      <c r="R77">
        <v>6.5362248874629757E-3</v>
      </c>
      <c r="S77">
        <v>1.4207681035461446E-2</v>
      </c>
      <c r="T77">
        <v>5.0735045839393252E-3</v>
      </c>
      <c r="W77">
        <v>3.7048252385070051E-3</v>
      </c>
      <c r="X77">
        <v>2.7726649563032316E-4</v>
      </c>
    </row>
    <row r="78" spans="1:24">
      <c r="A78">
        <v>80</v>
      </c>
      <c r="B78" t="s">
        <v>171</v>
      </c>
      <c r="C78" t="s">
        <v>324</v>
      </c>
      <c r="D78" t="s">
        <v>314</v>
      </c>
      <c r="F78" t="s">
        <v>79</v>
      </c>
      <c r="G78" t="s">
        <v>119</v>
      </c>
      <c r="M78">
        <v>5.72</v>
      </c>
      <c r="N78">
        <v>5.3299999999999993E-2</v>
      </c>
      <c r="O78">
        <v>4.0259405360533268E-2</v>
      </c>
      <c r="Q78">
        <v>1.733405162544704E-4</v>
      </c>
      <c r="R78">
        <v>6.137622753168156E-3</v>
      </c>
      <c r="S78">
        <v>1.3173954633563438E-2</v>
      </c>
      <c r="T78">
        <v>6.1756077499427109E-3</v>
      </c>
      <c r="W78">
        <v>3.6059388973462862E-3</v>
      </c>
      <c r="X78">
        <v>2.6030922568379665E-4</v>
      </c>
    </row>
    <row r="79" spans="1:24">
      <c r="A79">
        <v>81</v>
      </c>
      <c r="B79" t="s">
        <v>171</v>
      </c>
      <c r="C79" t="s">
        <v>324</v>
      </c>
      <c r="D79" t="s">
        <v>314</v>
      </c>
      <c r="F79" t="s">
        <v>79</v>
      </c>
      <c r="G79" t="s">
        <v>656</v>
      </c>
      <c r="I79">
        <v>8.6117076020815624</v>
      </c>
      <c r="J79">
        <v>71</v>
      </c>
      <c r="K79">
        <v>2.4400000000000002E-2</v>
      </c>
      <c r="L79">
        <v>0.283335212102443</v>
      </c>
      <c r="M79">
        <v>6.48</v>
      </c>
      <c r="N79">
        <v>4.7933333333333328E-2</v>
      </c>
      <c r="O79">
        <v>5.1923484795051177E-2</v>
      </c>
      <c r="Q79">
        <v>3.8151501185194442E-4</v>
      </c>
      <c r="R79">
        <v>1.0295614877973858E-2</v>
      </c>
      <c r="S79">
        <v>1.8194533853265287E-2</v>
      </c>
      <c r="T79">
        <v>6.6578202311201691E-3</v>
      </c>
      <c r="W79">
        <v>6.4361054711857216E-3</v>
      </c>
      <c r="X79">
        <v>3.7754089714515335E-4</v>
      </c>
    </row>
    <row r="80" spans="1:24">
      <c r="A80">
        <v>82</v>
      </c>
      <c r="B80" t="s">
        <v>171</v>
      </c>
      <c r="C80" t="s">
        <v>324</v>
      </c>
      <c r="D80" t="s">
        <v>314</v>
      </c>
      <c r="F80" t="s">
        <v>79</v>
      </c>
      <c r="G80" t="s">
        <v>656</v>
      </c>
      <c r="I80">
        <v>7.1301963856992385</v>
      </c>
      <c r="J80">
        <v>65.2</v>
      </c>
      <c r="M80">
        <v>5.76</v>
      </c>
      <c r="N80">
        <v>4.4433333333333332E-2</v>
      </c>
      <c r="O80">
        <v>4.4293316377436838E-2</v>
      </c>
      <c r="Q80">
        <v>1.6406653474107335E-4</v>
      </c>
      <c r="R80">
        <v>6.97674215094199E-3</v>
      </c>
      <c r="S80">
        <v>1.5321798698969708E-2</v>
      </c>
      <c r="T80">
        <v>5.8192349040974457E-3</v>
      </c>
      <c r="U80">
        <v>4.947631438285493E-3</v>
      </c>
      <c r="V80">
        <v>6.8539079725817327E-5</v>
      </c>
      <c r="W80">
        <v>4.0907117765364206E-3</v>
      </c>
      <c r="X80">
        <v>1.7740730794454243E-4</v>
      </c>
    </row>
    <row r="81" spans="1:24">
      <c r="A81">
        <v>83</v>
      </c>
      <c r="B81" t="s">
        <v>171</v>
      </c>
      <c r="C81" t="s">
        <v>324</v>
      </c>
      <c r="D81" t="s">
        <v>314</v>
      </c>
      <c r="F81" t="s">
        <v>79</v>
      </c>
      <c r="G81" t="s">
        <v>656</v>
      </c>
      <c r="I81">
        <v>5.0379208111496636</v>
      </c>
      <c r="J81">
        <v>60.4</v>
      </c>
      <c r="M81">
        <v>5.79</v>
      </c>
      <c r="N81">
        <v>4.8600000000000004E-2</v>
      </c>
      <c r="O81">
        <v>4.6876616978812624E-2</v>
      </c>
      <c r="Q81">
        <v>2.1254288018229066E-4</v>
      </c>
      <c r="R81">
        <v>1.0091164216868436E-2</v>
      </c>
      <c r="S81">
        <v>1.4949415249764196E-2</v>
      </c>
      <c r="T81">
        <v>6.0388824960658297E-3</v>
      </c>
      <c r="U81">
        <v>5.0545712522136908E-3</v>
      </c>
      <c r="W81">
        <v>4.9712562150404883E-3</v>
      </c>
      <c r="X81">
        <v>2.308128122592421E-4</v>
      </c>
    </row>
    <row r="82" spans="1:24">
      <c r="A82">
        <v>84</v>
      </c>
      <c r="B82" t="s">
        <v>171</v>
      </c>
      <c r="C82" t="s">
        <v>324</v>
      </c>
      <c r="D82" t="s">
        <v>314</v>
      </c>
      <c r="F82" t="s">
        <v>79</v>
      </c>
      <c r="G82" t="s">
        <v>656</v>
      </c>
      <c r="I82">
        <v>4.8466213804909479</v>
      </c>
      <c r="J82">
        <v>61.5</v>
      </c>
      <c r="K82">
        <v>9.1999999999999998E-3</v>
      </c>
      <c r="L82">
        <v>0.18982295660710491</v>
      </c>
      <c r="M82">
        <v>6.09</v>
      </c>
      <c r="N82">
        <v>6.4500000000000002E-2</v>
      </c>
      <c r="O82">
        <v>4.9731986861834505E-2</v>
      </c>
      <c r="Q82">
        <v>3.0562198732284903E-4</v>
      </c>
      <c r="R82">
        <v>1.0025576139841891E-2</v>
      </c>
      <c r="S82">
        <v>1.8367007289947366E-2</v>
      </c>
      <c r="T82">
        <v>6.1961631906751486E-3</v>
      </c>
      <c r="U82">
        <v>5.22321194585839E-3</v>
      </c>
      <c r="V82">
        <v>8.8767794822281992E-5</v>
      </c>
      <c r="W82">
        <v>8.2302973099847333E-3</v>
      </c>
      <c r="X82">
        <v>2.2368139693559327E-4</v>
      </c>
    </row>
    <row r="83" spans="1:24">
      <c r="A83">
        <v>85</v>
      </c>
      <c r="B83" t="s">
        <v>171</v>
      </c>
      <c r="C83" t="s">
        <v>324</v>
      </c>
      <c r="D83" t="s">
        <v>314</v>
      </c>
      <c r="F83" t="s">
        <v>79</v>
      </c>
      <c r="G83" t="s">
        <v>534</v>
      </c>
      <c r="I83">
        <v>6.0695570067354812</v>
      </c>
      <c r="J83">
        <v>69</v>
      </c>
      <c r="K83">
        <v>1.09E-2</v>
      </c>
      <c r="L83">
        <v>0</v>
      </c>
      <c r="M83">
        <v>6.45</v>
      </c>
      <c r="N83">
        <v>0.10440000000000001</v>
      </c>
      <c r="O83">
        <v>6.1119016651620589E-2</v>
      </c>
      <c r="Q83">
        <v>3.6808993924560408E-4</v>
      </c>
      <c r="R83">
        <v>1.1465420412859653E-2</v>
      </c>
      <c r="S83">
        <v>2.3112068833929394E-2</v>
      </c>
      <c r="T83">
        <v>7.5980737795983654E-3</v>
      </c>
      <c r="U83">
        <v>6.8059965902193854E-3</v>
      </c>
      <c r="W83">
        <v>5.9593394644720373E-3</v>
      </c>
      <c r="X83">
        <v>2.8908935598333273E-4</v>
      </c>
    </row>
    <row r="84" spans="1:24">
      <c r="A84">
        <v>86</v>
      </c>
      <c r="B84" t="s">
        <v>171</v>
      </c>
      <c r="C84" t="s">
        <v>324</v>
      </c>
      <c r="D84" t="s">
        <v>314</v>
      </c>
      <c r="F84" t="s">
        <v>79</v>
      </c>
      <c r="G84" t="s">
        <v>534</v>
      </c>
      <c r="I84">
        <v>13.776930983542441</v>
      </c>
      <c r="J84">
        <v>88</v>
      </c>
      <c r="K84">
        <v>1.3499999999999998E-2</v>
      </c>
      <c r="L84">
        <v>0</v>
      </c>
      <c r="M84">
        <v>7.79</v>
      </c>
      <c r="N84">
        <v>9.1833333333333322E-2</v>
      </c>
      <c r="O84">
        <v>0.10419427370290892</v>
      </c>
      <c r="Q84">
        <v>4.6369907566985345E-4</v>
      </c>
      <c r="R84">
        <v>2.041341561175453E-2</v>
      </c>
      <c r="S84">
        <v>3.3131437186687783E-2</v>
      </c>
      <c r="T84">
        <v>1.3798955642439204E-2</v>
      </c>
      <c r="W84">
        <v>9.1304903161419076E-3</v>
      </c>
      <c r="X84">
        <v>6.7881963262441465E-4</v>
      </c>
    </row>
    <row r="85" spans="1:24">
      <c r="A85">
        <v>87</v>
      </c>
      <c r="B85" t="s">
        <v>171</v>
      </c>
      <c r="C85" t="s">
        <v>76</v>
      </c>
      <c r="D85" t="s">
        <v>314</v>
      </c>
      <c r="F85" t="s">
        <v>79</v>
      </c>
      <c r="G85" t="s">
        <v>656</v>
      </c>
      <c r="I85">
        <v>12.930493769280845</v>
      </c>
      <c r="J85">
        <v>82.45</v>
      </c>
      <c r="K85">
        <v>8.3000000000000001E-3</v>
      </c>
      <c r="L85">
        <v>6.4189350755641097E-2</v>
      </c>
      <c r="M85">
        <v>7.08</v>
      </c>
      <c r="N85">
        <v>9.7300000000000011E-2</v>
      </c>
      <c r="O85">
        <v>8.9080266446659159E-2</v>
      </c>
      <c r="Q85">
        <v>4.6199004926630063E-4</v>
      </c>
      <c r="R85">
        <v>2.1980607484578207E-2</v>
      </c>
      <c r="S85">
        <v>3.0880691301110735E-2</v>
      </c>
      <c r="T85">
        <v>1.5387470551800345E-2</v>
      </c>
      <c r="U85">
        <v>1.2576298047144514E-2</v>
      </c>
      <c r="W85">
        <v>1.1337480099239759E-2</v>
      </c>
      <c r="X85">
        <v>6.8264923406914039E-4</v>
      </c>
    </row>
    <row r="86" spans="1:24">
      <c r="A86">
        <v>88</v>
      </c>
      <c r="B86" t="s">
        <v>171</v>
      </c>
      <c r="C86" t="s">
        <v>76</v>
      </c>
      <c r="D86" t="s">
        <v>314</v>
      </c>
      <c r="F86" t="s">
        <v>79</v>
      </c>
      <c r="G86" t="s">
        <v>656</v>
      </c>
      <c r="I86">
        <v>14.15593272127151</v>
      </c>
      <c r="J86">
        <v>77.599999999999994</v>
      </c>
      <c r="K86">
        <v>2.41E-2</v>
      </c>
      <c r="L86">
        <v>0.17024664128126274</v>
      </c>
      <c r="M86">
        <v>7.68</v>
      </c>
      <c r="N86">
        <v>9.5500000000000015E-2</v>
      </c>
      <c r="O86">
        <v>8.6842636896429612E-2</v>
      </c>
      <c r="R86">
        <v>1.8424184276242699E-2</v>
      </c>
      <c r="S86">
        <v>2.6360877761600895E-2</v>
      </c>
      <c r="T86">
        <v>1.4141338976198035E-2</v>
      </c>
      <c r="U86">
        <v>1.214108379206476E-2</v>
      </c>
      <c r="W86">
        <v>1.0576862818693827E-2</v>
      </c>
      <c r="X86">
        <v>9.2924121902981298E-4</v>
      </c>
    </row>
    <row r="87" spans="1:24">
      <c r="A87">
        <v>89</v>
      </c>
      <c r="B87" t="s">
        <v>171</v>
      </c>
      <c r="C87" t="s">
        <v>76</v>
      </c>
      <c r="D87" t="s">
        <v>314</v>
      </c>
      <c r="F87" t="s">
        <v>79</v>
      </c>
      <c r="G87" t="s">
        <v>656</v>
      </c>
      <c r="I87">
        <v>13.519938232503284</v>
      </c>
      <c r="J87">
        <v>81</v>
      </c>
      <c r="M87">
        <v>7.81</v>
      </c>
      <c r="N87">
        <v>9.7950000000000009E-2</v>
      </c>
      <c r="O87">
        <v>9.977017408037564E-2</v>
      </c>
      <c r="Q87">
        <v>5.2241648956299783E-4</v>
      </c>
      <c r="R87">
        <v>1.8959561929896861E-2</v>
      </c>
      <c r="S87">
        <v>3.1285751502703789E-2</v>
      </c>
      <c r="T87">
        <v>1.4497428031506929E-2</v>
      </c>
      <c r="U87">
        <v>1.211930103580232E-2</v>
      </c>
      <c r="W87">
        <v>1.0784040382222564E-2</v>
      </c>
      <c r="X87">
        <v>7.435102613495843E-4</v>
      </c>
    </row>
    <row r="88" spans="1:24">
      <c r="A88">
        <v>90</v>
      </c>
      <c r="B88" t="s">
        <v>171</v>
      </c>
      <c r="C88" t="s">
        <v>76</v>
      </c>
      <c r="D88" t="s">
        <v>314</v>
      </c>
      <c r="F88" t="s">
        <v>79</v>
      </c>
      <c r="G88" t="s">
        <v>656</v>
      </c>
      <c r="I88">
        <v>14.887965173861206</v>
      </c>
      <c r="J88">
        <v>84.2</v>
      </c>
      <c r="K88">
        <v>8.9999999999999993E-3</v>
      </c>
      <c r="L88">
        <v>6.0451511639759176E-2</v>
      </c>
      <c r="M88">
        <v>7.52</v>
      </c>
      <c r="O88">
        <v>9.4826417138308472E-2</v>
      </c>
      <c r="Q88">
        <v>5.8504099751965682E-4</v>
      </c>
      <c r="R88">
        <v>1.9619711077380985E-2</v>
      </c>
      <c r="S88">
        <v>2.8011005586084239E-2</v>
      </c>
      <c r="T88">
        <v>1.2956930271460798E-2</v>
      </c>
      <c r="W88">
        <v>1.1172126558708266E-2</v>
      </c>
      <c r="X88">
        <v>8.1250382481262088E-4</v>
      </c>
    </row>
    <row r="89" spans="1:24">
      <c r="A89">
        <v>91</v>
      </c>
      <c r="B89" t="s">
        <v>171</v>
      </c>
      <c r="C89" t="s">
        <v>155</v>
      </c>
      <c r="D89" t="s">
        <v>314</v>
      </c>
      <c r="F89" t="s">
        <v>79</v>
      </c>
      <c r="G89" t="s">
        <v>656</v>
      </c>
      <c r="I89">
        <v>39.057128099444782</v>
      </c>
      <c r="J89">
        <v>128.30000000000001</v>
      </c>
      <c r="K89">
        <v>2.1299999999999999E-2</v>
      </c>
      <c r="L89">
        <v>5.4535499757604529E-2</v>
      </c>
      <c r="M89">
        <v>7.89</v>
      </c>
      <c r="N89">
        <v>0.11899999999999999</v>
      </c>
      <c r="O89">
        <v>0.10298550322457557</v>
      </c>
      <c r="Q89">
        <v>6.7111958903046586E-4</v>
      </c>
      <c r="R89">
        <v>2.001273060153038E-2</v>
      </c>
      <c r="S89">
        <v>3.2991334720708289E-2</v>
      </c>
      <c r="T89">
        <v>1.536635904916823E-2</v>
      </c>
      <c r="V89">
        <v>1.8884741759258967E-4</v>
      </c>
      <c r="W89">
        <v>1.3439105053526419E-2</v>
      </c>
    </row>
    <row r="90" spans="1:24">
      <c r="A90">
        <v>92</v>
      </c>
      <c r="B90" t="s">
        <v>171</v>
      </c>
      <c r="C90" t="s">
        <v>155</v>
      </c>
      <c r="D90" t="s">
        <v>314</v>
      </c>
      <c r="F90" t="s">
        <v>79</v>
      </c>
      <c r="G90" t="s">
        <v>656</v>
      </c>
      <c r="I90">
        <v>37.478308145012619</v>
      </c>
      <c r="J90">
        <v>121.2</v>
      </c>
      <c r="K90">
        <v>2.8650000000000002E-2</v>
      </c>
      <c r="L90">
        <v>7.6444219117752704E-2</v>
      </c>
      <c r="M90">
        <v>7.59</v>
      </c>
      <c r="N90">
        <v>0.1008</v>
      </c>
      <c r="O90">
        <v>0.10009813707792854</v>
      </c>
      <c r="Q90">
        <v>7.7837984540932864E-4</v>
      </c>
      <c r="R90">
        <v>2.0407785877719298E-2</v>
      </c>
      <c r="S90">
        <v>3.4412145131035514E-2</v>
      </c>
      <c r="T90">
        <v>1.3409322755170386E-2</v>
      </c>
      <c r="W90">
        <v>9.3907707438930458E-3</v>
      </c>
    </row>
    <row r="91" spans="1:24">
      <c r="A91">
        <v>93</v>
      </c>
      <c r="B91" t="s">
        <v>171</v>
      </c>
      <c r="C91" t="s">
        <v>155</v>
      </c>
      <c r="D91" t="s">
        <v>314</v>
      </c>
      <c r="F91" t="s">
        <v>79</v>
      </c>
      <c r="G91" t="s">
        <v>656</v>
      </c>
      <c r="I91">
        <v>18.272288271441635</v>
      </c>
      <c r="J91">
        <v>94</v>
      </c>
      <c r="K91">
        <v>7.4999999999999997E-3</v>
      </c>
      <c r="L91">
        <v>4.1045762241623554E-2</v>
      </c>
      <c r="M91">
        <v>7.33</v>
      </c>
      <c r="N91">
        <v>0.12535000000000002</v>
      </c>
      <c r="O91">
        <v>9.1558873200821053E-2</v>
      </c>
      <c r="Q91">
        <v>6.4151112546793334E-4</v>
      </c>
      <c r="R91">
        <v>1.930364591247883E-2</v>
      </c>
      <c r="S91">
        <v>2.9913658816853341E-2</v>
      </c>
      <c r="T91">
        <v>1.0788490971815149E-2</v>
      </c>
      <c r="W91">
        <v>1.3073062385493403E-2</v>
      </c>
      <c r="X91">
        <v>8.4690792956085834E-4</v>
      </c>
    </row>
    <row r="92" spans="1:24">
      <c r="A92">
        <v>94</v>
      </c>
      <c r="B92" t="s">
        <v>171</v>
      </c>
      <c r="C92" t="s">
        <v>155</v>
      </c>
      <c r="D92" t="s">
        <v>314</v>
      </c>
      <c r="F92" t="s">
        <v>79</v>
      </c>
      <c r="G92" t="s">
        <v>656</v>
      </c>
      <c r="I92">
        <v>42.369466313757179</v>
      </c>
      <c r="J92">
        <v>130.4</v>
      </c>
      <c r="K92">
        <v>3.2099999999999997E-2</v>
      </c>
      <c r="L92">
        <v>7.5762106046583053E-2</v>
      </c>
      <c r="M92">
        <v>8.44</v>
      </c>
      <c r="N92">
        <v>8.7833333333333333E-2</v>
      </c>
      <c r="O92">
        <v>0.12498579124526267</v>
      </c>
      <c r="Q92">
        <v>7.6388453690566537E-4</v>
      </c>
      <c r="R92">
        <v>2.2397218275160957E-2</v>
      </c>
      <c r="S92">
        <v>3.4702560239118656E-2</v>
      </c>
      <c r="T92">
        <v>1.7451572323432526E-2</v>
      </c>
      <c r="W92">
        <v>1.4317862973008147E-2</v>
      </c>
      <c r="X92">
        <v>7.4588949418590304E-4</v>
      </c>
    </row>
    <row r="93" spans="1:24">
      <c r="A93">
        <v>95</v>
      </c>
      <c r="B93" t="s">
        <v>171</v>
      </c>
      <c r="C93" t="s">
        <v>155</v>
      </c>
      <c r="D93" t="s">
        <v>314</v>
      </c>
      <c r="F93" t="s">
        <v>79</v>
      </c>
      <c r="G93" t="s">
        <v>679</v>
      </c>
      <c r="I93">
        <v>18.97801250355139</v>
      </c>
      <c r="J93">
        <v>105.9</v>
      </c>
      <c r="K93">
        <v>8.0000000000000002E-3</v>
      </c>
      <c r="L93">
        <v>4.2154045364354908E-2</v>
      </c>
      <c r="M93">
        <v>7.97</v>
      </c>
      <c r="N93">
        <v>0.1323</v>
      </c>
      <c r="O93">
        <v>8.7984720857111121E-2</v>
      </c>
      <c r="Q93">
        <v>4.2469306128288254E-4</v>
      </c>
      <c r="R93">
        <v>1.523194914907704E-2</v>
      </c>
      <c r="S93">
        <v>2.863287756867703E-2</v>
      </c>
      <c r="T93">
        <v>9.1307563043199116E-3</v>
      </c>
      <c r="U93">
        <v>8.0983032946441609E-3</v>
      </c>
      <c r="W93">
        <v>1.1435623453737906E-2</v>
      </c>
      <c r="X93">
        <v>3.4965926234454403E-4</v>
      </c>
    </row>
    <row r="94" spans="1:24">
      <c r="A94">
        <v>96</v>
      </c>
      <c r="B94" t="s">
        <v>171</v>
      </c>
      <c r="C94" t="s">
        <v>155</v>
      </c>
      <c r="D94" t="s">
        <v>314</v>
      </c>
      <c r="F94" t="s">
        <v>79</v>
      </c>
      <c r="G94" t="s">
        <v>534</v>
      </c>
      <c r="I94">
        <v>47.777576695242594</v>
      </c>
      <c r="J94">
        <v>142.5</v>
      </c>
      <c r="K94">
        <v>9.1499999999999998E-2</v>
      </c>
      <c r="L94">
        <v>0.19151243392616651</v>
      </c>
      <c r="M94">
        <v>8.01</v>
      </c>
      <c r="O94">
        <v>0.12372204332728996</v>
      </c>
      <c r="Q94">
        <v>5.5186054310999257E-4</v>
      </c>
      <c r="R94">
        <v>2.709946200566965E-2</v>
      </c>
      <c r="S94">
        <v>3.7374993729006663E-2</v>
      </c>
      <c r="T94">
        <v>1.5712771999104057E-2</v>
      </c>
      <c r="U94">
        <v>1.4068412138732705E-2</v>
      </c>
      <c r="V94">
        <v>3.323888803302098E-4</v>
      </c>
      <c r="W94">
        <v>1.6209022163455305E-2</v>
      </c>
      <c r="X94">
        <v>3.4791567842180167E-4</v>
      </c>
    </row>
    <row r="95" spans="1:24">
      <c r="A95">
        <v>100</v>
      </c>
      <c r="B95" t="s">
        <v>77</v>
      </c>
      <c r="C95" t="s">
        <v>324</v>
      </c>
      <c r="D95" t="s">
        <v>314</v>
      </c>
      <c r="F95" t="s">
        <v>79</v>
      </c>
      <c r="G95" t="s">
        <v>534</v>
      </c>
      <c r="I95">
        <v>17.409659288643436</v>
      </c>
      <c r="J95">
        <v>95</v>
      </c>
      <c r="M95">
        <v>7.73</v>
      </c>
      <c r="N95">
        <v>8.8000000000000009E-2</v>
      </c>
      <c r="O95">
        <v>9.7258539496140592E-2</v>
      </c>
      <c r="Q95">
        <v>6.5583102838177127E-4</v>
      </c>
      <c r="R95">
        <v>2.4018491618318628E-2</v>
      </c>
      <c r="S95">
        <v>3.0061240367743474E-2</v>
      </c>
      <c r="T95">
        <v>1.3774752812635953E-2</v>
      </c>
      <c r="W95">
        <v>9.309916097366382E-3</v>
      </c>
      <c r="X95">
        <v>3.5248669573277478E-4</v>
      </c>
    </row>
    <row r="96" spans="1:24">
      <c r="A96">
        <v>101</v>
      </c>
      <c r="B96" t="s">
        <v>77</v>
      </c>
      <c r="C96" t="s">
        <v>324</v>
      </c>
      <c r="D96" t="s">
        <v>314</v>
      </c>
      <c r="F96" t="s">
        <v>79</v>
      </c>
      <c r="G96" t="s">
        <v>534</v>
      </c>
      <c r="I96">
        <v>14.668096099610743</v>
      </c>
      <c r="J96">
        <v>87</v>
      </c>
      <c r="K96">
        <v>1.1399999999999999E-2</v>
      </c>
      <c r="L96">
        <v>7.7719698061580939E-2</v>
      </c>
      <c r="M96">
        <v>8.11</v>
      </c>
      <c r="N96">
        <v>0.11520000000000001</v>
      </c>
      <c r="O96">
        <v>9.7009225559930121E-2</v>
      </c>
      <c r="Q96">
        <v>3.0677652262304334E-4</v>
      </c>
      <c r="R96">
        <v>2.2212238158124939E-2</v>
      </c>
      <c r="S96">
        <v>3.0364732878845967E-2</v>
      </c>
      <c r="T96">
        <v>1.5153780040670417E-2</v>
      </c>
      <c r="U96">
        <v>1.3181098615257701E-2</v>
      </c>
      <c r="W96">
        <v>1.2380419745193192E-2</v>
      </c>
      <c r="X96">
        <v>5.5101859627883069E-4</v>
      </c>
    </row>
    <row r="97" spans="1:24">
      <c r="A97">
        <v>102</v>
      </c>
      <c r="B97" t="s">
        <v>77</v>
      </c>
      <c r="C97" t="s">
        <v>324</v>
      </c>
      <c r="D97" t="s">
        <v>314</v>
      </c>
      <c r="F97" t="s">
        <v>79</v>
      </c>
      <c r="G97" t="s">
        <v>534</v>
      </c>
      <c r="I97">
        <v>18.32595714594046</v>
      </c>
      <c r="J97">
        <v>100</v>
      </c>
      <c r="K97">
        <v>1.67E-2</v>
      </c>
      <c r="L97">
        <v>9.112757313033093E-2</v>
      </c>
      <c r="M97">
        <v>8.09</v>
      </c>
      <c r="N97">
        <v>0</v>
      </c>
      <c r="O97">
        <v>9.282820945406825E-2</v>
      </c>
      <c r="Q97">
        <v>4.3720602482213072E-4</v>
      </c>
      <c r="R97">
        <v>2.0713305763280902E-2</v>
      </c>
      <c r="S97">
        <v>2.5429977781649991E-2</v>
      </c>
      <c r="T97">
        <v>1.4091048360999371E-2</v>
      </c>
      <c r="U97">
        <v>1.2308445857499449E-2</v>
      </c>
      <c r="W97">
        <v>1.0723653735432812E-2</v>
      </c>
      <c r="X97">
        <v>7.7371929270772836E-4</v>
      </c>
    </row>
    <row r="98" spans="1:24">
      <c r="A98">
        <v>103</v>
      </c>
      <c r="B98" t="s">
        <v>77</v>
      </c>
      <c r="C98" t="s">
        <v>324</v>
      </c>
      <c r="D98" t="s">
        <v>314</v>
      </c>
      <c r="F98" t="s">
        <v>79</v>
      </c>
      <c r="G98" t="s">
        <v>534</v>
      </c>
      <c r="I98">
        <v>8.1605853690015788</v>
      </c>
      <c r="J98">
        <v>71.5</v>
      </c>
      <c r="M98">
        <v>7.28</v>
      </c>
      <c r="N98">
        <v>9.2100000000000001E-2</v>
      </c>
      <c r="O98">
        <v>7.0353878436341569E-2</v>
      </c>
      <c r="Q98">
        <v>4.6822296909102278E-4</v>
      </c>
      <c r="R98">
        <v>1.9765116551759741E-2</v>
      </c>
      <c r="S98">
        <v>2.2692314356297951E-2</v>
      </c>
      <c r="T98">
        <v>9.2983686499693349E-3</v>
      </c>
      <c r="W98">
        <v>8.821804228784258E-3</v>
      </c>
      <c r="X98">
        <v>4.3003376879398525E-4</v>
      </c>
    </row>
    <row r="99" spans="1:24">
      <c r="A99">
        <v>104</v>
      </c>
      <c r="B99" t="s">
        <v>77</v>
      </c>
      <c r="C99" t="s">
        <v>324</v>
      </c>
      <c r="D99" t="s">
        <v>314</v>
      </c>
      <c r="F99" t="s">
        <v>79</v>
      </c>
      <c r="G99" t="s">
        <v>534</v>
      </c>
      <c r="I99">
        <v>10.659624935559995</v>
      </c>
      <c r="J99">
        <v>81.8</v>
      </c>
      <c r="M99">
        <v>8.24</v>
      </c>
      <c r="O99">
        <v>9.1382026699636437E-2</v>
      </c>
      <c r="Q99">
        <v>4.9969230270203177E-4</v>
      </c>
      <c r="R99">
        <v>2.0864102210653213E-2</v>
      </c>
      <c r="S99">
        <v>2.7700050745231925E-2</v>
      </c>
      <c r="T99">
        <v>1.2399430569537616E-2</v>
      </c>
      <c r="U99">
        <v>1.1304212727433347E-2</v>
      </c>
      <c r="W99">
        <v>1.060585971888646E-2</v>
      </c>
      <c r="X99">
        <v>6.397015680994657E-4</v>
      </c>
    </row>
    <row r="100" spans="1:24">
      <c r="A100">
        <v>106</v>
      </c>
      <c r="B100" t="s">
        <v>171</v>
      </c>
      <c r="C100" t="s">
        <v>631</v>
      </c>
      <c r="D100" t="s">
        <v>314</v>
      </c>
      <c r="F100" t="s">
        <v>79</v>
      </c>
      <c r="G100" t="s">
        <v>534</v>
      </c>
      <c r="I100">
        <v>10.995574287564276</v>
      </c>
      <c r="O100">
        <v>9.0690977356679178E-2</v>
      </c>
      <c r="Q100">
        <v>2.2285358727137231E-4</v>
      </c>
      <c r="R100">
        <v>1.4666495981752514E-2</v>
      </c>
      <c r="S100">
        <v>3.1898827025866522E-2</v>
      </c>
      <c r="T100">
        <v>1.447329222234695E-2</v>
      </c>
      <c r="W100">
        <v>8.0701232085414621E-3</v>
      </c>
      <c r="X100">
        <v>1.0284233934987452E-3</v>
      </c>
    </row>
    <row r="101" spans="1:24">
      <c r="A101">
        <v>107</v>
      </c>
      <c r="B101" t="s">
        <v>425</v>
      </c>
      <c r="C101" t="s">
        <v>680</v>
      </c>
      <c r="D101" t="s">
        <v>314</v>
      </c>
      <c r="F101" t="s">
        <v>80</v>
      </c>
      <c r="G101" t="s">
        <v>119</v>
      </c>
      <c r="I101">
        <v>6.3987948696341386</v>
      </c>
      <c r="J101">
        <v>59.9</v>
      </c>
      <c r="M101">
        <v>7.49</v>
      </c>
      <c r="N101">
        <v>8.1699999999999995E-2</v>
      </c>
      <c r="O101">
        <v>6.548224478595191E-2</v>
      </c>
      <c r="Q101">
        <v>3.2955202216401812E-4</v>
      </c>
      <c r="R101">
        <v>1.2816692716997207E-2</v>
      </c>
      <c r="S101">
        <v>2.3603011801091169E-2</v>
      </c>
      <c r="T101">
        <v>9.030865177108818E-3</v>
      </c>
      <c r="W101">
        <v>7.0601011704123431E-3</v>
      </c>
      <c r="X101">
        <v>6.7791380674262955E-4</v>
      </c>
    </row>
    <row r="102" spans="1:24">
      <c r="A102">
        <v>108</v>
      </c>
      <c r="B102" t="s">
        <v>198</v>
      </c>
      <c r="C102" t="s">
        <v>113</v>
      </c>
      <c r="D102" t="s">
        <v>314</v>
      </c>
      <c r="F102" t="s">
        <v>80</v>
      </c>
      <c r="G102" t="s">
        <v>658</v>
      </c>
      <c r="I102">
        <v>9.9547772235085539</v>
      </c>
      <c r="J102">
        <v>76.19</v>
      </c>
      <c r="M102">
        <v>7.35</v>
      </c>
      <c r="N102">
        <v>6.6000000000000003E-2</v>
      </c>
      <c r="O102">
        <v>7.9216964795861558E-2</v>
      </c>
      <c r="Q102">
        <v>2.2911635222630367E-4</v>
      </c>
      <c r="R102">
        <v>1.0064720384305618E-2</v>
      </c>
      <c r="S102">
        <v>2.81822328576804E-2</v>
      </c>
      <c r="T102">
        <v>9.3492540733770817E-3</v>
      </c>
      <c r="U102">
        <v>8.1626179794484499E-3</v>
      </c>
      <c r="W102">
        <v>6.8737434649977234E-3</v>
      </c>
      <c r="X102">
        <v>3.0642429772669835E-3</v>
      </c>
    </row>
    <row r="103" spans="1:24">
      <c r="A103">
        <v>109</v>
      </c>
      <c r="B103" t="s">
        <v>198</v>
      </c>
      <c r="C103" t="s">
        <v>113</v>
      </c>
      <c r="D103" t="s">
        <v>314</v>
      </c>
      <c r="F103" t="s">
        <v>80</v>
      </c>
      <c r="G103" t="s">
        <v>658</v>
      </c>
      <c r="I103">
        <v>6.6248439540530493</v>
      </c>
      <c r="J103">
        <v>67.41</v>
      </c>
      <c r="M103">
        <v>6.79</v>
      </c>
      <c r="N103">
        <v>6.1199999999999997E-2</v>
      </c>
      <c r="O103">
        <v>6.7932972042715409E-2</v>
      </c>
      <c r="Q103">
        <v>2.4003443389507932E-4</v>
      </c>
      <c r="R103">
        <v>8.8965191560682541E-3</v>
      </c>
      <c r="S103">
        <v>2.2243655131858386E-2</v>
      </c>
      <c r="T103">
        <v>7.6596123436944337E-3</v>
      </c>
      <c r="U103">
        <v>6.1948259194022706E-3</v>
      </c>
      <c r="V103">
        <v>1.314526142066065E-4</v>
      </c>
      <c r="W103">
        <v>6.1927074387562002E-3</v>
      </c>
      <c r="X103">
        <v>3.0687077040265098E-3</v>
      </c>
    </row>
    <row r="104" spans="1:24">
      <c r="A104">
        <v>110</v>
      </c>
      <c r="B104" t="s">
        <v>198</v>
      </c>
      <c r="C104" t="s">
        <v>113</v>
      </c>
      <c r="D104" t="s">
        <v>314</v>
      </c>
      <c r="F104" t="s">
        <v>80</v>
      </c>
      <c r="G104" t="s">
        <v>678</v>
      </c>
      <c r="I104">
        <v>4.4107960856400696</v>
      </c>
      <c r="J104">
        <v>58.5</v>
      </c>
      <c r="M104">
        <v>7.21</v>
      </c>
      <c r="N104">
        <v>5.7000000000000002E-2</v>
      </c>
      <c r="O104">
        <v>6.5936497597371149E-2</v>
      </c>
      <c r="Q104">
        <v>1.9594113380439542E-4</v>
      </c>
      <c r="R104">
        <v>9.7192331570050434E-3</v>
      </c>
      <c r="S104">
        <v>2.0499294188533058E-2</v>
      </c>
      <c r="T104">
        <v>8.2534414230637319E-3</v>
      </c>
      <c r="U104">
        <v>6.5570819210901575E-3</v>
      </c>
      <c r="W104">
        <v>5.7908851719914506E-3</v>
      </c>
      <c r="X104">
        <v>4.8655363862594369E-3</v>
      </c>
    </row>
    <row r="105" spans="1:24">
      <c r="A105">
        <v>111</v>
      </c>
      <c r="B105" t="s">
        <v>198</v>
      </c>
      <c r="C105" t="s">
        <v>113</v>
      </c>
      <c r="D105" t="s">
        <v>314</v>
      </c>
      <c r="F105" t="s">
        <v>80</v>
      </c>
      <c r="G105" t="s">
        <v>678</v>
      </c>
      <c r="I105">
        <v>4.0290925782289095</v>
      </c>
      <c r="J105">
        <v>57</v>
      </c>
      <c r="M105">
        <v>6.7</v>
      </c>
      <c r="N105">
        <v>7.6600000000000001E-2</v>
      </c>
      <c r="O105">
        <v>5.9739157272361412E-2</v>
      </c>
      <c r="Q105">
        <v>2.0870699555225754E-4</v>
      </c>
      <c r="R105">
        <v>8.359685897817935E-3</v>
      </c>
      <c r="S105">
        <v>1.9929786272290303E-2</v>
      </c>
      <c r="T105">
        <v>6.4769430340897369E-3</v>
      </c>
      <c r="U105">
        <v>5.7198977443909367E-3</v>
      </c>
      <c r="V105">
        <v>1.212104985571282E-4</v>
      </c>
      <c r="W105">
        <v>5.5318734240735867E-3</v>
      </c>
      <c r="X105">
        <v>2.3456387388762832E-3</v>
      </c>
    </row>
    <row r="106" spans="1:24">
      <c r="A106">
        <v>112</v>
      </c>
      <c r="B106" t="s">
        <v>33</v>
      </c>
      <c r="C106" t="s">
        <v>34</v>
      </c>
      <c r="D106" t="s">
        <v>314</v>
      </c>
      <c r="F106" t="s">
        <v>80</v>
      </c>
      <c r="G106" t="s">
        <v>119</v>
      </c>
      <c r="M106">
        <v>6.6</v>
      </c>
      <c r="N106">
        <v>3.9699999999999999E-2</v>
      </c>
      <c r="O106">
        <v>6.0344279591447211E-2</v>
      </c>
      <c r="Q106">
        <v>3.8126368443965725E-4</v>
      </c>
      <c r="R106">
        <v>8.4860993974081832E-3</v>
      </c>
      <c r="S106">
        <v>2.2600165160582851E-2</v>
      </c>
      <c r="T106">
        <v>9.2948081782952673E-3</v>
      </c>
      <c r="U106">
        <v>7.4777780081022073E-3</v>
      </c>
      <c r="W106">
        <v>7.495525912199888E-3</v>
      </c>
      <c r="X106">
        <v>7.9247303005333246E-4</v>
      </c>
    </row>
    <row r="107" spans="1:24">
      <c r="A107">
        <v>113</v>
      </c>
      <c r="B107" t="s">
        <v>171</v>
      </c>
      <c r="C107" t="s">
        <v>324</v>
      </c>
      <c r="D107" t="s">
        <v>314</v>
      </c>
      <c r="F107" t="s">
        <v>80</v>
      </c>
      <c r="G107" t="s">
        <v>119</v>
      </c>
      <c r="I107">
        <v>6.2491513867656963</v>
      </c>
      <c r="J107">
        <v>62</v>
      </c>
      <c r="M107">
        <v>5.92</v>
      </c>
      <c r="N107">
        <v>0.1125</v>
      </c>
      <c r="O107">
        <v>4.3059464455528204E-2</v>
      </c>
      <c r="Q107">
        <v>1.7797122382586181E-4</v>
      </c>
      <c r="R107">
        <v>7.334550704629946E-3</v>
      </c>
      <c r="S107">
        <v>1.4881837497390381E-2</v>
      </c>
      <c r="T107">
        <v>4.728067622121206E-3</v>
      </c>
      <c r="U107">
        <v>4.0431606301316852E-3</v>
      </c>
      <c r="W107">
        <v>3.7452182660505364E-3</v>
      </c>
      <c r="X107">
        <v>2.0293903144026667E-4</v>
      </c>
    </row>
    <row r="108" spans="1:24">
      <c r="A108">
        <v>114</v>
      </c>
      <c r="B108" t="s">
        <v>171</v>
      </c>
      <c r="C108" t="s">
        <v>368</v>
      </c>
      <c r="D108" t="s">
        <v>314</v>
      </c>
      <c r="F108" t="s">
        <v>80</v>
      </c>
      <c r="G108" t="s">
        <v>679</v>
      </c>
      <c r="J108">
        <v>89.2</v>
      </c>
      <c r="M108">
        <v>8.1300000000000008</v>
      </c>
      <c r="N108">
        <v>0.13450000000000001</v>
      </c>
      <c r="O108">
        <v>0.10798854781820529</v>
      </c>
      <c r="Q108">
        <v>4.2581565705776536E-4</v>
      </c>
      <c r="T108">
        <v>1.4446827445833105E-2</v>
      </c>
      <c r="V108">
        <v>4.3791288316918843E-4</v>
      </c>
    </row>
    <row r="109" spans="1:24">
      <c r="A109">
        <v>115</v>
      </c>
      <c r="B109" t="s">
        <v>171</v>
      </c>
      <c r="C109" t="s">
        <v>368</v>
      </c>
      <c r="D109" t="s">
        <v>314</v>
      </c>
      <c r="F109" t="s">
        <v>80</v>
      </c>
      <c r="G109" t="s">
        <v>679</v>
      </c>
      <c r="J109">
        <v>113.4</v>
      </c>
      <c r="M109">
        <v>8.16</v>
      </c>
      <c r="O109">
        <v>0.11370747707326276</v>
      </c>
      <c r="Q109">
        <v>7.1615327252212452E-4</v>
      </c>
      <c r="T109">
        <v>1.5365856394343654E-2</v>
      </c>
    </row>
    <row r="110" spans="1:24">
      <c r="A110">
        <v>116</v>
      </c>
      <c r="B110" t="s">
        <v>171</v>
      </c>
      <c r="C110" t="s">
        <v>368</v>
      </c>
      <c r="D110" t="s">
        <v>314</v>
      </c>
      <c r="F110" t="s">
        <v>80</v>
      </c>
      <c r="G110" t="s">
        <v>679</v>
      </c>
      <c r="J110">
        <v>87.8</v>
      </c>
      <c r="M110">
        <v>8.0500000000000007</v>
      </c>
      <c r="N110">
        <v>0.1016</v>
      </c>
      <c r="O110">
        <v>0.11157887317209174</v>
      </c>
      <c r="T110">
        <v>1.4302741440368867E-2</v>
      </c>
      <c r="U110">
        <v>1.2514898760322761E-2</v>
      </c>
    </row>
    <row r="111" spans="1:24">
      <c r="A111">
        <v>117</v>
      </c>
      <c r="B111" t="s">
        <v>171</v>
      </c>
      <c r="C111" t="s">
        <v>76</v>
      </c>
      <c r="D111" t="s">
        <v>314</v>
      </c>
      <c r="F111" t="s">
        <v>80</v>
      </c>
      <c r="G111" t="s">
        <v>656</v>
      </c>
      <c r="J111">
        <v>84.4</v>
      </c>
      <c r="M111">
        <v>8.1</v>
      </c>
      <c r="N111">
        <v>9.2499999999999999E-2</v>
      </c>
      <c r="O111">
        <v>0.10477837175646289</v>
      </c>
      <c r="Q111">
        <v>4.8961093187666212E-4</v>
      </c>
      <c r="R111">
        <v>1.9741014252921397E-2</v>
      </c>
      <c r="S111">
        <v>2.9721376591292828E-2</v>
      </c>
      <c r="T111">
        <v>1.4661718666523955E-2</v>
      </c>
      <c r="U111">
        <v>1.2869220146165228E-2</v>
      </c>
      <c r="W111">
        <v>1.0294540453286328E-2</v>
      </c>
    </row>
    <row r="112" spans="1:24">
      <c r="A112">
        <v>118</v>
      </c>
      <c r="B112" t="s">
        <v>171</v>
      </c>
      <c r="C112" t="s">
        <v>76</v>
      </c>
      <c r="D112" t="s">
        <v>314</v>
      </c>
      <c r="F112" t="s">
        <v>80</v>
      </c>
      <c r="G112" t="s">
        <v>656</v>
      </c>
      <c r="J112">
        <v>75</v>
      </c>
      <c r="M112">
        <v>7.55</v>
      </c>
      <c r="N112">
        <v>9.6000000000000002E-2</v>
      </c>
      <c r="O112">
        <v>9.1636232480254584E-2</v>
      </c>
      <c r="Q112">
        <v>4.3791288316918843E-4</v>
      </c>
      <c r="R112">
        <v>1.8256288140056899E-2</v>
      </c>
      <c r="S112">
        <v>2.8915411467989875E-2</v>
      </c>
      <c r="T112">
        <v>1.1839552681975661E-2</v>
      </c>
      <c r="U112">
        <v>1.0655597413778094E-2</v>
      </c>
      <c r="W112">
        <v>1.122448957786075E-2</v>
      </c>
    </row>
    <row r="113" spans="1:23">
      <c r="A113">
        <v>119</v>
      </c>
      <c r="B113" t="s">
        <v>171</v>
      </c>
      <c r="C113" t="s">
        <v>76</v>
      </c>
      <c r="D113" t="s">
        <v>314</v>
      </c>
      <c r="F113" t="s">
        <v>80</v>
      </c>
      <c r="G113" t="s">
        <v>656</v>
      </c>
      <c r="J113">
        <v>78.3</v>
      </c>
      <c r="M113">
        <v>7.55</v>
      </c>
      <c r="N113">
        <v>0.1084</v>
      </c>
      <c r="O113">
        <v>9.3073926941159499E-2</v>
      </c>
      <c r="Q113">
        <v>4.5989827215778544E-4</v>
      </c>
      <c r="R113">
        <v>2.0629456655356593E-2</v>
      </c>
      <c r="S113">
        <v>3.0638677663843889E-2</v>
      </c>
      <c r="T113">
        <v>1.4479918888450922E-2</v>
      </c>
      <c r="U113">
        <v>1.2727572016600172E-2</v>
      </c>
      <c r="W113">
        <v>1.1494553448733943E-2</v>
      </c>
    </row>
    <row r="114" spans="1:23">
      <c r="A114">
        <v>120</v>
      </c>
      <c r="B114" t="s">
        <v>171</v>
      </c>
      <c r="C114" t="s">
        <v>76</v>
      </c>
      <c r="D114" t="s">
        <v>314</v>
      </c>
      <c r="F114" t="s">
        <v>80</v>
      </c>
      <c r="G114" t="s">
        <v>656</v>
      </c>
      <c r="J114">
        <v>93.1</v>
      </c>
      <c r="M114">
        <v>7.8</v>
      </c>
      <c r="N114">
        <v>0.1008</v>
      </c>
      <c r="O114">
        <v>9.7241023592848377E-2</v>
      </c>
      <c r="Q114">
        <v>6.3643431173973229E-4</v>
      </c>
      <c r="R114">
        <v>2.160932359280145E-2</v>
      </c>
      <c r="S114">
        <v>3.1016718074220965E-2</v>
      </c>
      <c r="W114">
        <v>1.3355596284806242E-2</v>
      </c>
    </row>
    <row r="115" spans="1:23">
      <c r="A115">
        <v>121</v>
      </c>
      <c r="B115" t="s">
        <v>171</v>
      </c>
      <c r="C115" t="s">
        <v>76</v>
      </c>
      <c r="D115" t="s">
        <v>314</v>
      </c>
      <c r="F115" t="s">
        <v>80</v>
      </c>
      <c r="G115" t="s">
        <v>656</v>
      </c>
      <c r="J115">
        <v>82.5</v>
      </c>
      <c r="M115">
        <v>8.09</v>
      </c>
      <c r="O115">
        <v>0.10378513519140269</v>
      </c>
      <c r="Q115">
        <v>4.99437833697091E-4</v>
      </c>
      <c r="R115">
        <v>2.096020352992653E-2</v>
      </c>
      <c r="S115">
        <v>3.0642437103052689E-2</v>
      </c>
      <c r="T115">
        <v>1.5221016406642548E-2</v>
      </c>
      <c r="U115">
        <v>1.2959069696057897E-2</v>
      </c>
      <c r="W115">
        <v>1.3184522951250116E-2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3"/>
  <sheetViews>
    <sheetView tabSelected="1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S37" sqref="S37"/>
    </sheetView>
  </sheetViews>
  <sheetFormatPr baseColWidth="10" defaultColWidth="8.83203125" defaultRowHeight="14" x14ac:dyDescent="0"/>
  <cols>
    <col min="1" max="1" width="8.83203125" style="15"/>
    <col min="2" max="2" width="19.6640625" style="15" customWidth="1"/>
    <col min="3" max="3" width="14.5" style="15" customWidth="1"/>
    <col min="4" max="18" width="8.83203125" style="15"/>
    <col min="19" max="20" width="12.1640625" style="15" bestFit="1" customWidth="1"/>
    <col min="21" max="21" width="21.1640625" style="15" bestFit="1" customWidth="1"/>
    <col min="22" max="22" width="12.1640625" style="15" bestFit="1" customWidth="1"/>
    <col min="23" max="28" width="8.83203125" style="15"/>
    <col min="29" max="29" width="8.5" style="15" customWidth="1"/>
    <col min="30" max="33" width="8.83203125" style="15"/>
    <col min="34" max="34" width="11.6640625" style="15" customWidth="1"/>
    <col min="35" max="35" width="11.5" style="15" customWidth="1"/>
    <col min="36" max="36" width="12" style="15" customWidth="1"/>
    <col min="37" max="37" width="8.83203125" style="15"/>
    <col min="38" max="38" width="7.83203125" style="15" customWidth="1"/>
    <col min="39" max="39" width="13.1640625" style="15" customWidth="1"/>
    <col min="40" max="40" width="20.83203125" style="15" customWidth="1"/>
    <col min="41" max="41" width="11.1640625" style="15" customWidth="1"/>
    <col min="42" max="42" width="13.33203125" style="15" customWidth="1"/>
    <col min="43" max="43" width="8.83203125" style="15"/>
    <col min="44" max="44" width="18.83203125" style="15" customWidth="1"/>
    <col min="45" max="16384" width="8.83203125" style="15"/>
  </cols>
  <sheetData>
    <row r="1" spans="1:44">
      <c r="A1" s="13" t="s">
        <v>157</v>
      </c>
      <c r="B1" s="39" t="s">
        <v>158</v>
      </c>
      <c r="C1" s="39" t="s">
        <v>159</v>
      </c>
      <c r="D1" s="41" t="s">
        <v>160</v>
      </c>
      <c r="E1" s="41" t="s">
        <v>161</v>
      </c>
      <c r="F1" s="41" t="s">
        <v>29</v>
      </c>
      <c r="G1" s="41" t="s">
        <v>36</v>
      </c>
      <c r="H1" s="41" t="s">
        <v>661</v>
      </c>
      <c r="I1" s="40" t="s">
        <v>662</v>
      </c>
      <c r="J1" s="40" t="s">
        <v>663</v>
      </c>
      <c r="K1" s="40" t="s">
        <v>117</v>
      </c>
      <c r="L1" s="40" t="s">
        <v>118</v>
      </c>
      <c r="M1" s="40" t="s">
        <v>664</v>
      </c>
      <c r="N1" s="40" t="s">
        <v>246</v>
      </c>
      <c r="O1" s="40" t="s">
        <v>78</v>
      </c>
      <c r="P1" s="40" t="s">
        <v>665</v>
      </c>
      <c r="Q1" s="40" t="s">
        <v>434</v>
      </c>
      <c r="R1" s="40" t="s">
        <v>435</v>
      </c>
      <c r="S1" s="40" t="s">
        <v>436</v>
      </c>
      <c r="T1" s="46" t="s">
        <v>437</v>
      </c>
      <c r="U1" s="46" t="s">
        <v>417</v>
      </c>
      <c r="V1" s="46" t="s">
        <v>438</v>
      </c>
      <c r="W1" s="40" t="s">
        <v>439</v>
      </c>
      <c r="X1" s="46" t="s">
        <v>440</v>
      </c>
      <c r="Y1" s="46" t="s">
        <v>162</v>
      </c>
      <c r="Z1" s="40" t="s">
        <v>163</v>
      </c>
      <c r="AA1" s="40" t="s">
        <v>164</v>
      </c>
      <c r="AB1" s="40" t="s">
        <v>22</v>
      </c>
      <c r="AC1" s="40" t="s">
        <v>23</v>
      </c>
      <c r="AD1" s="40" t="s">
        <v>24</v>
      </c>
      <c r="AE1" s="40" t="s">
        <v>25</v>
      </c>
      <c r="AF1" s="40" t="s">
        <v>26</v>
      </c>
      <c r="AG1" s="40" t="s">
        <v>27</v>
      </c>
      <c r="AH1" s="40" t="s">
        <v>28</v>
      </c>
      <c r="AI1" s="14" t="s">
        <v>499</v>
      </c>
      <c r="AJ1" s="14" t="s">
        <v>500</v>
      </c>
      <c r="AK1" s="14" t="s">
        <v>501</v>
      </c>
      <c r="AL1" s="14" t="s">
        <v>502</v>
      </c>
      <c r="AM1" s="14" t="s">
        <v>543</v>
      </c>
      <c r="AN1" s="12" t="s">
        <v>564</v>
      </c>
      <c r="AO1" s="14" t="s">
        <v>544</v>
      </c>
      <c r="AP1" s="14" t="s">
        <v>545</v>
      </c>
      <c r="AR1" s="14" t="s">
        <v>193</v>
      </c>
    </row>
    <row r="2" spans="1:44">
      <c r="A2" s="13"/>
      <c r="B2" s="11" t="s">
        <v>565</v>
      </c>
      <c r="C2" s="13" t="s">
        <v>362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1">
        <v>6.1577777777777776</v>
      </c>
      <c r="AJ2" s="11">
        <v>8.4437499999999996</v>
      </c>
      <c r="AK2" s="11">
        <v>2.2222222222222223</v>
      </c>
      <c r="AL2" s="11">
        <v>1.2147901211111107</v>
      </c>
      <c r="AM2" s="11">
        <v>1.2572281736812603</v>
      </c>
      <c r="AN2" s="7">
        <v>1.2572281736812603</v>
      </c>
      <c r="AO2" s="11">
        <v>14.333333333333334</v>
      </c>
      <c r="AP2" s="11">
        <v>1</v>
      </c>
    </row>
    <row r="3" spans="1:44">
      <c r="A3" s="13"/>
      <c r="B3" s="11" t="s">
        <v>580</v>
      </c>
      <c r="C3" s="13" t="s">
        <v>34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1">
        <v>2.5212500000000002</v>
      </c>
      <c r="AJ3" s="11">
        <v>5.125</v>
      </c>
      <c r="AK3" s="11">
        <v>2.875</v>
      </c>
      <c r="AL3" s="11">
        <v>1.3177777777500002</v>
      </c>
      <c r="AM3" s="11">
        <v>1.7532888614285713</v>
      </c>
      <c r="AN3" s="7">
        <v>1.53412775375</v>
      </c>
      <c r="AO3" s="11">
        <v>16.875</v>
      </c>
      <c r="AP3" s="11">
        <v>4.5</v>
      </c>
    </row>
    <row r="4" spans="1:44">
      <c r="A4" s="15">
        <v>1</v>
      </c>
      <c r="B4" s="15" t="s">
        <v>105</v>
      </c>
      <c r="C4" s="15" t="s">
        <v>106</v>
      </c>
      <c r="D4" s="15" t="s">
        <v>107</v>
      </c>
      <c r="E4" s="15">
        <v>29</v>
      </c>
      <c r="F4" s="15">
        <v>0</v>
      </c>
      <c r="G4" s="15" t="s">
        <v>424</v>
      </c>
      <c r="I4" s="15">
        <v>12.322295614789493</v>
      </c>
      <c r="J4" s="15">
        <v>69.05</v>
      </c>
      <c r="M4" s="15">
        <v>8.1667000000000005</v>
      </c>
      <c r="N4" s="15">
        <v>0.10814585673160364</v>
      </c>
      <c r="P4" s="15">
        <v>0.32573999999999997</v>
      </c>
      <c r="Q4" s="15">
        <v>4.0829897799209033E-4</v>
      </c>
      <c r="R4" s="15">
        <v>2.4100060856861037E-3</v>
      </c>
      <c r="S4" s="15">
        <v>6.1127083900873319E-3</v>
      </c>
      <c r="T4" s="15" t="e">
        <v>#VALUE!</v>
      </c>
      <c r="V4" s="15" t="e">
        <v>#VALUE!</v>
      </c>
      <c r="W4" s="15">
        <v>4.2235215434520785E-3</v>
      </c>
      <c r="X4" s="15">
        <v>4.6577284548102171E-4</v>
      </c>
      <c r="Y4" s="15" t="s">
        <v>108</v>
      </c>
      <c r="Z4" s="15" t="s">
        <v>109</v>
      </c>
      <c r="AA4" s="15" t="s">
        <v>418</v>
      </c>
      <c r="AC4" s="15" t="s">
        <v>419</v>
      </c>
      <c r="AE4" s="15" t="s">
        <v>420</v>
      </c>
      <c r="AF4" s="15" t="s">
        <v>421</v>
      </c>
      <c r="AG4" s="15" t="s">
        <v>422</v>
      </c>
      <c r="AH4" s="15" t="s">
        <v>423</v>
      </c>
      <c r="AI4" s="11"/>
      <c r="AJ4" s="11"/>
      <c r="AK4" s="11"/>
      <c r="AL4" s="11"/>
      <c r="AM4" s="11"/>
      <c r="AN4" s="7"/>
      <c r="AO4" s="11"/>
      <c r="AP4" s="11"/>
    </row>
    <row r="5" spans="1:44">
      <c r="A5" s="15">
        <v>2</v>
      </c>
      <c r="B5" s="15" t="s">
        <v>425</v>
      </c>
      <c r="C5" s="15" t="s">
        <v>426</v>
      </c>
      <c r="D5" s="15" t="s">
        <v>107</v>
      </c>
      <c r="E5" s="15">
        <v>54</v>
      </c>
      <c r="F5" s="15">
        <v>0</v>
      </c>
      <c r="I5" s="15">
        <v>16.671034161982281</v>
      </c>
      <c r="J5" s="15">
        <v>68.47</v>
      </c>
      <c r="M5" s="15">
        <v>7.6775700000000002</v>
      </c>
      <c r="N5" s="15">
        <v>9.3247054797434073E-2</v>
      </c>
      <c r="P5" s="15">
        <v>0.67569000000000001</v>
      </c>
      <c r="Q5" s="15">
        <v>3.701734734000865E-4</v>
      </c>
      <c r="R5" s="15">
        <v>4.1452234597834994E-3</v>
      </c>
      <c r="S5" s="15">
        <v>8.3555377234440127E-3</v>
      </c>
      <c r="W5" s="15">
        <v>4.4125211072159583E-3</v>
      </c>
      <c r="X5" s="15">
        <v>4.370398224672612E-4</v>
      </c>
      <c r="Y5" s="15" t="s">
        <v>427</v>
      </c>
      <c r="Z5" s="15" t="s">
        <v>428</v>
      </c>
      <c r="AA5" s="15" t="s">
        <v>419</v>
      </c>
      <c r="AC5" s="15" t="s">
        <v>429</v>
      </c>
      <c r="AE5" s="15" t="s">
        <v>427</v>
      </c>
      <c r="AF5" s="15" t="s">
        <v>430</v>
      </c>
      <c r="AG5" s="15" t="s">
        <v>422</v>
      </c>
      <c r="AH5" s="15" t="s">
        <v>427</v>
      </c>
    </row>
    <row r="6" spans="1:44">
      <c r="A6" s="15">
        <v>3</v>
      </c>
      <c r="B6" s="15" t="s">
        <v>425</v>
      </c>
      <c r="C6" s="15" t="s">
        <v>431</v>
      </c>
      <c r="D6" s="15" t="s">
        <v>107</v>
      </c>
      <c r="E6" s="15">
        <v>65</v>
      </c>
      <c r="F6" s="15">
        <v>0</v>
      </c>
      <c r="I6" s="15">
        <v>6.3873985956755845</v>
      </c>
      <c r="J6" s="15">
        <v>85.34</v>
      </c>
      <c r="M6" s="15">
        <v>8.0916300000000003</v>
      </c>
      <c r="N6" s="15">
        <v>0.10577535173065575</v>
      </c>
      <c r="P6" s="15">
        <v>0.35011999999999999</v>
      </c>
      <c r="Q6" s="15" t="e">
        <v>#VALUE!</v>
      </c>
      <c r="R6" s="15">
        <v>1.8655112240433475E-3</v>
      </c>
      <c r="S6" s="15">
        <v>3.3848026866201922E-3</v>
      </c>
      <c r="T6" s="15">
        <v>1.9846337960708867E-3</v>
      </c>
      <c r="W6" s="15">
        <v>2.160803865566979E-3</v>
      </c>
      <c r="X6" s="15">
        <v>6.6078616768912933E-5</v>
      </c>
      <c r="Y6" s="15" t="s">
        <v>108</v>
      </c>
      <c r="Z6" s="15" t="s">
        <v>432</v>
      </c>
      <c r="AA6" s="15" t="s">
        <v>419</v>
      </c>
      <c r="AE6" s="15" t="s">
        <v>433</v>
      </c>
      <c r="AF6" s="15" t="s">
        <v>430</v>
      </c>
      <c r="AG6" s="15" t="s">
        <v>432</v>
      </c>
      <c r="AH6" s="15" t="s">
        <v>433</v>
      </c>
      <c r="AQ6" s="15">
        <f>PEARSON(AL2:AL270,AM2:AM270)</f>
        <v>-7.5649526875755241E-3</v>
      </c>
    </row>
    <row r="7" spans="1:44">
      <c r="A7" s="15">
        <v>4</v>
      </c>
      <c r="B7" s="15" t="s">
        <v>425</v>
      </c>
      <c r="C7" s="15" t="s">
        <v>218</v>
      </c>
      <c r="D7" s="15" t="s">
        <v>107</v>
      </c>
      <c r="E7" s="15">
        <v>25</v>
      </c>
      <c r="F7" s="15">
        <v>0</v>
      </c>
      <c r="G7" s="15" t="s">
        <v>424</v>
      </c>
      <c r="I7" s="15">
        <v>5.8862686342018256</v>
      </c>
      <c r="J7" s="15">
        <v>57.61</v>
      </c>
      <c r="M7" s="15">
        <v>5.3029999999999999</v>
      </c>
      <c r="N7" s="15">
        <v>3.8366302360533809E-2</v>
      </c>
      <c r="R7" s="15">
        <v>3.9197755441064729E-3</v>
      </c>
      <c r="S7" s="15">
        <v>8.8516786513094057E-3</v>
      </c>
      <c r="T7" s="15">
        <v>5.9992958304727027E-3</v>
      </c>
      <c r="V7" s="15" t="e">
        <v>#VALUE!</v>
      </c>
      <c r="W7" s="15">
        <v>3.9938405306974133E-3</v>
      </c>
      <c r="X7" s="15" t="e">
        <v>#VALUE!</v>
      </c>
      <c r="Y7" s="15" t="s">
        <v>108</v>
      </c>
      <c r="Z7" s="15" t="s">
        <v>219</v>
      </c>
      <c r="AA7" s="15" t="s">
        <v>419</v>
      </c>
      <c r="AE7" s="15" t="s">
        <v>648</v>
      </c>
      <c r="AF7" s="15" t="s">
        <v>430</v>
      </c>
      <c r="AG7" s="15" t="s">
        <v>219</v>
      </c>
      <c r="AH7" s="15" t="s">
        <v>648</v>
      </c>
    </row>
    <row r="8" spans="1:44">
      <c r="A8" s="15">
        <v>5</v>
      </c>
      <c r="B8" s="15" t="s">
        <v>425</v>
      </c>
      <c r="C8" s="15" t="s">
        <v>649</v>
      </c>
      <c r="D8" s="15" t="s">
        <v>107</v>
      </c>
      <c r="E8" s="15">
        <v>58</v>
      </c>
      <c r="F8" s="15">
        <v>1</v>
      </c>
      <c r="G8" s="15" t="s">
        <v>424</v>
      </c>
      <c r="H8" s="15">
        <v>25019</v>
      </c>
      <c r="I8" s="15">
        <v>8.4041542726555303</v>
      </c>
      <c r="J8" s="15">
        <v>66.81</v>
      </c>
      <c r="R8" s="15">
        <v>7.953241345287243E-3</v>
      </c>
      <c r="S8" s="15">
        <v>1.4796446604885728E-2</v>
      </c>
      <c r="T8" s="15">
        <v>5.999713668485453E-3</v>
      </c>
      <c r="W8" s="15">
        <v>9.5746053037342183E-3</v>
      </c>
      <c r="Y8" s="15" t="s">
        <v>108</v>
      </c>
      <c r="Z8" s="15" t="s">
        <v>219</v>
      </c>
      <c r="AA8" s="15" t="s">
        <v>650</v>
      </c>
      <c r="AC8" s="15" t="s">
        <v>419</v>
      </c>
      <c r="AE8" s="15" t="s">
        <v>648</v>
      </c>
      <c r="AF8" s="15" t="s">
        <v>651</v>
      </c>
      <c r="AG8" s="15" t="s">
        <v>219</v>
      </c>
      <c r="AH8" s="15" t="s">
        <v>648</v>
      </c>
    </row>
    <row r="9" spans="1:44">
      <c r="A9" s="15">
        <v>6</v>
      </c>
      <c r="B9" s="15" t="s">
        <v>425</v>
      </c>
      <c r="C9" s="15" t="s">
        <v>652</v>
      </c>
      <c r="D9" s="15" t="s">
        <v>107</v>
      </c>
      <c r="E9" s="15">
        <v>66</v>
      </c>
      <c r="F9" s="15">
        <v>1</v>
      </c>
      <c r="G9" s="15" t="s">
        <v>424</v>
      </c>
      <c r="H9" s="15">
        <v>25253</v>
      </c>
      <c r="I9" s="15">
        <v>22.423802683523043</v>
      </c>
      <c r="J9" s="15">
        <v>70.7</v>
      </c>
      <c r="M9" s="15">
        <v>8.3349899999999995</v>
      </c>
      <c r="N9" s="15">
        <v>0.11357172952737067</v>
      </c>
      <c r="P9" s="15">
        <v>0.40325</v>
      </c>
      <c r="Q9" s="15">
        <v>3.5973080989898886E-4</v>
      </c>
      <c r="R9" s="15">
        <v>6.6096185898674026E-3</v>
      </c>
      <c r="S9" s="15">
        <v>9.3355908171142161E-3</v>
      </c>
      <c r="T9" s="15">
        <v>4.4564201588857075E-3</v>
      </c>
      <c r="V9" s="15">
        <v>2.1810943584757377E-4</v>
      </c>
      <c r="W9" s="15">
        <v>6.8179223228907043E-3</v>
      </c>
      <c r="X9" s="15">
        <v>7.2167854016910184E-4</v>
      </c>
      <c r="Y9" s="15" t="s">
        <v>108</v>
      </c>
      <c r="Z9" s="15" t="s">
        <v>219</v>
      </c>
      <c r="AA9" s="15" t="s">
        <v>650</v>
      </c>
      <c r="AB9" s="15" t="s">
        <v>269</v>
      </c>
      <c r="AC9" s="15" t="s">
        <v>419</v>
      </c>
      <c r="AD9" s="15" t="s">
        <v>297</v>
      </c>
      <c r="AE9" s="15" t="s">
        <v>648</v>
      </c>
      <c r="AF9" s="15" t="s">
        <v>651</v>
      </c>
      <c r="AG9" s="15" t="s">
        <v>219</v>
      </c>
      <c r="AH9" s="15" t="s">
        <v>648</v>
      </c>
    </row>
    <row r="10" spans="1:44">
      <c r="A10" s="15">
        <v>7</v>
      </c>
      <c r="B10" s="15" t="s">
        <v>425</v>
      </c>
      <c r="C10" s="15" t="s">
        <v>298</v>
      </c>
      <c r="D10" s="15" t="s">
        <v>107</v>
      </c>
      <c r="E10" s="15">
        <v>59</v>
      </c>
      <c r="F10" s="15">
        <v>0</v>
      </c>
      <c r="I10" s="15">
        <v>10.559694197054334</v>
      </c>
      <c r="J10" s="15">
        <v>85.35</v>
      </c>
      <c r="M10" s="15">
        <v>9.1338699999999999</v>
      </c>
      <c r="N10" s="15">
        <v>0.14147171642170334</v>
      </c>
      <c r="Q10" s="15">
        <v>3.782045953762948E-5</v>
      </c>
      <c r="R10" s="15">
        <v>1.0699939648646321E-2</v>
      </c>
      <c r="S10" s="15">
        <v>1.7295750612067E-2</v>
      </c>
      <c r="T10" s="15">
        <v>8.5128878107509076E-3</v>
      </c>
      <c r="V10" s="15">
        <v>3.2135827935560315E-4</v>
      </c>
      <c r="W10" s="15">
        <v>9.4623824140948835E-3</v>
      </c>
      <c r="X10" s="15">
        <v>3.1926967554462069E-4</v>
      </c>
      <c r="Y10" s="15" t="s">
        <v>108</v>
      </c>
      <c r="Z10" s="15" t="s">
        <v>109</v>
      </c>
      <c r="AA10" s="15" t="s">
        <v>419</v>
      </c>
      <c r="AB10" s="15" t="s">
        <v>299</v>
      </c>
      <c r="AE10" s="15" t="s">
        <v>420</v>
      </c>
      <c r="AF10" s="15" t="s">
        <v>430</v>
      </c>
      <c r="AG10" s="15" t="s">
        <v>422</v>
      </c>
      <c r="AH10" s="15" t="s">
        <v>423</v>
      </c>
    </row>
    <row r="11" spans="1:44">
      <c r="A11" s="15">
        <v>8</v>
      </c>
      <c r="B11" s="15" t="s">
        <v>425</v>
      </c>
      <c r="C11" s="15" t="s">
        <v>300</v>
      </c>
      <c r="D11" s="15" t="s">
        <v>107</v>
      </c>
      <c r="E11" s="15">
        <v>77</v>
      </c>
      <c r="F11" s="15">
        <v>0</v>
      </c>
      <c r="I11" s="15">
        <v>84.909878354812875</v>
      </c>
      <c r="J11" s="15">
        <v>71.33</v>
      </c>
      <c r="M11" s="15">
        <v>8.3052299999999999</v>
      </c>
      <c r="N11" s="15">
        <v>0.11260094458017346</v>
      </c>
      <c r="P11" s="15">
        <v>0.12504000000000001</v>
      </c>
      <c r="Q11" s="15" t="e">
        <v>#VALUE!</v>
      </c>
      <c r="R11" s="15">
        <v>1.3768562612273551E-2</v>
      </c>
      <c r="S11" s="15">
        <v>2.1858604119013254E-2</v>
      </c>
      <c r="T11" s="15">
        <v>8.1597131567683317E-3</v>
      </c>
      <c r="V11" s="15" t="e">
        <v>#VALUE!</v>
      </c>
      <c r="W11" s="15" t="e">
        <v>#VALUE!</v>
      </c>
      <c r="X11" s="15">
        <v>8.7074327881756538E-4</v>
      </c>
      <c r="Y11" s="15" t="s">
        <v>427</v>
      </c>
      <c r="Z11" s="15" t="s">
        <v>428</v>
      </c>
      <c r="AA11" s="15" t="s">
        <v>429</v>
      </c>
      <c r="AE11" s="15" t="s">
        <v>427</v>
      </c>
      <c r="AF11" s="15" t="s">
        <v>301</v>
      </c>
      <c r="AG11" s="15" t="s">
        <v>422</v>
      </c>
      <c r="AH11" s="15" t="s">
        <v>427</v>
      </c>
    </row>
    <row r="12" spans="1:44">
      <c r="A12" s="15">
        <v>9</v>
      </c>
      <c r="B12" s="15" t="s">
        <v>425</v>
      </c>
      <c r="C12" s="15" t="s">
        <v>304</v>
      </c>
      <c r="D12" s="15" t="s">
        <v>107</v>
      </c>
      <c r="E12" s="15">
        <v>74</v>
      </c>
      <c r="F12" s="15">
        <v>1</v>
      </c>
      <c r="I12" s="15">
        <v>28.365862998319251</v>
      </c>
      <c r="J12" s="15">
        <v>131.63</v>
      </c>
      <c r="R12" s="15">
        <v>5.1116825638517728E-3</v>
      </c>
      <c r="S12" s="15">
        <v>9.4909846429057174E-3</v>
      </c>
      <c r="T12" s="15">
        <v>5.6665366388506753E-3</v>
      </c>
      <c r="X12" s="15">
        <v>1.2227565046980342E-3</v>
      </c>
      <c r="Y12" s="15" t="s">
        <v>108</v>
      </c>
      <c r="Z12" s="15" t="s">
        <v>432</v>
      </c>
      <c r="AA12" s="15" t="s">
        <v>650</v>
      </c>
      <c r="AE12" s="15" t="s">
        <v>433</v>
      </c>
      <c r="AF12" s="15" t="s">
        <v>651</v>
      </c>
      <c r="AG12" s="15" t="s">
        <v>432</v>
      </c>
      <c r="AH12" s="15" t="s">
        <v>433</v>
      </c>
    </row>
    <row r="13" spans="1:44">
      <c r="B13" s="9" t="s">
        <v>581</v>
      </c>
      <c r="C13" s="15" t="s">
        <v>582</v>
      </c>
      <c r="AI13" s="11">
        <v>3.85</v>
      </c>
      <c r="AJ13" s="11">
        <v>6.35</v>
      </c>
      <c r="AK13" s="11">
        <v>3</v>
      </c>
      <c r="AL13" s="11">
        <v>1.36111111</v>
      </c>
      <c r="AM13" s="11">
        <v>1.3427670300000001</v>
      </c>
      <c r="AN13" s="7">
        <v>1.3427670300000001</v>
      </c>
      <c r="AO13" s="11">
        <v>26</v>
      </c>
      <c r="AP13" s="11">
        <v>1</v>
      </c>
    </row>
    <row r="14" spans="1:44">
      <c r="A14" s="15">
        <v>10</v>
      </c>
      <c r="B14" s="15" t="s">
        <v>305</v>
      </c>
      <c r="C14" s="15" t="s">
        <v>306</v>
      </c>
      <c r="D14" s="15" t="s">
        <v>307</v>
      </c>
      <c r="E14" s="15">
        <v>56</v>
      </c>
      <c r="F14" s="15">
        <v>0</v>
      </c>
      <c r="G14" s="15" t="s">
        <v>309</v>
      </c>
      <c r="H14" s="15">
        <v>265468</v>
      </c>
      <c r="I14" s="15">
        <v>9.3002238819061951</v>
      </c>
      <c r="J14" s="15">
        <v>102.01</v>
      </c>
      <c r="M14" s="15">
        <v>9.36843</v>
      </c>
      <c r="N14" s="15">
        <v>0.15034825737271287</v>
      </c>
      <c r="P14" s="15">
        <v>0.32241999999999998</v>
      </c>
      <c r="Q14" s="15">
        <v>3.2859874024052023E-4</v>
      </c>
      <c r="R14" s="15">
        <v>7.1510853919616044E-3</v>
      </c>
      <c r="S14" s="15">
        <v>8.8527468615720029E-3</v>
      </c>
      <c r="T14" s="15">
        <v>4.3129978472854396E-3</v>
      </c>
      <c r="V14" s="15" t="e">
        <v>#VALUE!</v>
      </c>
      <c r="W14" s="15">
        <v>6.9801193344609241E-3</v>
      </c>
      <c r="X14" s="15">
        <v>2.4857020048970485E-4</v>
      </c>
      <c r="Y14" s="15" t="s">
        <v>108</v>
      </c>
      <c r="Z14" s="15" t="s">
        <v>432</v>
      </c>
      <c r="AA14" s="15" t="s">
        <v>419</v>
      </c>
      <c r="AB14" s="15" t="s">
        <v>308</v>
      </c>
      <c r="AE14" s="15" t="s">
        <v>433</v>
      </c>
      <c r="AF14" s="15" t="s">
        <v>430</v>
      </c>
      <c r="AG14" s="15" t="s">
        <v>432</v>
      </c>
      <c r="AH14" s="15" t="s">
        <v>433</v>
      </c>
    </row>
    <row r="15" spans="1:44">
      <c r="A15" s="15">
        <v>11</v>
      </c>
      <c r="B15" s="15" t="s">
        <v>305</v>
      </c>
      <c r="C15" s="15" t="s">
        <v>310</v>
      </c>
      <c r="D15" s="15" t="s">
        <v>307</v>
      </c>
      <c r="E15" s="15">
        <v>41</v>
      </c>
      <c r="F15" s="15">
        <v>0</v>
      </c>
      <c r="G15" s="15" t="s">
        <v>309</v>
      </c>
      <c r="H15" s="15">
        <v>261900</v>
      </c>
      <c r="I15" s="15">
        <v>7.0087554701705255</v>
      </c>
      <c r="J15" s="15">
        <v>68.02</v>
      </c>
      <c r="M15" s="15">
        <v>7.649</v>
      </c>
      <c r="N15" s="15">
        <v>9.2416438149574509E-2</v>
      </c>
      <c r="P15" s="15">
        <v>0.33566000000000001</v>
      </c>
      <c r="Q15" s="15">
        <v>1.4087571934942152E-4</v>
      </c>
      <c r="R15" s="15">
        <v>2.5364843371633622E-3</v>
      </c>
      <c r="S15" s="15">
        <v>5.5159451781937032E-3</v>
      </c>
      <c r="T15" s="15">
        <v>1.9662301714565176E-3</v>
      </c>
      <c r="W15" s="15">
        <v>3.44696864137495E-3</v>
      </c>
      <c r="X15" s="15">
        <v>2.2433994774168512E-4</v>
      </c>
      <c r="Y15" s="15" t="s">
        <v>108</v>
      </c>
      <c r="Z15" s="15" t="s">
        <v>432</v>
      </c>
      <c r="AA15" s="15" t="s">
        <v>419</v>
      </c>
      <c r="AB15" s="15" t="s">
        <v>311</v>
      </c>
      <c r="AE15" s="15" t="s">
        <v>433</v>
      </c>
      <c r="AF15" s="15" t="s">
        <v>430</v>
      </c>
      <c r="AG15" s="15" t="s">
        <v>432</v>
      </c>
      <c r="AH15" s="15" t="s">
        <v>433</v>
      </c>
    </row>
    <row r="16" spans="1:44">
      <c r="A16" s="15">
        <v>12</v>
      </c>
      <c r="B16" s="15" t="s">
        <v>312</v>
      </c>
      <c r="C16" s="15" t="s">
        <v>313</v>
      </c>
      <c r="D16" s="15" t="s">
        <v>314</v>
      </c>
      <c r="E16" s="15">
        <v>69</v>
      </c>
      <c r="F16" s="15">
        <v>0</v>
      </c>
      <c r="I16" s="15">
        <v>2.1041936838030497</v>
      </c>
      <c r="J16" s="15">
        <v>88.34</v>
      </c>
      <c r="M16" s="15">
        <v>8.5541400000000003</v>
      </c>
      <c r="N16" s="15">
        <v>0.12087077009771954</v>
      </c>
      <c r="P16" s="15">
        <v>0.38255</v>
      </c>
      <c r="Q16" s="15">
        <v>2.0726052564813035E-4</v>
      </c>
      <c r="R16" s="15">
        <v>1.5696652866493443E-3</v>
      </c>
      <c r="S16" s="15">
        <v>6.8803779954383056E-3</v>
      </c>
      <c r="T16" s="15">
        <v>3.7011997946511089E-3</v>
      </c>
      <c r="W16" s="15">
        <v>4.4547421367381219E-3</v>
      </c>
      <c r="X16" s="15" t="e">
        <v>#VALUE!</v>
      </c>
      <c r="Y16" s="15" t="s">
        <v>427</v>
      </c>
      <c r="Z16" s="15" t="s">
        <v>432</v>
      </c>
      <c r="AA16" s="15" t="s">
        <v>419</v>
      </c>
      <c r="AB16" s="15" t="s">
        <v>315</v>
      </c>
      <c r="AE16" s="15" t="s">
        <v>427</v>
      </c>
      <c r="AF16" s="15" t="s">
        <v>430</v>
      </c>
      <c r="AG16" s="15" t="s">
        <v>432</v>
      </c>
      <c r="AH16" s="15" t="s">
        <v>427</v>
      </c>
    </row>
    <row r="17" spans="1:42">
      <c r="A17" s="15">
        <v>13</v>
      </c>
      <c r="B17" s="15" t="s">
        <v>316</v>
      </c>
      <c r="C17" s="15" t="s">
        <v>294</v>
      </c>
      <c r="D17" s="15" t="s">
        <v>314</v>
      </c>
      <c r="E17" s="15">
        <v>42</v>
      </c>
      <c r="F17" s="15">
        <v>1</v>
      </c>
      <c r="G17" s="15" t="s">
        <v>424</v>
      </c>
      <c r="H17" s="15">
        <v>32552</v>
      </c>
      <c r="I17" s="15">
        <v>44.280415443526863</v>
      </c>
      <c r="J17" s="15">
        <v>274.94</v>
      </c>
      <c r="M17" s="15">
        <v>13.723409999999999</v>
      </c>
      <c r="N17" s="15">
        <v>0.3758434036252068</v>
      </c>
      <c r="P17" s="15">
        <v>0.42348999999999998</v>
      </c>
      <c r="Q17" s="15">
        <v>3.3437650330315761E-4</v>
      </c>
      <c r="R17" s="15">
        <v>7.1793730539507382E-3</v>
      </c>
      <c r="S17" s="15">
        <v>1.6491918256906112E-2</v>
      </c>
      <c r="T17" s="15">
        <v>6.0280473976058284E-3</v>
      </c>
      <c r="W17" s="15">
        <v>1.6366825309675471E-2</v>
      </c>
      <c r="X17" s="15">
        <v>5.243776810495976E-4</v>
      </c>
      <c r="Y17" s="15" t="s">
        <v>295</v>
      </c>
      <c r="Z17" s="15" t="s">
        <v>296</v>
      </c>
      <c r="AA17" s="15" t="s">
        <v>650</v>
      </c>
      <c r="AE17" s="15" t="s">
        <v>295</v>
      </c>
      <c r="AF17" s="15" t="s">
        <v>651</v>
      </c>
      <c r="AG17" s="15" t="s">
        <v>296</v>
      </c>
      <c r="AH17" s="15" t="s">
        <v>295</v>
      </c>
    </row>
    <row r="18" spans="1:42">
      <c r="A18" s="15">
        <v>14</v>
      </c>
      <c r="B18" s="15" t="s">
        <v>316</v>
      </c>
      <c r="C18" s="15" t="s">
        <v>364</v>
      </c>
      <c r="D18" s="15" t="s">
        <v>314</v>
      </c>
      <c r="E18" s="15">
        <v>35</v>
      </c>
      <c r="F18" s="15">
        <v>1</v>
      </c>
      <c r="G18" s="15" t="s">
        <v>424</v>
      </c>
      <c r="H18" s="15">
        <v>32551</v>
      </c>
      <c r="I18" s="15">
        <v>17.779240922578008</v>
      </c>
      <c r="J18" s="15">
        <v>193.04</v>
      </c>
      <c r="M18" s="15">
        <v>13.17901</v>
      </c>
      <c r="N18" s="15">
        <v>0.34104896042219729</v>
      </c>
      <c r="P18" s="15">
        <v>0.57126999999999994</v>
      </c>
      <c r="Q18" s="15">
        <v>4.6884053457562567E-4</v>
      </c>
      <c r="R18" s="15">
        <v>6.3622823217996376E-3</v>
      </c>
      <c r="S18" s="15">
        <v>1.2722775723788677E-2</v>
      </c>
      <c r="T18" s="15">
        <v>6.135835735129375E-3</v>
      </c>
      <c r="W18" s="15">
        <v>8.4010095413508557E-3</v>
      </c>
      <c r="X18" s="15" t="e">
        <v>#VALUE!</v>
      </c>
      <c r="Y18" s="15" t="s">
        <v>295</v>
      </c>
      <c r="Z18" s="15" t="s">
        <v>296</v>
      </c>
      <c r="AA18" s="15" t="s">
        <v>650</v>
      </c>
      <c r="AE18" s="15" t="s">
        <v>295</v>
      </c>
      <c r="AF18" s="15" t="s">
        <v>651</v>
      </c>
      <c r="AG18" s="15" t="s">
        <v>296</v>
      </c>
      <c r="AH18" s="15" t="s">
        <v>295</v>
      </c>
    </row>
    <row r="19" spans="1:42">
      <c r="A19" s="15">
        <v>15</v>
      </c>
      <c r="B19" s="15" t="s">
        <v>316</v>
      </c>
      <c r="C19" s="15" t="s">
        <v>642</v>
      </c>
      <c r="D19" s="15" t="s">
        <v>314</v>
      </c>
      <c r="E19" s="15">
        <v>32</v>
      </c>
      <c r="F19" s="15">
        <v>0</v>
      </c>
      <c r="G19" s="15" t="s">
        <v>424</v>
      </c>
      <c r="H19" s="15">
        <v>50825</v>
      </c>
      <c r="I19" s="15">
        <v>9.3288212987477959</v>
      </c>
      <c r="J19" s="15">
        <v>123.26</v>
      </c>
      <c r="M19" s="15">
        <v>10.935129999999999</v>
      </c>
      <c r="N19" s="15">
        <v>0.21790917728839093</v>
      </c>
      <c r="P19" s="15">
        <v>0.37697999999999998</v>
      </c>
      <c r="Q19" s="15" t="e">
        <v>#VALUE!</v>
      </c>
      <c r="R19" s="15">
        <v>7.5592718883779391E-3</v>
      </c>
      <c r="S19" s="15">
        <v>1.6849263749535937E-2</v>
      </c>
      <c r="T19" s="15">
        <v>7.7376716997196206E-3</v>
      </c>
      <c r="W19" s="15">
        <v>9.2990805848052679E-3</v>
      </c>
      <c r="X19" s="15">
        <v>5.4607550757864744E-4</v>
      </c>
      <c r="Y19" s="15" t="s">
        <v>295</v>
      </c>
      <c r="Z19" s="15" t="s">
        <v>296</v>
      </c>
      <c r="AA19" s="15" t="s">
        <v>650</v>
      </c>
      <c r="AE19" s="15" t="s">
        <v>295</v>
      </c>
      <c r="AF19" s="15" t="s">
        <v>651</v>
      </c>
      <c r="AG19" s="15" t="s">
        <v>296</v>
      </c>
      <c r="AH19" s="15" t="s">
        <v>295</v>
      </c>
    </row>
    <row r="20" spans="1:42">
      <c r="A20" s="15">
        <v>16</v>
      </c>
      <c r="B20" s="15" t="s">
        <v>316</v>
      </c>
      <c r="C20" s="15" t="s">
        <v>643</v>
      </c>
      <c r="D20" s="15" t="s">
        <v>314</v>
      </c>
      <c r="E20" s="15">
        <v>34</v>
      </c>
      <c r="F20" s="15">
        <v>0</v>
      </c>
      <c r="G20" s="15" t="s">
        <v>424</v>
      </c>
      <c r="H20" s="15">
        <v>49287</v>
      </c>
      <c r="I20" s="15">
        <v>20.054626136601193</v>
      </c>
      <c r="J20" s="15">
        <v>151.4</v>
      </c>
      <c r="M20" s="15">
        <v>11.68375</v>
      </c>
      <c r="N20" s="15">
        <v>0.25544385147414755</v>
      </c>
      <c r="P20" s="15">
        <v>0.61292000000000002</v>
      </c>
      <c r="Q20" s="15">
        <v>2.0830123708995803E-4</v>
      </c>
      <c r="R20" s="15">
        <v>3.4322291138501218E-3</v>
      </c>
      <c r="S20" s="15">
        <v>7.2381610509600494E-3</v>
      </c>
      <c r="T20" s="15">
        <v>3.4099950787904931E-3</v>
      </c>
      <c r="V20" s="15" t="e">
        <v>#VALUE!</v>
      </c>
      <c r="W20" s="15">
        <v>7.4227827616072349E-3</v>
      </c>
      <c r="X20" s="15">
        <v>6.9861424810102753E-4</v>
      </c>
      <c r="Y20" s="15" t="s">
        <v>295</v>
      </c>
      <c r="Z20" s="15" t="s">
        <v>296</v>
      </c>
      <c r="AA20" s="15" t="s">
        <v>650</v>
      </c>
      <c r="AE20" s="15" t="s">
        <v>295</v>
      </c>
      <c r="AF20" s="15" t="s">
        <v>651</v>
      </c>
      <c r="AG20" s="15" t="s">
        <v>296</v>
      </c>
      <c r="AH20" s="15" t="s">
        <v>295</v>
      </c>
    </row>
    <row r="21" spans="1:42">
      <c r="A21" s="15">
        <v>17</v>
      </c>
      <c r="B21" s="15" t="s">
        <v>316</v>
      </c>
      <c r="C21" s="15" t="s">
        <v>644</v>
      </c>
      <c r="D21" s="15" t="s">
        <v>314</v>
      </c>
      <c r="E21" s="15">
        <v>24</v>
      </c>
      <c r="F21" s="15">
        <v>1</v>
      </c>
      <c r="G21" s="15" t="s">
        <v>424</v>
      </c>
      <c r="H21" s="15">
        <v>50822</v>
      </c>
      <c r="I21" s="15">
        <v>7.6882752381337172</v>
      </c>
      <c r="J21" s="15">
        <v>114.84</v>
      </c>
      <c r="M21" s="15">
        <v>9.9662900000000008</v>
      </c>
      <c r="N21" s="15">
        <v>0.17441285387221078</v>
      </c>
      <c r="P21" s="15">
        <v>0.64707000000000003</v>
      </c>
      <c r="Q21" s="15">
        <v>2.4178428680076761E-4</v>
      </c>
      <c r="R21" s="15">
        <v>4.3435288848459328E-3</v>
      </c>
      <c r="S21" s="15">
        <v>7.8038946435330511E-3</v>
      </c>
      <c r="T21" s="15">
        <v>5.1491878865133874E-3</v>
      </c>
      <c r="W21" s="15">
        <v>5.0260294595287124E-3</v>
      </c>
      <c r="X21" s="15">
        <v>2.7728118455994897E-4</v>
      </c>
      <c r="Y21" s="15" t="s">
        <v>295</v>
      </c>
      <c r="Z21" s="15" t="s">
        <v>296</v>
      </c>
      <c r="AA21" s="15" t="s">
        <v>650</v>
      </c>
      <c r="AE21" s="15" t="s">
        <v>295</v>
      </c>
      <c r="AF21" s="15" t="s">
        <v>651</v>
      </c>
      <c r="AG21" s="15" t="s">
        <v>296</v>
      </c>
      <c r="AH21" s="15" t="s">
        <v>295</v>
      </c>
    </row>
    <row r="22" spans="1:42">
      <c r="A22" s="15">
        <v>18</v>
      </c>
      <c r="B22" s="15" t="s">
        <v>645</v>
      </c>
      <c r="C22" s="15" t="s">
        <v>646</v>
      </c>
      <c r="D22" s="15" t="s">
        <v>314</v>
      </c>
      <c r="E22" s="15">
        <v>22</v>
      </c>
      <c r="F22" s="15">
        <v>0</v>
      </c>
      <c r="G22" s="15" t="s">
        <v>424</v>
      </c>
      <c r="H22" s="15">
        <v>50834</v>
      </c>
      <c r="I22" s="15">
        <v>5.0577018178770645</v>
      </c>
      <c r="J22" s="15">
        <v>126.44</v>
      </c>
      <c r="M22" s="15">
        <v>9.2890999999999995</v>
      </c>
      <c r="N22" s="15">
        <v>0.14731086230809334</v>
      </c>
      <c r="P22" s="15">
        <v>0.35699999999999998</v>
      </c>
      <c r="Q22" s="15">
        <v>3.0209602594322523E-4</v>
      </c>
      <c r="R22" s="15">
        <v>4.7288208664638919E-3</v>
      </c>
      <c r="S22" s="15">
        <v>9.9734864133441403E-3</v>
      </c>
      <c r="T22" s="15">
        <v>3.375383542023473E-3</v>
      </c>
      <c r="W22" s="15">
        <v>6.0869587915022717E-3</v>
      </c>
      <c r="X22" s="15">
        <v>7.8397729371229325E-4</v>
      </c>
      <c r="Y22" s="15" t="s">
        <v>427</v>
      </c>
      <c r="Z22" s="15" t="s">
        <v>219</v>
      </c>
      <c r="AA22" s="15" t="s">
        <v>647</v>
      </c>
      <c r="AE22" s="15" t="s">
        <v>427</v>
      </c>
      <c r="AF22" s="15" t="s">
        <v>301</v>
      </c>
      <c r="AG22" s="15" t="s">
        <v>219</v>
      </c>
      <c r="AH22" s="15" t="s">
        <v>427</v>
      </c>
    </row>
    <row r="23" spans="1:42">
      <c r="A23" s="15">
        <v>19</v>
      </c>
      <c r="B23" s="15" t="s">
        <v>566</v>
      </c>
      <c r="C23" s="15" t="s">
        <v>567</v>
      </c>
      <c r="D23" s="15" t="s">
        <v>314</v>
      </c>
      <c r="E23" s="15">
        <v>26</v>
      </c>
      <c r="F23" s="15">
        <v>0</v>
      </c>
      <c r="G23" s="15" t="s">
        <v>424</v>
      </c>
      <c r="H23" s="15">
        <v>49303</v>
      </c>
      <c r="I23" s="15">
        <v>14.129986485569098</v>
      </c>
      <c r="J23" s="15">
        <v>95.14</v>
      </c>
      <c r="M23" s="15">
        <v>9.5793099999999995</v>
      </c>
      <c r="N23" s="15">
        <v>0.15859890586495448</v>
      </c>
      <c r="P23" s="15">
        <v>0.52568000000000004</v>
      </c>
      <c r="Q23" s="15">
        <v>1.8488068788427654E-4</v>
      </c>
      <c r="R23" s="15">
        <v>5.8915766294011709E-3</v>
      </c>
      <c r="S23" s="15">
        <v>1.1110286819038943E-2</v>
      </c>
      <c r="T23" s="15">
        <v>4.6018091672906727E-3</v>
      </c>
      <c r="W23" s="15">
        <v>7.8533828373981811E-3</v>
      </c>
      <c r="X23" s="15">
        <v>5.2535734901125626E-4</v>
      </c>
      <c r="Y23" s="15" t="s">
        <v>108</v>
      </c>
      <c r="Z23" s="15" t="s">
        <v>432</v>
      </c>
      <c r="AA23" s="15" t="s">
        <v>650</v>
      </c>
      <c r="AE23" s="15" t="s">
        <v>433</v>
      </c>
      <c r="AF23" s="15" t="s">
        <v>651</v>
      </c>
      <c r="AG23" s="15" t="s">
        <v>432</v>
      </c>
      <c r="AH23" s="15" t="s">
        <v>433</v>
      </c>
      <c r="AI23" s="11">
        <v>5.5</v>
      </c>
      <c r="AJ23" s="11">
        <v>7</v>
      </c>
      <c r="AK23" s="11">
        <v>2</v>
      </c>
      <c r="AL23" s="11">
        <v>1.708111111</v>
      </c>
      <c r="AM23" s="11">
        <v>0.72607473</v>
      </c>
      <c r="AN23" s="6">
        <v>0.72607473</v>
      </c>
      <c r="AO23" s="11">
        <v>11</v>
      </c>
      <c r="AP23" s="11">
        <v>1</v>
      </c>
    </row>
    <row r="24" spans="1:42">
      <c r="A24" s="15">
        <v>20</v>
      </c>
      <c r="B24" s="15" t="s">
        <v>568</v>
      </c>
      <c r="C24" s="15" t="s">
        <v>569</v>
      </c>
      <c r="D24" s="15" t="s">
        <v>307</v>
      </c>
      <c r="E24" s="15">
        <v>8</v>
      </c>
      <c r="F24" s="15">
        <v>1</v>
      </c>
      <c r="G24" s="15" t="s">
        <v>424</v>
      </c>
      <c r="H24" s="15">
        <v>49460</v>
      </c>
      <c r="I24" s="15">
        <v>11.447865404645301</v>
      </c>
      <c r="J24" s="15">
        <v>69.13</v>
      </c>
      <c r="M24" s="15">
        <v>8.5192599999999992</v>
      </c>
      <c r="N24" s="15">
        <v>0.11969128636773571</v>
      </c>
      <c r="P24" s="15">
        <v>0.47286</v>
      </c>
      <c r="Q24" s="15">
        <v>2.1295436482706239E-4</v>
      </c>
      <c r="R24" s="15">
        <v>2.8847871693263431E-3</v>
      </c>
      <c r="S24" s="15">
        <v>8.5756102476386657E-3</v>
      </c>
      <c r="T24" s="15">
        <v>5.2538612831692331E-3</v>
      </c>
      <c r="W24" s="15">
        <v>8.2827020605090434E-3</v>
      </c>
      <c r="X24" s="15">
        <v>2.4942442131958674E-4</v>
      </c>
      <c r="Y24" s="15" t="s">
        <v>108</v>
      </c>
      <c r="Z24" s="15" t="s">
        <v>432</v>
      </c>
      <c r="AA24" s="15" t="s">
        <v>650</v>
      </c>
      <c r="AB24" s="15" t="s">
        <v>570</v>
      </c>
      <c r="AE24" s="15" t="s">
        <v>433</v>
      </c>
      <c r="AF24" s="15" t="s">
        <v>651</v>
      </c>
      <c r="AG24" s="15" t="s">
        <v>432</v>
      </c>
      <c r="AH24" s="15" t="s">
        <v>433</v>
      </c>
    </row>
    <row r="25" spans="1:42">
      <c r="B25" s="9" t="s">
        <v>583</v>
      </c>
      <c r="C25" s="15" t="s">
        <v>584</v>
      </c>
      <c r="AI25" s="11">
        <v>1.6</v>
      </c>
      <c r="AJ25" s="11">
        <v>5.333333333333333</v>
      </c>
      <c r="AK25" s="11">
        <v>2.3333333333333335</v>
      </c>
      <c r="AL25" s="11">
        <v>1.3511111113333334</v>
      </c>
      <c r="AM25" s="11">
        <v>1.1165059366666668</v>
      </c>
      <c r="AN25" s="6">
        <v>1.1165059366666668</v>
      </c>
      <c r="AO25" s="11">
        <v>17</v>
      </c>
      <c r="AP25" s="11">
        <v>1</v>
      </c>
    </row>
    <row r="26" spans="1:42">
      <c r="B26" s="9" t="s">
        <v>583</v>
      </c>
      <c r="C26" s="15" t="s">
        <v>395</v>
      </c>
      <c r="AI26" s="11">
        <v>3.6671428571428573</v>
      </c>
      <c r="AJ26" s="11">
        <v>5.378571428571429</v>
      </c>
      <c r="AK26" s="11">
        <v>2.5714285714285716</v>
      </c>
      <c r="AL26" s="11">
        <v>1.2655555574285715</v>
      </c>
      <c r="AM26" s="11">
        <v>1.5407531485714288</v>
      </c>
      <c r="AN26" s="7">
        <v>1.5407531485714288</v>
      </c>
      <c r="AO26" s="11">
        <v>17.142857142857142</v>
      </c>
      <c r="AP26" s="11">
        <v>1.2857142857142858</v>
      </c>
    </row>
    <row r="27" spans="1:42">
      <c r="A27" s="15">
        <v>21</v>
      </c>
      <c r="B27" s="15" t="s">
        <v>633</v>
      </c>
      <c r="C27" s="15" t="s">
        <v>634</v>
      </c>
      <c r="D27" s="15" t="s">
        <v>314</v>
      </c>
      <c r="E27" s="15">
        <v>36</v>
      </c>
      <c r="F27" s="15">
        <v>1</v>
      </c>
      <c r="G27" s="15" t="s">
        <v>424</v>
      </c>
      <c r="H27" s="15">
        <v>32628</v>
      </c>
      <c r="I27" s="15">
        <v>63.218085377701513</v>
      </c>
      <c r="J27" s="15">
        <v>64.41</v>
      </c>
      <c r="M27" s="15">
        <v>8.5389599999999994</v>
      </c>
      <c r="N27" s="15">
        <v>0.12035662197068185</v>
      </c>
      <c r="P27" s="15">
        <v>0.18933</v>
      </c>
      <c r="Q27" s="15">
        <v>6.051206361809211E-4</v>
      </c>
      <c r="R27" s="15">
        <v>1.1873915234218406E-2</v>
      </c>
      <c r="S27" s="15">
        <v>1.472669275692468E-2</v>
      </c>
      <c r="T27" s="15">
        <v>9.4117617875237175E-3</v>
      </c>
      <c r="W27" s="15">
        <v>9.4290174171117198E-3</v>
      </c>
      <c r="X27" s="15">
        <v>9.6714769679097856E-4</v>
      </c>
      <c r="Y27" s="15" t="s">
        <v>108</v>
      </c>
      <c r="Z27" s="15" t="s">
        <v>432</v>
      </c>
      <c r="AA27" s="15" t="s">
        <v>635</v>
      </c>
      <c r="AE27" s="15" t="s">
        <v>433</v>
      </c>
      <c r="AF27" s="15" t="s">
        <v>430</v>
      </c>
      <c r="AG27" s="15" t="s">
        <v>432</v>
      </c>
      <c r="AH27" s="15" t="s">
        <v>433</v>
      </c>
    </row>
    <row r="28" spans="1:42">
      <c r="A28" s="15">
        <v>22</v>
      </c>
      <c r="B28" s="15" t="s">
        <v>633</v>
      </c>
      <c r="C28" s="15" t="s">
        <v>636</v>
      </c>
      <c r="D28" s="15" t="s">
        <v>314</v>
      </c>
      <c r="E28" s="15">
        <v>13</v>
      </c>
      <c r="F28" s="15">
        <v>0</v>
      </c>
      <c r="G28" s="15" t="s">
        <v>424</v>
      </c>
      <c r="H28" s="15">
        <v>32592</v>
      </c>
      <c r="I28" s="15">
        <v>2.2144657347934267</v>
      </c>
      <c r="J28" s="15">
        <v>57.75</v>
      </c>
      <c r="M28" s="15">
        <v>8.2595899999999993</v>
      </c>
      <c r="N28" s="15">
        <v>0.11112158196093277</v>
      </c>
      <c r="P28" s="15">
        <v>0.32690000000000002</v>
      </c>
      <c r="Q28" s="15">
        <v>5.1221594439503571E-5</v>
      </c>
      <c r="R28" s="15">
        <v>1.1791638229646053E-3</v>
      </c>
      <c r="S28" s="15">
        <v>1.6256852654721449E-3</v>
      </c>
      <c r="T28" s="15">
        <v>1.120455147342508E-3</v>
      </c>
      <c r="W28" s="15">
        <v>1.3298759458080548E-3</v>
      </c>
      <c r="X28" s="15">
        <v>1.7276475485284001E-4</v>
      </c>
      <c r="Y28" s="15" t="s">
        <v>108</v>
      </c>
      <c r="Z28" s="15" t="s">
        <v>432</v>
      </c>
      <c r="AA28" s="15" t="s">
        <v>635</v>
      </c>
      <c r="AE28" s="15" t="s">
        <v>433</v>
      </c>
      <c r="AF28" s="15" t="s">
        <v>430</v>
      </c>
      <c r="AG28" s="15" t="s">
        <v>432</v>
      </c>
      <c r="AH28" s="15" t="s">
        <v>433</v>
      </c>
    </row>
    <row r="29" spans="1:42">
      <c r="B29" s="9" t="s">
        <v>585</v>
      </c>
      <c r="C29" s="15" t="s">
        <v>586</v>
      </c>
      <c r="AI29" s="11">
        <v>5.4</v>
      </c>
      <c r="AJ29" s="11">
        <v>7.8</v>
      </c>
      <c r="AK29" s="11">
        <v>1</v>
      </c>
      <c r="AL29" s="11">
        <v>1.0011111100000001</v>
      </c>
      <c r="AM29" s="11" t="s">
        <v>615</v>
      </c>
      <c r="AN29" s="8">
        <v>0</v>
      </c>
      <c r="AO29" s="11">
        <v>6</v>
      </c>
      <c r="AP29" s="11">
        <v>5</v>
      </c>
    </row>
    <row r="30" spans="1:42">
      <c r="A30" s="15">
        <v>23</v>
      </c>
      <c r="B30" s="15" t="s">
        <v>673</v>
      </c>
      <c r="C30" s="15" t="s">
        <v>674</v>
      </c>
      <c r="D30" s="15" t="s">
        <v>314</v>
      </c>
      <c r="E30" s="15">
        <v>64</v>
      </c>
      <c r="F30" s="15">
        <v>1</v>
      </c>
      <c r="G30" s="15" t="s">
        <v>676</v>
      </c>
      <c r="H30" s="15">
        <v>58463</v>
      </c>
      <c r="I30" s="15">
        <v>31.274330110664767</v>
      </c>
      <c r="J30" s="15">
        <v>92.53</v>
      </c>
      <c r="M30" s="15">
        <v>8.6174400000000002</v>
      </c>
      <c r="N30" s="15">
        <v>0.123028543866084</v>
      </c>
      <c r="P30" s="15">
        <v>0.25503999999999999</v>
      </c>
      <c r="Q30" s="15">
        <v>2.9940493701780652E-4</v>
      </c>
      <c r="R30" s="15">
        <v>1.3657087597527588E-2</v>
      </c>
      <c r="S30" s="15" t="e">
        <v>#VALUE!</v>
      </c>
      <c r="T30" s="15" t="e">
        <v>#VALUE!</v>
      </c>
      <c r="W30" s="15">
        <v>7.2728352742866421E-3</v>
      </c>
      <c r="Y30" s="15" t="s">
        <v>108</v>
      </c>
      <c r="Z30" s="15" t="s">
        <v>428</v>
      </c>
      <c r="AA30" s="15" t="s">
        <v>429</v>
      </c>
      <c r="AE30" s="15" t="s">
        <v>675</v>
      </c>
      <c r="AF30" s="15" t="s">
        <v>301</v>
      </c>
      <c r="AG30" s="15" t="s">
        <v>422</v>
      </c>
      <c r="AH30" s="15" t="s">
        <v>423</v>
      </c>
      <c r="AI30" s="11">
        <v>-7</v>
      </c>
      <c r="AJ30" s="11">
        <v>-7</v>
      </c>
      <c r="AK30" s="11">
        <v>1</v>
      </c>
      <c r="AL30" s="11">
        <v>1</v>
      </c>
      <c r="AM30" s="11" t="s">
        <v>615</v>
      </c>
      <c r="AN30" s="6">
        <v>0</v>
      </c>
      <c r="AO30" s="11">
        <v>6</v>
      </c>
      <c r="AP30" s="11" t="s">
        <v>615</v>
      </c>
    </row>
    <row r="31" spans="1:42">
      <c r="B31" s="9" t="s">
        <v>587</v>
      </c>
      <c r="C31" s="15" t="s">
        <v>324</v>
      </c>
      <c r="AI31" s="11">
        <v>3.6277777777777778</v>
      </c>
      <c r="AJ31" s="11">
        <v>6.1055555555555552</v>
      </c>
      <c r="AK31" s="11">
        <v>2.6666666666666665</v>
      </c>
      <c r="AL31" s="11">
        <v>1.342746917111111</v>
      </c>
      <c r="AM31" s="11">
        <v>1.3051528943683244</v>
      </c>
      <c r="AN31" s="8">
        <v>1.0441223154946595</v>
      </c>
      <c r="AO31" s="11">
        <v>17.555555555555557</v>
      </c>
      <c r="AP31" s="11">
        <v>2.2222222222222223</v>
      </c>
    </row>
    <row r="32" spans="1:42">
      <c r="A32" s="15">
        <v>24</v>
      </c>
      <c r="B32" s="15" t="s">
        <v>677</v>
      </c>
      <c r="C32" s="15" t="s">
        <v>404</v>
      </c>
      <c r="D32" s="15" t="s">
        <v>307</v>
      </c>
      <c r="E32" s="15">
        <v>95</v>
      </c>
      <c r="F32" s="15">
        <v>0</v>
      </c>
      <c r="G32" s="15" t="s">
        <v>676</v>
      </c>
      <c r="H32" s="15">
        <v>31847</v>
      </c>
      <c r="I32" s="15">
        <v>7.8010253774092462</v>
      </c>
      <c r="J32" s="15">
        <v>155.9</v>
      </c>
      <c r="M32" s="15">
        <v>11.379189999999999</v>
      </c>
      <c r="N32" s="15">
        <v>0.23975367757336544</v>
      </c>
      <c r="P32" s="15">
        <v>0.77566000000000002</v>
      </c>
      <c r="Q32" s="15">
        <v>1.0739335173142284E-4</v>
      </c>
      <c r="R32" s="15">
        <v>3.1632957156593365E-3</v>
      </c>
      <c r="S32" s="15">
        <v>7.9360788890211927E-3</v>
      </c>
      <c r="T32" s="15">
        <v>5.6806527631947171E-3</v>
      </c>
      <c r="W32" s="15">
        <v>4.764430311769912E-3</v>
      </c>
      <c r="X32" s="15">
        <v>3.4592037142769594E-4</v>
      </c>
      <c r="Y32" s="15" t="s">
        <v>295</v>
      </c>
      <c r="Z32" s="15" t="s">
        <v>296</v>
      </c>
      <c r="AA32" s="15" t="s">
        <v>650</v>
      </c>
      <c r="AB32" s="15" t="s">
        <v>405</v>
      </c>
      <c r="AE32" s="15" t="s">
        <v>295</v>
      </c>
      <c r="AF32" s="15" t="s">
        <v>651</v>
      </c>
      <c r="AG32" s="15" t="s">
        <v>296</v>
      </c>
      <c r="AH32" s="15" t="s">
        <v>295</v>
      </c>
    </row>
    <row r="33" spans="1:34">
      <c r="A33" s="15">
        <v>25</v>
      </c>
      <c r="B33" s="15" t="s">
        <v>406</v>
      </c>
      <c r="C33" s="15" t="s">
        <v>407</v>
      </c>
      <c r="D33" s="15" t="s">
        <v>307</v>
      </c>
      <c r="E33" s="15">
        <v>115</v>
      </c>
      <c r="F33" s="15">
        <v>1</v>
      </c>
      <c r="I33" s="15">
        <v>4.5988338556391684</v>
      </c>
      <c r="J33" s="15">
        <v>88.45</v>
      </c>
      <c r="M33" s="15">
        <v>9.4802400000000002</v>
      </c>
      <c r="N33" s="15">
        <v>0.15469078266808581</v>
      </c>
      <c r="P33" s="15">
        <v>0.42587999999999998</v>
      </c>
      <c r="Q33" s="15">
        <v>3.4976033916106508E-4</v>
      </c>
      <c r="R33" s="15">
        <v>5.2518717655677203E-3</v>
      </c>
      <c r="S33" s="15">
        <v>5.6528616974499879E-3</v>
      </c>
      <c r="T33" s="15">
        <v>4.9058660317244191E-3</v>
      </c>
      <c r="W33" s="15">
        <v>5.7430370280660385E-3</v>
      </c>
      <c r="X33" s="15">
        <v>2.8154618189287227E-4</v>
      </c>
      <c r="Y33" s="15" t="s">
        <v>108</v>
      </c>
      <c r="Z33" s="15" t="s">
        <v>219</v>
      </c>
      <c r="AA33" s="15" t="s">
        <v>408</v>
      </c>
      <c r="AB33" s="15" t="s">
        <v>409</v>
      </c>
      <c r="AE33" s="15" t="s">
        <v>648</v>
      </c>
      <c r="AF33" s="15" t="s">
        <v>430</v>
      </c>
      <c r="AG33" s="15" t="s">
        <v>219</v>
      </c>
      <c r="AH33" s="15" t="s">
        <v>648</v>
      </c>
    </row>
    <row r="34" spans="1:34">
      <c r="A34" s="15">
        <v>26</v>
      </c>
      <c r="B34" s="15" t="s">
        <v>406</v>
      </c>
      <c r="C34" s="15" t="s">
        <v>410</v>
      </c>
      <c r="D34" s="15" t="s">
        <v>307</v>
      </c>
      <c r="E34" s="15">
        <v>92</v>
      </c>
      <c r="F34" s="15">
        <v>1</v>
      </c>
      <c r="G34" s="15" t="s">
        <v>676</v>
      </c>
      <c r="H34" s="15">
        <v>31860</v>
      </c>
      <c r="I34" s="15">
        <v>14.985081855880157</v>
      </c>
      <c r="J34" s="15">
        <v>105.32</v>
      </c>
      <c r="M34" s="15">
        <v>9.5284399999999998</v>
      </c>
      <c r="N34" s="15">
        <v>0.15658507643469288</v>
      </c>
      <c r="P34" s="15">
        <v>0.35100999999999999</v>
      </c>
      <c r="Q34" s="15">
        <v>2.569337891010145E-4</v>
      </c>
      <c r="R34" s="15">
        <v>4.4604071688462855E-3</v>
      </c>
      <c r="S34" s="15">
        <v>8.2441440348437131E-3</v>
      </c>
      <c r="T34" s="15">
        <v>5.5572142592862977E-3</v>
      </c>
      <c r="W34" s="15">
        <v>4.2701765520486816E-3</v>
      </c>
      <c r="X34" s="15">
        <v>5.8702373992321384E-4</v>
      </c>
      <c r="Y34" s="15" t="s">
        <v>108</v>
      </c>
      <c r="Z34" s="15" t="s">
        <v>428</v>
      </c>
      <c r="AA34" s="15" t="s">
        <v>411</v>
      </c>
      <c r="AB34" s="15" t="s">
        <v>412</v>
      </c>
      <c r="AE34" s="15" t="s">
        <v>675</v>
      </c>
      <c r="AF34" s="15" t="s">
        <v>421</v>
      </c>
      <c r="AG34" s="15" t="s">
        <v>422</v>
      </c>
      <c r="AH34" s="15" t="s">
        <v>423</v>
      </c>
    </row>
    <row r="35" spans="1:34">
      <c r="A35" s="15">
        <v>27</v>
      </c>
      <c r="B35" s="15" t="s">
        <v>413</v>
      </c>
      <c r="C35" s="15" t="s">
        <v>35</v>
      </c>
      <c r="D35" s="15" t="s">
        <v>307</v>
      </c>
      <c r="E35" s="15">
        <v>20</v>
      </c>
      <c r="F35" s="15">
        <v>1</v>
      </c>
      <c r="G35" s="15" t="s">
        <v>424</v>
      </c>
      <c r="H35" s="15" t="s">
        <v>482</v>
      </c>
      <c r="I35" s="15">
        <v>8.0086713785825712</v>
      </c>
      <c r="J35" s="15">
        <v>101.39</v>
      </c>
      <c r="M35" s="15">
        <v>9.0295000000000005</v>
      </c>
      <c r="N35" s="15">
        <v>0.13762296988149317</v>
      </c>
      <c r="P35" s="15">
        <v>0.33074999999999999</v>
      </c>
      <c r="Q35" s="15">
        <v>4.0102708185058678E-4</v>
      </c>
      <c r="R35" s="15">
        <v>3.6905655233754925E-3</v>
      </c>
      <c r="S35" s="15">
        <v>8.9754639970104459E-3</v>
      </c>
      <c r="T35" s="15">
        <v>7.032898530381174E-3</v>
      </c>
      <c r="W35" s="15">
        <v>5.3483909945736532E-3</v>
      </c>
      <c r="X35" s="15">
        <v>4.1451042583297851E-4</v>
      </c>
      <c r="Y35" s="15" t="s">
        <v>295</v>
      </c>
      <c r="Z35" s="15" t="s">
        <v>296</v>
      </c>
      <c r="AA35" s="15" t="s">
        <v>429</v>
      </c>
      <c r="AB35" s="15" t="s">
        <v>481</v>
      </c>
      <c r="AE35" s="15" t="s">
        <v>295</v>
      </c>
      <c r="AF35" s="15" t="s">
        <v>301</v>
      </c>
      <c r="AG35" s="15" t="s">
        <v>296</v>
      </c>
      <c r="AH35" s="15" t="s">
        <v>295</v>
      </c>
    </row>
    <row r="36" spans="1:34">
      <c r="A36" s="15">
        <v>28</v>
      </c>
      <c r="B36" s="15" t="s">
        <v>413</v>
      </c>
      <c r="C36" s="15" t="s">
        <v>247</v>
      </c>
      <c r="D36" s="15" t="s">
        <v>307</v>
      </c>
      <c r="E36" s="15">
        <v>80</v>
      </c>
      <c r="F36" s="15">
        <v>1</v>
      </c>
      <c r="G36" s="15" t="s">
        <v>676</v>
      </c>
      <c r="H36" s="15">
        <v>31819</v>
      </c>
      <c r="I36" s="15">
        <v>13.991111198983926</v>
      </c>
      <c r="J36" s="15">
        <v>89.73</v>
      </c>
      <c r="R36" s="15">
        <v>1.966972167361955E-3</v>
      </c>
      <c r="S36" s="15">
        <v>6.1862951023912262E-3</v>
      </c>
      <c r="T36" s="15">
        <v>5.5845680141608746E-3</v>
      </c>
      <c r="W36" s="15">
        <v>5.7266183671596154E-3</v>
      </c>
      <c r="X36" s="15">
        <v>3.5307087606806806E-4</v>
      </c>
      <c r="Y36" s="15" t="s">
        <v>295</v>
      </c>
      <c r="Z36" s="15" t="s">
        <v>296</v>
      </c>
      <c r="AA36" s="15" t="s">
        <v>429</v>
      </c>
      <c r="AE36" s="15" t="s">
        <v>295</v>
      </c>
      <c r="AF36" s="15" t="s">
        <v>301</v>
      </c>
      <c r="AG36" s="15" t="s">
        <v>296</v>
      </c>
      <c r="AH36" s="15" t="s">
        <v>295</v>
      </c>
    </row>
    <row r="37" spans="1:34">
      <c r="A37" s="15">
        <v>29</v>
      </c>
      <c r="B37" s="15" t="s">
        <v>413</v>
      </c>
      <c r="C37" s="15" t="s">
        <v>248</v>
      </c>
      <c r="D37" s="15" t="s">
        <v>307</v>
      </c>
      <c r="E37" s="15">
        <v>10</v>
      </c>
      <c r="F37" s="15">
        <v>0</v>
      </c>
      <c r="G37" s="15" t="s">
        <v>424</v>
      </c>
      <c r="I37" s="15">
        <v>4.5274446775049189</v>
      </c>
      <c r="J37" s="15">
        <v>108.73</v>
      </c>
      <c r="M37" s="15">
        <v>9.8402999999999992</v>
      </c>
      <c r="N37" s="15">
        <v>0.16916793711035413</v>
      </c>
      <c r="P37" s="15">
        <v>0.48826000000000003</v>
      </c>
      <c r="Q37" s="15" t="e">
        <v>#VALUE!</v>
      </c>
      <c r="R37" s="15">
        <v>3.3532054577045467E-3</v>
      </c>
      <c r="S37" s="15">
        <v>5.5816819756460169E-3</v>
      </c>
      <c r="T37" s="15">
        <v>2.7464063605635047E-3</v>
      </c>
      <c r="V37" s="15" t="e">
        <v>#VALUE!</v>
      </c>
      <c r="W37" s="15">
        <v>3.7229471058267318E-3</v>
      </c>
      <c r="X37" s="15" t="e">
        <v>#VALUE!</v>
      </c>
      <c r="Y37" s="15" t="s">
        <v>295</v>
      </c>
      <c r="Z37" s="15" t="s">
        <v>296</v>
      </c>
      <c r="AA37" s="15" t="s">
        <v>429</v>
      </c>
      <c r="AE37" s="15" t="s">
        <v>295</v>
      </c>
      <c r="AF37" s="15" t="s">
        <v>301</v>
      </c>
      <c r="AG37" s="15" t="s">
        <v>296</v>
      </c>
      <c r="AH37" s="15" t="s">
        <v>295</v>
      </c>
    </row>
    <row r="38" spans="1:34">
      <c r="A38" s="15">
        <v>30</v>
      </c>
      <c r="B38" s="15" t="s">
        <v>413</v>
      </c>
      <c r="C38" s="15" t="s">
        <v>248</v>
      </c>
      <c r="D38" s="15" t="s">
        <v>307</v>
      </c>
      <c r="E38" s="15">
        <v>34</v>
      </c>
      <c r="F38" s="15">
        <v>1</v>
      </c>
      <c r="G38" s="15" t="s">
        <v>424</v>
      </c>
      <c r="H38" s="15">
        <v>49513</v>
      </c>
      <c r="I38" s="15">
        <v>7.9212024291662235</v>
      </c>
      <c r="J38" s="15">
        <v>66.150000000000006</v>
      </c>
      <c r="M38" s="15">
        <v>7.9626999999999999</v>
      </c>
      <c r="N38" s="15">
        <v>0.10177541663163384</v>
      </c>
      <c r="P38" s="15">
        <v>0.59038000000000002</v>
      </c>
      <c r="Q38" s="15">
        <v>1.5440151025216493E-4</v>
      </c>
      <c r="R38" s="15">
        <v>3.3627780433671253E-3</v>
      </c>
      <c r="S38" s="15">
        <v>7.0310008798496687E-3</v>
      </c>
      <c r="T38" s="15">
        <v>2.2587909637188557E-3</v>
      </c>
      <c r="W38" s="15">
        <v>3.8018232963694795E-3</v>
      </c>
      <c r="X38" s="15">
        <v>2.473015685579375E-4</v>
      </c>
      <c r="Y38" s="15" t="s">
        <v>295</v>
      </c>
      <c r="Z38" s="15" t="s">
        <v>296</v>
      </c>
      <c r="AA38" s="15" t="s">
        <v>429</v>
      </c>
      <c r="AE38" s="15" t="s">
        <v>295</v>
      </c>
      <c r="AF38" s="15" t="s">
        <v>301</v>
      </c>
      <c r="AG38" s="15" t="s">
        <v>296</v>
      </c>
      <c r="AH38" s="15" t="s">
        <v>295</v>
      </c>
    </row>
    <row r="39" spans="1:34">
      <c r="A39" s="15">
        <v>31</v>
      </c>
      <c r="B39" s="15" t="s">
        <v>413</v>
      </c>
      <c r="C39" s="15" t="s">
        <v>248</v>
      </c>
      <c r="D39" s="15" t="s">
        <v>307</v>
      </c>
      <c r="E39" s="15">
        <v>35</v>
      </c>
      <c r="F39" s="15">
        <v>0</v>
      </c>
      <c r="G39" s="15" t="s">
        <v>424</v>
      </c>
      <c r="H39" s="15">
        <v>49513</v>
      </c>
      <c r="I39" s="15">
        <v>4.6899992893655265</v>
      </c>
      <c r="J39" s="15">
        <v>64.55</v>
      </c>
      <c r="M39" s="15">
        <v>7.8424399999999999</v>
      </c>
      <c r="N39" s="15">
        <v>9.8125285053053873E-2</v>
      </c>
      <c r="P39" s="15">
        <v>0.36266999999999999</v>
      </c>
      <c r="Q39" s="15">
        <v>1.0383831731710279E-4</v>
      </c>
      <c r="R39" s="15">
        <v>3.4460449451883032E-3</v>
      </c>
      <c r="S39" s="15">
        <v>6.0807982780694929E-3</v>
      </c>
      <c r="T39" s="15">
        <v>3.9596208203467069E-3</v>
      </c>
      <c r="W39" s="15">
        <v>4.0369608789489458E-3</v>
      </c>
      <c r="X39" s="15" t="e">
        <v>#VALUE!</v>
      </c>
      <c r="Y39" s="15" t="s">
        <v>295</v>
      </c>
      <c r="Z39" s="15" t="s">
        <v>296</v>
      </c>
      <c r="AA39" s="15" t="s">
        <v>429</v>
      </c>
      <c r="AE39" s="15" t="s">
        <v>295</v>
      </c>
      <c r="AF39" s="15" t="s">
        <v>301</v>
      </c>
      <c r="AG39" s="15" t="s">
        <v>296</v>
      </c>
      <c r="AH39" s="15" t="s">
        <v>295</v>
      </c>
    </row>
    <row r="40" spans="1:34">
      <c r="A40" s="15">
        <v>32</v>
      </c>
      <c r="B40" s="15" t="s">
        <v>413</v>
      </c>
      <c r="C40" s="15" t="s">
        <v>248</v>
      </c>
      <c r="D40" s="15" t="s">
        <v>307</v>
      </c>
      <c r="E40" s="15">
        <v>36</v>
      </c>
      <c r="F40" s="15">
        <v>0</v>
      </c>
      <c r="G40" s="15" t="s">
        <v>424</v>
      </c>
      <c r="H40" s="15">
        <v>49513</v>
      </c>
      <c r="I40" s="15">
        <v>13.156321685576939</v>
      </c>
      <c r="J40" s="15">
        <v>115.24</v>
      </c>
      <c r="M40" s="15">
        <v>10.72804</v>
      </c>
      <c r="N40" s="15">
        <v>0.20813588401625766</v>
      </c>
      <c r="P40" s="15">
        <v>0.51607999999999998</v>
      </c>
      <c r="Q40" s="15">
        <v>7.8510280535204217E-5</v>
      </c>
      <c r="R40" s="15">
        <v>3.5900153302569453E-3</v>
      </c>
      <c r="S40" s="15">
        <v>5.8836946154945738E-3</v>
      </c>
      <c r="T40" s="15">
        <v>3.1094354284631242E-3</v>
      </c>
      <c r="W40" s="15">
        <v>4.1618396146123364E-3</v>
      </c>
      <c r="X40" s="15">
        <v>2.9686718801166372E-4</v>
      </c>
      <c r="Y40" s="15" t="s">
        <v>295</v>
      </c>
      <c r="Z40" s="15" t="s">
        <v>296</v>
      </c>
      <c r="AA40" s="15" t="s">
        <v>429</v>
      </c>
      <c r="AE40" s="15" t="s">
        <v>295</v>
      </c>
      <c r="AF40" s="15" t="s">
        <v>301</v>
      </c>
      <c r="AG40" s="15" t="s">
        <v>296</v>
      </c>
      <c r="AH40" s="15" t="s">
        <v>295</v>
      </c>
    </row>
    <row r="41" spans="1:34">
      <c r="A41" s="15">
        <v>33</v>
      </c>
      <c r="B41" s="15" t="s">
        <v>413</v>
      </c>
      <c r="C41" s="15" t="s">
        <v>248</v>
      </c>
      <c r="D41" s="15" t="s">
        <v>307</v>
      </c>
      <c r="E41" s="15">
        <v>37</v>
      </c>
      <c r="F41" s="15">
        <v>0</v>
      </c>
      <c r="G41" s="15" t="s">
        <v>424</v>
      </c>
      <c r="H41" s="15">
        <v>49513</v>
      </c>
      <c r="I41" s="15">
        <v>6.2765937431375303</v>
      </c>
      <c r="J41" s="15">
        <v>108.84</v>
      </c>
      <c r="M41" s="15">
        <v>8.9374000000000002</v>
      </c>
      <c r="N41" s="15">
        <v>0.13427801400014641</v>
      </c>
      <c r="P41" s="15">
        <v>0.42477999999999999</v>
      </c>
      <c r="Q41" s="15">
        <v>3.2087794088816421E-4</v>
      </c>
      <c r="R41" s="15">
        <v>2.3412737430991725E-3</v>
      </c>
      <c r="S41" s="15">
        <v>3.4110452777497548E-3</v>
      </c>
      <c r="T41" s="15">
        <v>2.304527779798774E-3</v>
      </c>
      <c r="V41" s="15" t="e">
        <v>#VALUE!</v>
      </c>
      <c r="W41" s="15">
        <v>2.5128291151494389E-3</v>
      </c>
      <c r="X41" s="15">
        <v>2.1979538656369493E-4</v>
      </c>
      <c r="Y41" s="15" t="s">
        <v>295</v>
      </c>
      <c r="Z41" s="15" t="s">
        <v>296</v>
      </c>
      <c r="AA41" s="15" t="s">
        <v>429</v>
      </c>
      <c r="AE41" s="15" t="s">
        <v>295</v>
      </c>
      <c r="AF41" s="15" t="s">
        <v>301</v>
      </c>
      <c r="AG41" s="15" t="s">
        <v>296</v>
      </c>
      <c r="AH41" s="15" t="s">
        <v>295</v>
      </c>
    </row>
    <row r="42" spans="1:34">
      <c r="A42" s="15">
        <v>34</v>
      </c>
      <c r="B42" s="15" t="s">
        <v>413</v>
      </c>
      <c r="C42" s="15" t="s">
        <v>248</v>
      </c>
      <c r="D42" s="15" t="s">
        <v>307</v>
      </c>
      <c r="E42" s="15">
        <v>38</v>
      </c>
      <c r="F42" s="15">
        <v>0</v>
      </c>
      <c r="G42" s="15" t="s">
        <v>424</v>
      </c>
      <c r="H42" s="15">
        <v>49513</v>
      </c>
      <c r="I42" s="15">
        <v>93.202143469933944</v>
      </c>
      <c r="J42" s="15">
        <v>114.8</v>
      </c>
      <c r="M42" s="15">
        <v>10.201370000000001</v>
      </c>
      <c r="N42" s="15">
        <v>0.18444990630127314</v>
      </c>
      <c r="P42" s="15">
        <v>0.43858999999999998</v>
      </c>
      <c r="Q42" s="15">
        <v>5.9536921840939398E-4</v>
      </c>
      <c r="R42" s="15">
        <v>1.1857953998579243E-2</v>
      </c>
      <c r="S42" s="15">
        <v>2.5346716861705403E-2</v>
      </c>
      <c r="T42" s="15" t="e">
        <v>#VALUE!</v>
      </c>
      <c r="W42" s="15">
        <v>1.7292005070866662E-2</v>
      </c>
      <c r="X42" s="15">
        <v>1.2557641128026803E-3</v>
      </c>
      <c r="Y42" s="15" t="s">
        <v>295</v>
      </c>
      <c r="Z42" s="15" t="s">
        <v>296</v>
      </c>
      <c r="AA42" s="15" t="s">
        <v>429</v>
      </c>
      <c r="AE42" s="15" t="s">
        <v>295</v>
      </c>
      <c r="AF42" s="15" t="s">
        <v>301</v>
      </c>
      <c r="AG42" s="15" t="s">
        <v>296</v>
      </c>
      <c r="AH42" s="15" t="s">
        <v>295</v>
      </c>
    </row>
    <row r="43" spans="1:34">
      <c r="A43" s="15">
        <v>35</v>
      </c>
      <c r="B43" s="15" t="s">
        <v>413</v>
      </c>
      <c r="C43" s="15" t="s">
        <v>248</v>
      </c>
      <c r="D43" s="15" t="s">
        <v>307</v>
      </c>
      <c r="E43" s="15">
        <v>57</v>
      </c>
      <c r="F43" s="15">
        <v>0</v>
      </c>
      <c r="G43" s="15" t="s">
        <v>309</v>
      </c>
      <c r="H43" s="15">
        <v>280304</v>
      </c>
      <c r="I43" s="15">
        <v>84.60738975482721</v>
      </c>
      <c r="J43" s="15">
        <v>109.96</v>
      </c>
      <c r="M43" s="15">
        <v>10.485989999999999</v>
      </c>
      <c r="N43" s="15">
        <v>0.19704285620273806</v>
      </c>
      <c r="P43" s="15">
        <v>0.43110999999999999</v>
      </c>
      <c r="Q43" s="15">
        <v>6.1279122196278464E-4</v>
      </c>
      <c r="R43" s="15">
        <v>7.1768921721602538E-3</v>
      </c>
      <c r="S43" s="15">
        <v>1.3177761119287227E-2</v>
      </c>
      <c r="T43" s="15">
        <v>7.1978130423874763E-3</v>
      </c>
      <c r="W43" s="15">
        <v>7.1834148948599161E-3</v>
      </c>
      <c r="X43" s="15">
        <v>5.4908287793689885E-4</v>
      </c>
      <c r="Y43" s="15" t="s">
        <v>295</v>
      </c>
      <c r="Z43" s="15" t="s">
        <v>296</v>
      </c>
      <c r="AA43" s="15" t="s">
        <v>429</v>
      </c>
      <c r="AE43" s="15" t="s">
        <v>295</v>
      </c>
      <c r="AF43" s="15" t="s">
        <v>301</v>
      </c>
      <c r="AG43" s="15" t="s">
        <v>296</v>
      </c>
      <c r="AH43" s="15" t="s">
        <v>295</v>
      </c>
    </row>
    <row r="44" spans="1:34">
      <c r="A44" s="15">
        <v>36</v>
      </c>
      <c r="B44" s="15" t="s">
        <v>413</v>
      </c>
      <c r="C44" s="15" t="s">
        <v>293</v>
      </c>
      <c r="D44" s="15" t="s">
        <v>307</v>
      </c>
      <c r="E44" s="15">
        <v>26</v>
      </c>
      <c r="F44" s="15">
        <v>0</v>
      </c>
      <c r="G44" s="15" t="s">
        <v>424</v>
      </c>
      <c r="H44" s="15" t="s">
        <v>482</v>
      </c>
      <c r="I44" s="15">
        <v>8.2369619034896164</v>
      </c>
      <c r="J44" s="15">
        <v>108.73</v>
      </c>
      <c r="M44" s="15">
        <v>10.410589999999999</v>
      </c>
      <c r="N44" s="15">
        <v>0.19365952541402523</v>
      </c>
      <c r="P44" s="15">
        <v>0.43103000000000002</v>
      </c>
      <c r="Q44" s="15">
        <v>4.9002577214440283E-4</v>
      </c>
      <c r="R44" s="15">
        <v>5.0963092575119851E-3</v>
      </c>
      <c r="S44" s="15">
        <v>1.0530554536449356E-2</v>
      </c>
      <c r="T44" s="15">
        <v>4.5585518872071741E-3</v>
      </c>
      <c r="W44" s="15">
        <v>8.220324587360767E-3</v>
      </c>
      <c r="X44" s="15">
        <v>5.0563339519096059E-4</v>
      </c>
      <c r="Y44" s="15" t="s">
        <v>295</v>
      </c>
      <c r="Z44" s="15" t="s">
        <v>296</v>
      </c>
      <c r="AA44" s="15" t="s">
        <v>429</v>
      </c>
      <c r="AB44" s="15" t="s">
        <v>3</v>
      </c>
      <c r="AE44" s="15" t="s">
        <v>295</v>
      </c>
      <c r="AF44" s="15" t="s">
        <v>301</v>
      </c>
      <c r="AG44" s="15" t="s">
        <v>296</v>
      </c>
      <c r="AH44" s="15" t="s">
        <v>295</v>
      </c>
    </row>
    <row r="45" spans="1:34">
      <c r="A45" s="15">
        <v>37</v>
      </c>
      <c r="B45" s="15" t="s">
        <v>413</v>
      </c>
      <c r="C45" s="15" t="s">
        <v>4</v>
      </c>
      <c r="D45" s="15" t="s">
        <v>307</v>
      </c>
      <c r="E45" s="15">
        <v>17</v>
      </c>
      <c r="F45" s="15">
        <v>1</v>
      </c>
      <c r="G45" s="15" t="s">
        <v>424</v>
      </c>
      <c r="H45" s="15" t="s">
        <v>482</v>
      </c>
      <c r="I45" s="15">
        <v>62.927847576918957</v>
      </c>
      <c r="J45" s="15">
        <v>74.64</v>
      </c>
      <c r="M45" s="15">
        <v>8.0394900000000007</v>
      </c>
      <c r="N45" s="15">
        <v>0.10414692182743082</v>
      </c>
      <c r="P45" s="15">
        <v>0.26434000000000002</v>
      </c>
      <c r="Q45" s="15">
        <v>8.3962547451041467E-4</v>
      </c>
      <c r="R45" s="15">
        <v>8.0328450665796709E-3</v>
      </c>
      <c r="S45" s="15">
        <v>1.4956102156077325E-2</v>
      </c>
      <c r="T45" s="15">
        <v>8.5987878217210576E-3</v>
      </c>
      <c r="V45" s="15" t="e">
        <v>#VALUE!</v>
      </c>
      <c r="W45" s="15">
        <v>1.3167866713420257E-2</v>
      </c>
      <c r="X45" s="15">
        <v>1.5709754243362374E-3</v>
      </c>
      <c r="Y45" s="15" t="s">
        <v>295</v>
      </c>
      <c r="Z45" s="15" t="s">
        <v>296</v>
      </c>
      <c r="AA45" s="15" t="s">
        <v>429</v>
      </c>
      <c r="AB45" s="15" t="s">
        <v>327</v>
      </c>
      <c r="AE45" s="15" t="s">
        <v>295</v>
      </c>
      <c r="AF45" s="15" t="s">
        <v>301</v>
      </c>
      <c r="AG45" s="15" t="s">
        <v>296</v>
      </c>
      <c r="AH45" s="15" t="s">
        <v>295</v>
      </c>
    </row>
    <row r="46" spans="1:34">
      <c r="A46" s="15">
        <v>38</v>
      </c>
      <c r="B46" s="15" t="s">
        <v>413</v>
      </c>
      <c r="C46" s="15" t="s">
        <v>328</v>
      </c>
      <c r="D46" s="15" t="s">
        <v>307</v>
      </c>
      <c r="E46" s="15">
        <v>24</v>
      </c>
      <c r="F46" s="15">
        <v>0</v>
      </c>
      <c r="G46" s="15" t="s">
        <v>424</v>
      </c>
      <c r="H46" s="15" t="s">
        <v>482</v>
      </c>
      <c r="I46" s="15">
        <v>16.970445011189476</v>
      </c>
      <c r="J46" s="15">
        <v>95.6</v>
      </c>
      <c r="M46" s="15">
        <v>10.524889999999999</v>
      </c>
      <c r="N46" s="15">
        <v>0.19880174736755396</v>
      </c>
      <c r="P46" s="15">
        <v>0.31539</v>
      </c>
      <c r="Q46" s="15">
        <v>2.3613185415108709E-4</v>
      </c>
      <c r="R46" s="15">
        <v>4.8523647063593396E-3</v>
      </c>
      <c r="S46" s="15">
        <v>1.0023956261370091E-2</v>
      </c>
      <c r="T46" s="15">
        <v>6.3136116715793392E-3</v>
      </c>
      <c r="V46" s="15" t="e">
        <v>#VALUE!</v>
      </c>
      <c r="W46" s="15">
        <v>8.599204464108107E-3</v>
      </c>
      <c r="X46" s="15">
        <v>4.8730008197667564E-4</v>
      </c>
      <c r="Y46" s="15" t="s">
        <v>295</v>
      </c>
      <c r="Z46" s="15" t="s">
        <v>296</v>
      </c>
      <c r="AA46" s="15" t="s">
        <v>429</v>
      </c>
      <c r="AB46" s="15" t="s">
        <v>327</v>
      </c>
      <c r="AE46" s="15" t="s">
        <v>295</v>
      </c>
      <c r="AF46" s="15" t="s">
        <v>301</v>
      </c>
      <c r="AG46" s="15" t="s">
        <v>296</v>
      </c>
      <c r="AH46" s="15" t="s">
        <v>295</v>
      </c>
    </row>
    <row r="47" spans="1:34">
      <c r="A47" s="15">
        <v>39</v>
      </c>
      <c r="B47" s="15" t="s">
        <v>413</v>
      </c>
      <c r="C47" s="15" t="s">
        <v>328</v>
      </c>
      <c r="D47" s="15" t="s">
        <v>307</v>
      </c>
      <c r="E47" s="15">
        <v>107</v>
      </c>
      <c r="F47" s="15">
        <v>0</v>
      </c>
      <c r="I47" s="15">
        <v>27.645247207053636</v>
      </c>
      <c r="J47" s="15">
        <v>110.45</v>
      </c>
      <c r="M47" s="15">
        <v>8.50413</v>
      </c>
      <c r="N47" s="15">
        <v>0.11918175524522827</v>
      </c>
      <c r="P47" s="15">
        <v>0.35011999999999999</v>
      </c>
      <c r="Q47" s="15">
        <v>3.5475368423123701E-4</v>
      </c>
      <c r="R47" s="15">
        <v>6.2079651626772087E-3</v>
      </c>
      <c r="S47" s="15">
        <v>9.6453525676918773E-3</v>
      </c>
      <c r="T47" s="15">
        <v>4.8805913878528801E-3</v>
      </c>
      <c r="W47" s="15">
        <v>6.3938331693119575E-3</v>
      </c>
      <c r="X47" s="15">
        <v>1.2416308668419134E-3</v>
      </c>
      <c r="Y47" s="15" t="s">
        <v>295</v>
      </c>
      <c r="Z47" s="15" t="s">
        <v>296</v>
      </c>
      <c r="AA47" s="15" t="s">
        <v>429</v>
      </c>
      <c r="AB47" s="15" t="s">
        <v>327</v>
      </c>
      <c r="AE47" s="15" t="s">
        <v>295</v>
      </c>
      <c r="AF47" s="15" t="s">
        <v>301</v>
      </c>
      <c r="AG47" s="15" t="s">
        <v>296</v>
      </c>
      <c r="AH47" s="15" t="s">
        <v>295</v>
      </c>
    </row>
    <row r="48" spans="1:34">
      <c r="A48" s="15">
        <v>40</v>
      </c>
      <c r="B48" s="15" t="s">
        <v>329</v>
      </c>
      <c r="C48" s="15" t="s">
        <v>330</v>
      </c>
      <c r="D48" s="15" t="s">
        <v>314</v>
      </c>
      <c r="E48" s="15">
        <v>19</v>
      </c>
      <c r="F48" s="15">
        <v>0</v>
      </c>
      <c r="G48" s="15" t="s">
        <v>424</v>
      </c>
      <c r="H48" s="15">
        <v>32635</v>
      </c>
      <c r="I48" s="15">
        <v>15.922346003019275</v>
      </c>
      <c r="J48" s="15">
        <v>81.95</v>
      </c>
      <c r="M48" s="15">
        <v>9.6149500000000003</v>
      </c>
      <c r="N48" s="15">
        <v>0.16001876429919173</v>
      </c>
      <c r="P48" s="15">
        <v>0.11325</v>
      </c>
      <c r="Q48" s="15">
        <v>2.6484264943549979E-4</v>
      </c>
      <c r="R48" s="15">
        <v>6.2572685174467979E-3</v>
      </c>
      <c r="S48" s="15">
        <v>1.4977142541215531E-2</v>
      </c>
      <c r="T48" s="15">
        <v>7.2846052384848E-3</v>
      </c>
      <c r="W48" s="15">
        <v>6.9969858127052146E-3</v>
      </c>
      <c r="X48" s="15" t="e">
        <v>#VALUE!</v>
      </c>
      <c r="Y48" s="15" t="s">
        <v>108</v>
      </c>
      <c r="Z48" s="15" t="s">
        <v>219</v>
      </c>
      <c r="AA48" s="15" t="s">
        <v>650</v>
      </c>
      <c r="AB48" s="15" t="s">
        <v>102</v>
      </c>
      <c r="AC48" s="15" t="s">
        <v>419</v>
      </c>
      <c r="AE48" s="15" t="s">
        <v>648</v>
      </c>
      <c r="AF48" s="15" t="s">
        <v>651</v>
      </c>
      <c r="AG48" s="15" t="s">
        <v>219</v>
      </c>
      <c r="AH48" s="15" t="s">
        <v>648</v>
      </c>
    </row>
    <row r="49" spans="1:43">
      <c r="A49" s="15">
        <v>41</v>
      </c>
      <c r="B49" s="15" t="s">
        <v>103</v>
      </c>
      <c r="C49" s="15" t="s">
        <v>104</v>
      </c>
      <c r="D49" s="15" t="s">
        <v>307</v>
      </c>
      <c r="E49" s="15">
        <v>81</v>
      </c>
      <c r="F49" s="15">
        <v>0</v>
      </c>
      <c r="G49" s="15" t="s">
        <v>676</v>
      </c>
      <c r="H49" s="15">
        <v>31887</v>
      </c>
      <c r="I49" s="15">
        <v>23.70289272022054</v>
      </c>
      <c r="J49" s="15">
        <v>72.650000000000006</v>
      </c>
      <c r="M49" s="15">
        <v>6.4935299999999998</v>
      </c>
      <c r="N49" s="15">
        <v>6.2380964192049887E-2</v>
      </c>
      <c r="P49" s="15">
        <v>0.40325</v>
      </c>
      <c r="R49" s="15">
        <v>7.8765610956694002E-3</v>
      </c>
      <c r="S49" s="15">
        <v>1.3339367668935844E-2</v>
      </c>
      <c r="W49" s="15">
        <v>6.374294226341201E-3</v>
      </c>
      <c r="X49" s="15">
        <v>1.0878656530010939E-3</v>
      </c>
      <c r="Y49" s="15" t="s">
        <v>108</v>
      </c>
      <c r="Z49" s="15" t="s">
        <v>109</v>
      </c>
      <c r="AA49" s="15" t="s">
        <v>353</v>
      </c>
      <c r="AE49" s="15" t="s">
        <v>420</v>
      </c>
      <c r="AF49" s="15" t="s">
        <v>354</v>
      </c>
      <c r="AG49" s="15" t="s">
        <v>422</v>
      </c>
      <c r="AH49" s="15" t="s">
        <v>423</v>
      </c>
    </row>
    <row r="50" spans="1:43">
      <c r="B50" s="9" t="s">
        <v>588</v>
      </c>
      <c r="C50" s="15" t="s">
        <v>589</v>
      </c>
      <c r="AI50" s="11">
        <v>4.032</v>
      </c>
      <c r="AJ50" s="11">
        <v>5.35</v>
      </c>
      <c r="AK50" s="11">
        <v>2.2000000000000002</v>
      </c>
      <c r="AL50" s="11">
        <v>1.2597222202</v>
      </c>
      <c r="AM50" s="11">
        <v>1.2632933146406273</v>
      </c>
      <c r="AN50" s="7">
        <v>0.88430532024843911</v>
      </c>
      <c r="AO50" s="11">
        <v>12.5</v>
      </c>
      <c r="AP50" s="11">
        <v>2.7</v>
      </c>
    </row>
    <row r="51" spans="1:43">
      <c r="A51" s="15">
        <v>42</v>
      </c>
      <c r="B51" s="15" t="s">
        <v>355</v>
      </c>
      <c r="C51" s="15" t="s">
        <v>356</v>
      </c>
      <c r="D51" s="15" t="s">
        <v>307</v>
      </c>
      <c r="E51" s="15">
        <v>106</v>
      </c>
      <c r="F51" s="15">
        <v>0</v>
      </c>
      <c r="I51" s="15">
        <v>9.146814794976974</v>
      </c>
      <c r="J51" s="15">
        <v>76.94</v>
      </c>
      <c r="M51" s="15">
        <v>7.0273199999999996</v>
      </c>
      <c r="N51" s="15">
        <v>7.5403827747325583E-2</v>
      </c>
      <c r="P51" s="15">
        <v>0.35366999999999998</v>
      </c>
      <c r="Q51" s="15">
        <v>1.3099038549311195E-4</v>
      </c>
      <c r="R51" s="15">
        <v>6.1268586199599382E-3</v>
      </c>
      <c r="S51" s="15">
        <v>1.1277770863265734E-2</v>
      </c>
      <c r="T51" s="15" t="e">
        <v>#VALUE!</v>
      </c>
      <c r="W51" s="15">
        <v>1.010135931626473E-2</v>
      </c>
      <c r="X51" s="15">
        <v>6.1622397923583754E-4</v>
      </c>
      <c r="Y51" s="15" t="s">
        <v>108</v>
      </c>
      <c r="Z51" s="15" t="s">
        <v>219</v>
      </c>
      <c r="AA51" s="15" t="s">
        <v>429</v>
      </c>
      <c r="AE51" s="15" t="s">
        <v>648</v>
      </c>
      <c r="AF51" s="15" t="s">
        <v>301</v>
      </c>
      <c r="AG51" s="15" t="s">
        <v>219</v>
      </c>
      <c r="AH51" s="15" t="s">
        <v>648</v>
      </c>
    </row>
    <row r="52" spans="1:43">
      <c r="A52" s="15">
        <v>43</v>
      </c>
      <c r="B52" s="15" t="s">
        <v>357</v>
      </c>
      <c r="C52" s="15" t="s">
        <v>358</v>
      </c>
      <c r="D52" s="15" t="s">
        <v>314</v>
      </c>
      <c r="E52" s="15">
        <v>5</v>
      </c>
      <c r="F52" s="15">
        <v>1</v>
      </c>
      <c r="G52" s="15" t="s">
        <v>424</v>
      </c>
      <c r="H52" s="15">
        <v>50837</v>
      </c>
      <c r="I52" s="15">
        <v>43.173487053006944</v>
      </c>
      <c r="J52" s="15">
        <v>94.96</v>
      </c>
      <c r="M52" s="15">
        <v>9.6590500000000006</v>
      </c>
      <c r="N52" s="15">
        <v>0.16178588691872828</v>
      </c>
      <c r="P52" s="15">
        <v>0.29091</v>
      </c>
      <c r="Q52" s="15">
        <v>4.3902968862910666E-4</v>
      </c>
      <c r="R52" s="15">
        <v>6.5959660894183781E-3</v>
      </c>
      <c r="S52" s="15">
        <v>1.3989510741452075E-2</v>
      </c>
      <c r="T52" s="15">
        <v>7.4424547918843708E-3</v>
      </c>
      <c r="W52" s="15">
        <v>9.4965554257582154E-3</v>
      </c>
      <c r="X52" s="15">
        <v>9.8669736798892333E-4</v>
      </c>
      <c r="Y52" s="15" t="s">
        <v>427</v>
      </c>
      <c r="Z52" s="15" t="s">
        <v>219</v>
      </c>
      <c r="AA52" s="15" t="s">
        <v>650</v>
      </c>
      <c r="AE52" s="15" t="s">
        <v>427</v>
      </c>
      <c r="AF52" s="15" t="s">
        <v>651</v>
      </c>
      <c r="AG52" s="15" t="s">
        <v>219</v>
      </c>
      <c r="AH52" s="15" t="s">
        <v>427</v>
      </c>
      <c r="AI52" s="11">
        <v>2.52</v>
      </c>
      <c r="AJ52" s="11">
        <v>3.35</v>
      </c>
      <c r="AK52" s="11">
        <v>3</v>
      </c>
      <c r="AL52" s="11">
        <v>1.2811111100000001</v>
      </c>
      <c r="AM52" s="11">
        <v>2.6789258999999999</v>
      </c>
      <c r="AN52" s="6">
        <v>2.6789258999999999</v>
      </c>
      <c r="AO52" s="11">
        <v>13</v>
      </c>
      <c r="AP52" s="11">
        <v>1</v>
      </c>
    </row>
    <row r="53" spans="1:43" ht="21">
      <c r="A53" s="15">
        <v>44</v>
      </c>
      <c r="B53" s="15" t="s">
        <v>359</v>
      </c>
      <c r="C53" s="15" t="s">
        <v>360</v>
      </c>
      <c r="D53" s="15" t="s">
        <v>314</v>
      </c>
      <c r="E53" s="15">
        <v>74</v>
      </c>
      <c r="F53" s="15">
        <v>0</v>
      </c>
      <c r="I53" s="15">
        <v>6.1224478134537677</v>
      </c>
      <c r="J53" s="15">
        <v>78.25</v>
      </c>
      <c r="R53" s="15">
        <v>3.2529270809168878E-3</v>
      </c>
      <c r="S53" s="15">
        <v>4.7833390993062812E-3</v>
      </c>
      <c r="W53" s="15">
        <v>3.1591945216612764E-3</v>
      </c>
      <c r="Y53" s="15" t="s">
        <v>108</v>
      </c>
      <c r="Z53" s="15" t="s">
        <v>219</v>
      </c>
      <c r="AA53" s="15" t="s">
        <v>429</v>
      </c>
      <c r="AE53" s="15" t="s">
        <v>648</v>
      </c>
      <c r="AF53" s="15" t="s">
        <v>301</v>
      </c>
      <c r="AG53" s="15" t="s">
        <v>219</v>
      </c>
      <c r="AH53" s="15" t="s">
        <v>648</v>
      </c>
      <c r="AI53" s="11">
        <v>3.0840000000000001</v>
      </c>
      <c r="AJ53" s="11">
        <v>5.69</v>
      </c>
      <c r="AK53" s="11">
        <v>2.6666666666666665</v>
      </c>
      <c r="AL53" s="11">
        <v>1.3308796300000001</v>
      </c>
      <c r="AM53" s="11">
        <v>1.5542468340000002</v>
      </c>
      <c r="AN53" s="6">
        <v>1.2952056950000002</v>
      </c>
      <c r="AO53" s="11">
        <v>14.5</v>
      </c>
      <c r="AP53" s="17"/>
      <c r="AQ53" s="38">
        <v>-236.5</v>
      </c>
    </row>
    <row r="54" spans="1:43">
      <c r="A54" s="15">
        <v>45</v>
      </c>
      <c r="B54" s="15" t="s">
        <v>361</v>
      </c>
      <c r="C54" s="15" t="s">
        <v>362</v>
      </c>
      <c r="D54" s="15" t="s">
        <v>307</v>
      </c>
      <c r="E54" s="15">
        <v>116</v>
      </c>
      <c r="F54" s="15">
        <v>1</v>
      </c>
      <c r="G54" s="15" t="s">
        <v>676</v>
      </c>
      <c r="H54" s="15">
        <v>37362</v>
      </c>
      <c r="I54" s="15">
        <v>68.368810962517358</v>
      </c>
      <c r="J54" s="15">
        <v>112.43</v>
      </c>
      <c r="M54" s="15">
        <v>9.5596300000000003</v>
      </c>
      <c r="N54" s="15">
        <v>0.15781803816652787</v>
      </c>
      <c r="P54" s="15">
        <v>0.35100999999999999</v>
      </c>
      <c r="Q54" s="15">
        <v>6.1468035241910187E-4</v>
      </c>
      <c r="R54" s="15">
        <v>8.0335910598838475E-3</v>
      </c>
      <c r="S54" s="15">
        <v>1.2116875963473642E-2</v>
      </c>
      <c r="T54" s="15">
        <v>4.721265220779737E-3</v>
      </c>
      <c r="W54" s="15" t="e">
        <v>#VALUE!</v>
      </c>
      <c r="X54" s="15" t="e">
        <v>#VALUE!</v>
      </c>
      <c r="Y54" s="15" t="s">
        <v>108</v>
      </c>
      <c r="Z54" s="15" t="s">
        <v>109</v>
      </c>
      <c r="AA54" s="15" t="s">
        <v>650</v>
      </c>
      <c r="AE54" s="15" t="s">
        <v>420</v>
      </c>
      <c r="AF54" s="15" t="s">
        <v>651</v>
      </c>
      <c r="AG54" s="15" t="s">
        <v>422</v>
      </c>
      <c r="AH54" s="15" t="s">
        <v>423</v>
      </c>
    </row>
    <row r="55" spans="1:43">
      <c r="A55" s="15">
        <v>46</v>
      </c>
      <c r="B55" s="15" t="s">
        <v>361</v>
      </c>
      <c r="C55" s="15" t="s">
        <v>363</v>
      </c>
      <c r="D55" s="15" t="s">
        <v>307</v>
      </c>
      <c r="E55" s="15">
        <v>112</v>
      </c>
      <c r="F55" s="15">
        <v>1</v>
      </c>
      <c r="G55" s="15" t="s">
        <v>676</v>
      </c>
      <c r="H55" s="15">
        <v>11714</v>
      </c>
      <c r="I55" s="15">
        <v>8.2159504427811534</v>
      </c>
      <c r="J55" s="15">
        <v>81.03</v>
      </c>
      <c r="R55" s="15">
        <v>3.6581796520001528E-3</v>
      </c>
      <c r="S55" s="15">
        <v>7.3970674091188224E-3</v>
      </c>
      <c r="T55" s="15">
        <v>3.779480072526327E-3</v>
      </c>
      <c r="W55" s="15">
        <v>6.1223054083760289E-3</v>
      </c>
      <c r="X55" s="15">
        <v>6.239779993006977E-4</v>
      </c>
      <c r="Y55" s="15" t="s">
        <v>108</v>
      </c>
      <c r="Z55" s="15" t="s">
        <v>432</v>
      </c>
      <c r="AA55" s="15" t="s">
        <v>650</v>
      </c>
      <c r="AE55" s="15" t="s">
        <v>433</v>
      </c>
      <c r="AF55" s="15" t="s">
        <v>651</v>
      </c>
      <c r="AG55" s="15" t="s">
        <v>432</v>
      </c>
      <c r="AH55" s="15" t="s">
        <v>433</v>
      </c>
    </row>
    <row r="56" spans="1:43">
      <c r="A56" s="15">
        <v>47</v>
      </c>
      <c r="B56" s="15" t="s">
        <v>361</v>
      </c>
      <c r="C56" s="15" t="s">
        <v>553</v>
      </c>
      <c r="D56" s="15" t="s">
        <v>307</v>
      </c>
      <c r="E56" s="15">
        <v>87</v>
      </c>
      <c r="F56" s="15">
        <v>0</v>
      </c>
      <c r="G56" s="15" t="s">
        <v>676</v>
      </c>
      <c r="H56" s="15">
        <v>31768</v>
      </c>
      <c r="I56" s="15">
        <v>20.880703642871843</v>
      </c>
      <c r="J56" s="15">
        <v>106.17</v>
      </c>
      <c r="M56" s="15">
        <v>9.6552600000000002</v>
      </c>
      <c r="N56" s="15">
        <v>0.16163357377708565</v>
      </c>
      <c r="P56" s="15">
        <v>0.35366999999999998</v>
      </c>
      <c r="Q56" s="15">
        <v>2.3618891544893979E-4</v>
      </c>
      <c r="R56" s="15">
        <v>6.4064533554476621E-3</v>
      </c>
      <c r="S56" s="15">
        <v>1.3377866224490139E-2</v>
      </c>
      <c r="T56" s="15">
        <v>7.5123116249345605E-3</v>
      </c>
      <c r="W56" s="15">
        <v>1.0334313201417802E-2</v>
      </c>
      <c r="X56" s="15">
        <v>1.1769255711925539E-3</v>
      </c>
      <c r="Y56" s="15" t="s">
        <v>108</v>
      </c>
      <c r="Z56" s="15" t="s">
        <v>109</v>
      </c>
      <c r="AA56" s="15" t="s">
        <v>650</v>
      </c>
      <c r="AB56" s="15" t="s">
        <v>554</v>
      </c>
      <c r="AC56" s="15" t="s">
        <v>419</v>
      </c>
      <c r="AE56" s="15" t="s">
        <v>420</v>
      </c>
      <c r="AF56" s="15" t="s">
        <v>651</v>
      </c>
      <c r="AG56" s="15" t="s">
        <v>422</v>
      </c>
      <c r="AH56" s="15" t="s">
        <v>423</v>
      </c>
    </row>
    <row r="57" spans="1:43">
      <c r="A57" s="15">
        <v>48</v>
      </c>
      <c r="B57" s="15" t="s">
        <v>555</v>
      </c>
      <c r="C57" s="15" t="s">
        <v>556</v>
      </c>
      <c r="D57" s="15" t="s">
        <v>307</v>
      </c>
      <c r="E57" s="15">
        <v>104</v>
      </c>
      <c r="F57" s="15">
        <v>1</v>
      </c>
      <c r="G57" s="15" t="s">
        <v>424</v>
      </c>
      <c r="H57" s="15" t="s">
        <v>482</v>
      </c>
      <c r="I57" s="15">
        <v>8.370016627324194</v>
      </c>
      <c r="J57" s="15">
        <v>97.72</v>
      </c>
      <c r="M57" s="15">
        <v>7.9603299999999999</v>
      </c>
      <c r="N57" s="15">
        <v>0.10170273048709176</v>
      </c>
      <c r="P57" s="15">
        <v>0.40325</v>
      </c>
      <c r="Q57" s="15" t="e">
        <v>#VALUE!</v>
      </c>
      <c r="R57" s="15">
        <v>3.1545804645637999E-3</v>
      </c>
      <c r="S57" s="15">
        <v>9.9287682053317838E-3</v>
      </c>
      <c r="T57" s="15">
        <v>2.4554792278540971E-3</v>
      </c>
      <c r="W57" s="15">
        <v>5.8523817742901843E-3</v>
      </c>
      <c r="X57" s="15">
        <v>4.7552369187192384E-4</v>
      </c>
      <c r="Y57" s="15" t="s">
        <v>295</v>
      </c>
      <c r="Z57" s="15" t="s">
        <v>296</v>
      </c>
      <c r="AA57" s="15" t="s">
        <v>650</v>
      </c>
      <c r="AE57" s="15" t="s">
        <v>295</v>
      </c>
      <c r="AF57" s="15" t="s">
        <v>651</v>
      </c>
      <c r="AG57" s="15" t="s">
        <v>296</v>
      </c>
      <c r="AH57" s="15" t="s">
        <v>295</v>
      </c>
    </row>
    <row r="58" spans="1:43">
      <c r="A58" s="15">
        <v>49</v>
      </c>
      <c r="B58" s="15" t="s">
        <v>541</v>
      </c>
      <c r="C58" s="15" t="s">
        <v>542</v>
      </c>
      <c r="D58" s="15" t="s">
        <v>314</v>
      </c>
      <c r="E58" s="15">
        <v>16</v>
      </c>
      <c r="F58" s="15">
        <v>1</v>
      </c>
      <c r="G58" s="15" t="s">
        <v>424</v>
      </c>
      <c r="H58" s="15">
        <v>35345</v>
      </c>
      <c r="I58" s="15">
        <v>13.386592622321722</v>
      </c>
      <c r="J58" s="15">
        <v>87.09</v>
      </c>
      <c r="M58" s="15">
        <v>7.8654700000000002</v>
      </c>
      <c r="N58" s="15">
        <v>9.881827523046452E-2</v>
      </c>
      <c r="P58" s="15">
        <v>0.32352999999999998</v>
      </c>
      <c r="Q58" s="15">
        <v>4.3612392398919599E-4</v>
      </c>
      <c r="R58" s="15">
        <v>7.843253187552154E-3</v>
      </c>
      <c r="S58" s="15">
        <v>1.1151856624134107E-2</v>
      </c>
      <c r="T58" s="15">
        <v>5.5935044241722416E-3</v>
      </c>
      <c r="V58" s="15" t="e">
        <v>#VALUE!</v>
      </c>
      <c r="W58" s="15">
        <v>1.028889631507672E-2</v>
      </c>
      <c r="X58" s="15">
        <v>2.7875678245122768E-4</v>
      </c>
      <c r="Y58" s="15" t="s">
        <v>108</v>
      </c>
      <c r="Z58" s="15" t="s">
        <v>432</v>
      </c>
      <c r="AA58" s="15" t="s">
        <v>419</v>
      </c>
      <c r="AC58" s="15" t="s">
        <v>429</v>
      </c>
      <c r="AE58" s="15" t="s">
        <v>433</v>
      </c>
      <c r="AF58" s="15" t="s">
        <v>430</v>
      </c>
      <c r="AG58" s="15" t="s">
        <v>432</v>
      </c>
      <c r="AH58" s="15" t="s">
        <v>433</v>
      </c>
    </row>
    <row r="59" spans="1:43">
      <c r="A59" s="15">
        <v>50</v>
      </c>
      <c r="B59" s="15" t="s">
        <v>541</v>
      </c>
      <c r="C59" s="15" t="s">
        <v>542</v>
      </c>
      <c r="D59" s="15" t="s">
        <v>314</v>
      </c>
      <c r="E59" s="15">
        <v>37</v>
      </c>
      <c r="F59" s="15">
        <v>0</v>
      </c>
      <c r="G59" s="15" t="s">
        <v>424</v>
      </c>
      <c r="H59" s="15">
        <v>35345</v>
      </c>
      <c r="I59" s="15">
        <v>4.5592979503901114</v>
      </c>
      <c r="J59" s="15">
        <v>60.9</v>
      </c>
      <c r="M59" s="15">
        <v>7.3413500000000003</v>
      </c>
      <c r="N59" s="15">
        <v>8.3745266915792829E-2</v>
      </c>
      <c r="P59" s="15">
        <v>0.22761999999999999</v>
      </c>
      <c r="Q59" s="15">
        <v>1.7237088931105912E-4</v>
      </c>
      <c r="R59" s="15">
        <v>5.2495429566298797E-3</v>
      </c>
      <c r="S59" s="15">
        <v>7.1946095642367565E-3</v>
      </c>
      <c r="T59" s="15">
        <v>3.4222403733943723E-3</v>
      </c>
      <c r="W59" s="15">
        <v>3.6590855637127387E-3</v>
      </c>
      <c r="X59" s="15">
        <v>1.5820297753431727E-4</v>
      </c>
      <c r="Y59" s="15" t="s">
        <v>108</v>
      </c>
      <c r="Z59" s="15" t="s">
        <v>432</v>
      </c>
      <c r="AA59" s="15" t="s">
        <v>419</v>
      </c>
      <c r="AC59" s="15" t="s">
        <v>429</v>
      </c>
      <c r="AE59" s="15" t="s">
        <v>433</v>
      </c>
      <c r="AF59" s="15" t="s">
        <v>430</v>
      </c>
      <c r="AG59" s="15" t="s">
        <v>432</v>
      </c>
      <c r="AH59" s="15" t="s">
        <v>433</v>
      </c>
    </row>
    <row r="60" spans="1:43">
      <c r="A60" s="15">
        <v>51</v>
      </c>
      <c r="B60" s="15" t="s">
        <v>541</v>
      </c>
      <c r="C60" s="15" t="s">
        <v>542</v>
      </c>
      <c r="D60" s="15" t="s">
        <v>314</v>
      </c>
      <c r="E60" s="15">
        <v>38</v>
      </c>
      <c r="F60" s="15">
        <v>0</v>
      </c>
      <c r="G60" s="15" t="s">
        <v>424</v>
      </c>
      <c r="H60" s="15">
        <v>35345</v>
      </c>
      <c r="I60" s="15">
        <v>13.567928853162739</v>
      </c>
      <c r="J60" s="15">
        <v>62.82</v>
      </c>
      <c r="M60" s="15">
        <v>7.09741</v>
      </c>
      <c r="N60" s="15">
        <v>7.7221420417593153E-2</v>
      </c>
      <c r="P60" s="15">
        <v>0.26029000000000002</v>
      </c>
      <c r="Q60" s="15" t="e">
        <v>#VALUE!</v>
      </c>
      <c r="R60" s="15">
        <v>6.9016103910981112E-3</v>
      </c>
      <c r="S60" s="15">
        <v>8.4220591946695122E-3</v>
      </c>
      <c r="T60" s="15">
        <v>4.1914634830341399E-3</v>
      </c>
      <c r="W60" s="15">
        <v>6.3220163792867745E-3</v>
      </c>
      <c r="X60" s="15">
        <v>1.8099272075915111E-4</v>
      </c>
      <c r="Y60" s="15" t="s">
        <v>108</v>
      </c>
      <c r="Z60" s="15" t="s">
        <v>432</v>
      </c>
      <c r="AA60" s="15" t="s">
        <v>419</v>
      </c>
      <c r="AC60" s="15" t="s">
        <v>429</v>
      </c>
      <c r="AE60" s="15" t="s">
        <v>433</v>
      </c>
      <c r="AF60" s="15" t="s">
        <v>430</v>
      </c>
      <c r="AG60" s="15" t="s">
        <v>432</v>
      </c>
      <c r="AH60" s="15" t="s">
        <v>433</v>
      </c>
    </row>
    <row r="61" spans="1:43">
      <c r="A61" s="15">
        <v>52</v>
      </c>
      <c r="B61" s="15" t="s">
        <v>541</v>
      </c>
      <c r="C61" s="15" t="s">
        <v>542</v>
      </c>
      <c r="D61" s="15" t="s">
        <v>314</v>
      </c>
      <c r="E61" s="15">
        <v>39</v>
      </c>
      <c r="F61" s="15">
        <v>0</v>
      </c>
      <c r="G61" s="15" t="s">
        <v>424</v>
      </c>
      <c r="H61" s="15">
        <v>35345</v>
      </c>
      <c r="I61" s="15">
        <v>7.8486611897359948</v>
      </c>
      <c r="J61" s="15">
        <v>66.78</v>
      </c>
      <c r="M61" s="15">
        <v>7.8348399999999998</v>
      </c>
      <c r="N61" s="15">
        <v>9.7897219397024948E-2</v>
      </c>
      <c r="P61" s="15">
        <v>0.27200000000000002</v>
      </c>
      <c r="Q61" s="15">
        <v>3.9894708050630955E-4</v>
      </c>
      <c r="R61" s="15">
        <v>6.7555654366119825E-3</v>
      </c>
      <c r="S61" s="15">
        <v>1.0378803708003714E-2</v>
      </c>
      <c r="T61" s="15" t="e">
        <v>#VALUE!</v>
      </c>
      <c r="W61" s="15">
        <v>1.1303998845087067E-2</v>
      </c>
      <c r="X61" s="15">
        <v>1.303619671155004E-4</v>
      </c>
      <c r="Y61" s="15" t="s">
        <v>108</v>
      </c>
      <c r="Z61" s="15" t="s">
        <v>432</v>
      </c>
      <c r="AA61" s="15" t="s">
        <v>419</v>
      </c>
      <c r="AC61" s="15" t="s">
        <v>429</v>
      </c>
      <c r="AE61" s="15" t="s">
        <v>433</v>
      </c>
      <c r="AF61" s="15" t="s">
        <v>430</v>
      </c>
      <c r="AG61" s="15" t="s">
        <v>432</v>
      </c>
      <c r="AH61" s="15" t="s">
        <v>433</v>
      </c>
    </row>
    <row r="62" spans="1:43">
      <c r="A62" s="15">
        <v>53</v>
      </c>
      <c r="B62" s="15" t="s">
        <v>541</v>
      </c>
      <c r="C62" s="15" t="s">
        <v>542</v>
      </c>
      <c r="D62" s="15" t="s">
        <v>314</v>
      </c>
      <c r="E62" s="15">
        <v>40</v>
      </c>
      <c r="F62" s="15">
        <v>0</v>
      </c>
      <c r="G62" s="15" t="s">
        <v>424</v>
      </c>
      <c r="H62" s="15">
        <v>35345</v>
      </c>
      <c r="I62" s="15">
        <v>3.9370091465200292</v>
      </c>
      <c r="J62" s="15">
        <v>81.290000000000006</v>
      </c>
      <c r="M62" s="15">
        <v>8.1385400000000008</v>
      </c>
      <c r="N62" s="15">
        <v>0.10725304860829903</v>
      </c>
      <c r="P62" s="15">
        <v>0.22761999999999999</v>
      </c>
      <c r="Q62" s="15" t="e">
        <v>#VALUE!</v>
      </c>
      <c r="R62" s="15">
        <v>4.3592713474204263E-3</v>
      </c>
      <c r="S62" s="15">
        <v>7.7599001698328311E-3</v>
      </c>
      <c r="T62" s="15">
        <v>3.9230609877807235E-3</v>
      </c>
      <c r="W62" s="15">
        <v>5.4306143844410158E-3</v>
      </c>
      <c r="X62" s="15" t="e">
        <v>#VALUE!</v>
      </c>
      <c r="Y62" s="15" t="s">
        <v>108</v>
      </c>
      <c r="Z62" s="15" t="s">
        <v>432</v>
      </c>
      <c r="AA62" s="15" t="s">
        <v>419</v>
      </c>
      <c r="AC62" s="15" t="s">
        <v>429</v>
      </c>
      <c r="AE62" s="15" t="s">
        <v>433</v>
      </c>
      <c r="AF62" s="15" t="s">
        <v>430</v>
      </c>
      <c r="AG62" s="15" t="s">
        <v>432</v>
      </c>
      <c r="AH62" s="15" t="s">
        <v>433</v>
      </c>
    </row>
    <row r="63" spans="1:43">
      <c r="A63" s="15">
        <v>54</v>
      </c>
      <c r="B63" s="15" t="s">
        <v>541</v>
      </c>
      <c r="C63" s="15" t="s">
        <v>542</v>
      </c>
      <c r="D63" s="15" t="s">
        <v>314</v>
      </c>
      <c r="E63" s="15">
        <v>41</v>
      </c>
      <c r="F63" s="15">
        <v>0</v>
      </c>
      <c r="G63" s="15" t="s">
        <v>424</v>
      </c>
      <c r="H63" s="15">
        <v>35345</v>
      </c>
      <c r="I63" s="15">
        <v>21.003832759186409</v>
      </c>
      <c r="J63" s="15">
        <v>85.04</v>
      </c>
      <c r="M63" s="15">
        <v>8.4159900000000007</v>
      </c>
      <c r="N63" s="15">
        <v>0.11623864691329222</v>
      </c>
      <c r="P63" s="15">
        <v>0.26371</v>
      </c>
      <c r="Q63" s="15">
        <v>3.0440628867255462E-4</v>
      </c>
      <c r="R63" s="15">
        <v>4.2156038241804045E-3</v>
      </c>
      <c r="S63" s="15">
        <v>8.6257347619768786E-3</v>
      </c>
      <c r="T63" s="15">
        <v>3.4268514958306533E-3</v>
      </c>
      <c r="W63" s="15">
        <v>4.7937610563700854E-3</v>
      </c>
      <c r="X63" s="15">
        <v>2.7181939976186019E-4</v>
      </c>
      <c r="Y63" s="15" t="s">
        <v>108</v>
      </c>
      <c r="Z63" s="15" t="s">
        <v>432</v>
      </c>
      <c r="AA63" s="15" t="s">
        <v>419</v>
      </c>
      <c r="AC63" s="15" t="s">
        <v>429</v>
      </c>
      <c r="AE63" s="15" t="s">
        <v>433</v>
      </c>
      <c r="AF63" s="15" t="s">
        <v>430</v>
      </c>
      <c r="AG63" s="15" t="s">
        <v>432</v>
      </c>
      <c r="AH63" s="15" t="s">
        <v>433</v>
      </c>
    </row>
    <row r="64" spans="1:43">
      <c r="B64" s="9" t="s">
        <v>590</v>
      </c>
      <c r="C64" s="15" t="s">
        <v>627</v>
      </c>
      <c r="AI64" s="11">
        <v>3.6718181818181819</v>
      </c>
      <c r="AJ64" s="11">
        <v>5.0354545454545452</v>
      </c>
      <c r="AK64" s="11">
        <v>1.3636363636363635</v>
      </c>
      <c r="AL64" s="11">
        <v>1.1058888689999997</v>
      </c>
      <c r="AM64" s="11">
        <v>1.03992947378554</v>
      </c>
      <c r="AN64" s="6">
        <v>0.37815617228565085</v>
      </c>
      <c r="AO64" s="11">
        <v>6.9090909090909092</v>
      </c>
      <c r="AP64" s="11">
        <v>7.5454545454545459</v>
      </c>
    </row>
    <row r="65" spans="1:42">
      <c r="A65" s="15">
        <v>55</v>
      </c>
      <c r="B65" s="15" t="s">
        <v>331</v>
      </c>
      <c r="C65" s="15" t="s">
        <v>332</v>
      </c>
      <c r="D65" s="15" t="s">
        <v>107</v>
      </c>
      <c r="E65" s="15">
        <v>21</v>
      </c>
      <c r="F65" s="15">
        <v>0</v>
      </c>
      <c r="G65" s="15" t="s">
        <v>424</v>
      </c>
      <c r="I65" s="15">
        <v>10.192425937178486</v>
      </c>
      <c r="J65" s="15">
        <v>50.76</v>
      </c>
      <c r="M65" s="15">
        <v>6.6395299999999997</v>
      </c>
      <c r="N65" s="15">
        <v>6.5800266133333646E-2</v>
      </c>
      <c r="Q65" s="15">
        <v>1.5419594450789449E-4</v>
      </c>
      <c r="R65" s="15">
        <v>6.7691057390383185E-3</v>
      </c>
      <c r="S65" s="15">
        <v>6.9318904963207098E-3</v>
      </c>
      <c r="T65" s="15">
        <v>6.6860624076147453E-3</v>
      </c>
      <c r="W65" s="15">
        <v>8.0964549742029851E-3</v>
      </c>
      <c r="X65" s="15">
        <v>7.0054303418019522E-4</v>
      </c>
      <c r="Y65" s="15" t="s">
        <v>427</v>
      </c>
      <c r="Z65" s="15" t="s">
        <v>428</v>
      </c>
      <c r="AA65" s="15" t="s">
        <v>427</v>
      </c>
      <c r="AE65" s="15" t="s">
        <v>427</v>
      </c>
      <c r="AF65" s="15" t="s">
        <v>301</v>
      </c>
      <c r="AG65" s="15" t="s">
        <v>422</v>
      </c>
      <c r="AH65" s="15" t="s">
        <v>427</v>
      </c>
    </row>
    <row r="66" spans="1:42">
      <c r="A66" s="15">
        <v>56</v>
      </c>
      <c r="B66" s="15" t="s">
        <v>2</v>
      </c>
      <c r="C66" s="15" t="s">
        <v>271</v>
      </c>
      <c r="D66" s="15" t="s">
        <v>314</v>
      </c>
      <c r="E66" s="15">
        <v>3</v>
      </c>
      <c r="F66" s="15">
        <v>0</v>
      </c>
      <c r="G66" s="15" t="s">
        <v>424</v>
      </c>
      <c r="H66" s="15">
        <v>50700</v>
      </c>
      <c r="I66" s="15">
        <v>17.876980386070624</v>
      </c>
      <c r="J66" s="15">
        <v>48.56</v>
      </c>
      <c r="M66" s="15">
        <v>6.2517100000000001</v>
      </c>
      <c r="N66" s="15">
        <v>5.6950195301934119E-2</v>
      </c>
      <c r="P66" s="15">
        <v>0.23247000000000001</v>
      </c>
      <c r="Q66" s="15">
        <v>3.5053420580047291E-4</v>
      </c>
      <c r="R66" s="15">
        <v>4.8628139423682343E-3</v>
      </c>
      <c r="S66" s="15">
        <v>1.2839697073459663E-2</v>
      </c>
      <c r="T66" s="15">
        <v>4.2965197987298925E-3</v>
      </c>
      <c r="W66" s="15">
        <v>3.8870247322291872E-3</v>
      </c>
      <c r="Y66" s="15" t="s">
        <v>108</v>
      </c>
      <c r="Z66" s="15" t="s">
        <v>219</v>
      </c>
      <c r="AA66" s="15" t="s">
        <v>272</v>
      </c>
      <c r="AB66" s="15" t="s">
        <v>535</v>
      </c>
      <c r="AE66" s="15" t="s">
        <v>648</v>
      </c>
      <c r="AF66" s="15" t="s">
        <v>354</v>
      </c>
      <c r="AG66" s="15" t="s">
        <v>219</v>
      </c>
      <c r="AH66" s="15" t="s">
        <v>648</v>
      </c>
    </row>
    <row r="67" spans="1:42">
      <c r="A67" s="15">
        <v>57</v>
      </c>
      <c r="B67" s="15" t="s">
        <v>536</v>
      </c>
      <c r="C67" s="15" t="s">
        <v>537</v>
      </c>
      <c r="D67" s="15" t="s">
        <v>307</v>
      </c>
      <c r="E67" s="15">
        <v>88</v>
      </c>
      <c r="F67" s="15">
        <v>1</v>
      </c>
      <c r="G67" s="15" t="s">
        <v>676</v>
      </c>
      <c r="H67" s="15">
        <v>37363</v>
      </c>
      <c r="I67" s="15">
        <v>44.859855316448375</v>
      </c>
      <c r="J67" s="15">
        <v>109.56</v>
      </c>
      <c r="M67" s="15">
        <v>9.5440199999999997</v>
      </c>
      <c r="N67" s="15">
        <v>0.15720025920857816</v>
      </c>
      <c r="P67" s="15">
        <v>0.32511000000000001</v>
      </c>
      <c r="Q67" s="15">
        <v>4.0544932040381925E-4</v>
      </c>
      <c r="R67" s="15">
        <v>6.0986953670454976E-3</v>
      </c>
      <c r="S67" s="15">
        <v>1.0233220384487799E-2</v>
      </c>
      <c r="T67" s="15">
        <v>3.5842101612608502E-3</v>
      </c>
      <c r="W67" s="15">
        <v>9.8739714891077912E-3</v>
      </c>
      <c r="X67" s="15">
        <v>9.8370664241199599E-4</v>
      </c>
      <c r="Y67" s="15" t="s">
        <v>108</v>
      </c>
      <c r="Z67" s="15" t="s">
        <v>432</v>
      </c>
      <c r="AA67" s="15" t="s">
        <v>635</v>
      </c>
      <c r="AB67" s="15" t="s">
        <v>538</v>
      </c>
      <c r="AE67" s="15" t="s">
        <v>433</v>
      </c>
      <c r="AF67" s="15" t="s">
        <v>430</v>
      </c>
      <c r="AG67" s="15" t="s">
        <v>432</v>
      </c>
      <c r="AH67" s="15" t="s">
        <v>433</v>
      </c>
    </row>
    <row r="68" spans="1:42">
      <c r="A68" s="15">
        <v>58</v>
      </c>
      <c r="B68" s="15" t="s">
        <v>539</v>
      </c>
      <c r="C68" s="15" t="s">
        <v>540</v>
      </c>
      <c r="D68" s="15" t="s">
        <v>307</v>
      </c>
      <c r="E68" s="15">
        <v>52</v>
      </c>
      <c r="F68" s="15">
        <v>0</v>
      </c>
      <c r="G68" s="15" t="s">
        <v>309</v>
      </c>
      <c r="H68" s="15">
        <v>261811</v>
      </c>
      <c r="I68" s="15">
        <v>78.886243514288594</v>
      </c>
      <c r="J68" s="15">
        <v>83.27</v>
      </c>
      <c r="M68" s="15">
        <v>8.2439800000000005</v>
      </c>
      <c r="N68" s="15">
        <v>0.11061822128220976</v>
      </c>
      <c r="P68" s="15">
        <v>0.34345999999999999</v>
      </c>
      <c r="Q68" s="15">
        <v>3.277108696240235E-4</v>
      </c>
      <c r="R68" s="15">
        <v>8.4209232506539354E-3</v>
      </c>
      <c r="S68" s="15">
        <v>1.6164007463962869E-2</v>
      </c>
      <c r="T68" s="15">
        <v>1.1669828030594239E-2</v>
      </c>
      <c r="W68" s="15">
        <v>1.2259390955592147E-2</v>
      </c>
      <c r="Y68" s="15" t="s">
        <v>108</v>
      </c>
      <c r="Z68" s="15" t="s">
        <v>219</v>
      </c>
      <c r="AA68" s="15" t="s">
        <v>145</v>
      </c>
      <c r="AC68" s="15" t="s">
        <v>179</v>
      </c>
      <c r="AE68" s="15" t="s">
        <v>648</v>
      </c>
      <c r="AF68" s="15" t="s">
        <v>651</v>
      </c>
      <c r="AG68" s="15" t="s">
        <v>219</v>
      </c>
      <c r="AH68" s="15" t="s">
        <v>648</v>
      </c>
    </row>
    <row r="69" spans="1:42">
      <c r="B69" s="11" t="s">
        <v>592</v>
      </c>
      <c r="C69" s="15" t="s">
        <v>591</v>
      </c>
      <c r="AI69" s="11">
        <v>3.4049999999999998</v>
      </c>
      <c r="AJ69" s="11">
        <v>4.6190909090909091</v>
      </c>
      <c r="AK69" s="11">
        <v>1.3846153846153846</v>
      </c>
      <c r="AL69" s="11">
        <v>1.0788888873076923</v>
      </c>
      <c r="AM69" s="11">
        <v>1.1678808840060921</v>
      </c>
      <c r="AN69" s="6">
        <v>0.35934796430956673</v>
      </c>
      <c r="AO69" s="11">
        <v>8.2307692307692299</v>
      </c>
      <c r="AP69" s="11">
        <v>4.25</v>
      </c>
    </row>
    <row r="70" spans="1:42">
      <c r="A70" s="15">
        <v>59</v>
      </c>
      <c r="B70" s="15" t="s">
        <v>180</v>
      </c>
      <c r="C70" s="15" t="s">
        <v>181</v>
      </c>
      <c r="D70" s="15" t="s">
        <v>107</v>
      </c>
      <c r="E70" s="15">
        <v>76</v>
      </c>
      <c r="F70" s="15">
        <v>0</v>
      </c>
      <c r="I70" s="15">
        <v>14.959804664221226</v>
      </c>
      <c r="J70" s="15">
        <v>71.45</v>
      </c>
      <c r="M70" s="15">
        <v>8.8166100000000007</v>
      </c>
      <c r="N70" s="15">
        <v>0.12996366583431251</v>
      </c>
      <c r="P70" s="15">
        <v>0.37176999999999999</v>
      </c>
      <c r="R70" s="15">
        <v>3.7770013325454412E-3</v>
      </c>
      <c r="S70" s="15">
        <v>6.4280917569607991E-3</v>
      </c>
      <c r="T70" s="15">
        <v>2.3796426980900276E-3</v>
      </c>
      <c r="W70" s="15">
        <v>4.2488062855121694E-3</v>
      </c>
      <c r="X70" s="15">
        <v>4.7677947940879503E-4</v>
      </c>
      <c r="Y70" s="15" t="s">
        <v>108</v>
      </c>
      <c r="Z70" s="15" t="s">
        <v>432</v>
      </c>
      <c r="AA70" s="15" t="s">
        <v>419</v>
      </c>
      <c r="AE70" s="15" t="s">
        <v>433</v>
      </c>
      <c r="AF70" s="15" t="s">
        <v>430</v>
      </c>
      <c r="AG70" s="15" t="s">
        <v>432</v>
      </c>
      <c r="AH70" s="15" t="s">
        <v>433</v>
      </c>
    </row>
    <row r="71" spans="1:42">
      <c r="A71" s="15">
        <v>60</v>
      </c>
      <c r="B71" s="15" t="s">
        <v>180</v>
      </c>
      <c r="C71" s="15" t="s">
        <v>182</v>
      </c>
      <c r="D71" s="15" t="s">
        <v>107</v>
      </c>
      <c r="E71" s="15">
        <v>13</v>
      </c>
      <c r="F71" s="15">
        <v>0</v>
      </c>
      <c r="G71" s="15" t="s">
        <v>424</v>
      </c>
      <c r="H71" s="15">
        <v>25352</v>
      </c>
      <c r="I71" s="15">
        <v>26.758362362273793</v>
      </c>
      <c r="J71" s="15">
        <v>82.26</v>
      </c>
      <c r="M71" s="15">
        <v>8.5388999999999999</v>
      </c>
      <c r="N71" s="15">
        <v>0.1203545923009894</v>
      </c>
      <c r="P71" s="15">
        <v>0.25430000000000003</v>
      </c>
      <c r="Q71" s="15">
        <v>2.067861613797463E-4</v>
      </c>
      <c r="R71" s="15">
        <v>7.5819224455955939E-3</v>
      </c>
      <c r="S71" s="15">
        <v>1.3634299232285379E-2</v>
      </c>
      <c r="T71" s="15">
        <v>7.0185686937377957E-3</v>
      </c>
      <c r="W71" s="15">
        <v>8.5431786138159115E-3</v>
      </c>
      <c r="X71" s="15">
        <v>6.3421585067679944E-4</v>
      </c>
      <c r="Y71" s="15" t="s">
        <v>108</v>
      </c>
      <c r="Z71" s="15" t="s">
        <v>219</v>
      </c>
      <c r="AA71" s="15" t="s">
        <v>183</v>
      </c>
      <c r="AE71" s="15" t="s">
        <v>648</v>
      </c>
      <c r="AF71" s="15" t="s">
        <v>354</v>
      </c>
      <c r="AG71" s="15" t="s">
        <v>219</v>
      </c>
      <c r="AH71" s="15" t="s">
        <v>648</v>
      </c>
    </row>
    <row r="72" spans="1:42">
      <c r="A72" s="15">
        <v>61</v>
      </c>
      <c r="B72" s="15" t="s">
        <v>184</v>
      </c>
      <c r="C72" s="15" t="s">
        <v>185</v>
      </c>
      <c r="D72" s="15" t="s">
        <v>107</v>
      </c>
      <c r="E72" s="15">
        <v>5</v>
      </c>
      <c r="F72" s="15">
        <v>0</v>
      </c>
      <c r="G72" s="15" t="s">
        <v>424</v>
      </c>
      <c r="H72" s="15">
        <v>25017</v>
      </c>
      <c r="I72" s="15">
        <v>278.86854612933138</v>
      </c>
      <c r="J72" s="15">
        <v>66.72</v>
      </c>
      <c r="M72" s="15">
        <v>7.9128800000000004</v>
      </c>
      <c r="N72" s="15">
        <v>0.1002538434280163</v>
      </c>
      <c r="P72" s="15">
        <v>0.17186999999999999</v>
      </c>
      <c r="Q72" s="15">
        <v>8.7144580937441687E-4</v>
      </c>
      <c r="R72" s="15">
        <v>1.2678241757371542E-2</v>
      </c>
      <c r="S72" s="15">
        <v>3.962980868166259E-2</v>
      </c>
      <c r="T72" s="15">
        <v>1.6872483101064158E-2</v>
      </c>
      <c r="W72" s="15">
        <v>3.4442004992796149E-2</v>
      </c>
      <c r="X72" s="15">
        <v>1.8757051895009719E-3</v>
      </c>
      <c r="Y72" s="15" t="s">
        <v>295</v>
      </c>
      <c r="Z72" s="15" t="s">
        <v>296</v>
      </c>
      <c r="AA72" s="15" t="s">
        <v>647</v>
      </c>
      <c r="AE72" s="15" t="s">
        <v>295</v>
      </c>
      <c r="AF72" s="15" t="s">
        <v>301</v>
      </c>
      <c r="AG72" s="15" t="s">
        <v>296</v>
      </c>
      <c r="AH72" s="15" t="s">
        <v>295</v>
      </c>
    </row>
    <row r="73" spans="1:42">
      <c r="A73" s="15">
        <v>62</v>
      </c>
      <c r="B73" s="15" t="s">
        <v>186</v>
      </c>
      <c r="C73" s="15" t="s">
        <v>187</v>
      </c>
      <c r="D73" s="15" t="s">
        <v>107</v>
      </c>
      <c r="E73" s="15">
        <v>20</v>
      </c>
      <c r="F73" s="15">
        <v>1</v>
      </c>
      <c r="G73" s="15" t="s">
        <v>424</v>
      </c>
      <c r="H73" s="15">
        <v>25020</v>
      </c>
      <c r="I73" s="15">
        <v>116.42920069386325</v>
      </c>
      <c r="J73" s="15">
        <v>63.41</v>
      </c>
      <c r="M73" s="15">
        <v>8.1400699999999997</v>
      </c>
      <c r="N73" s="15">
        <v>0.10730144611235939</v>
      </c>
      <c r="P73" s="15">
        <v>0.33073000000000002</v>
      </c>
      <c r="Q73" s="15">
        <v>7.6661336156824114E-4</v>
      </c>
      <c r="R73" s="15">
        <v>9.4807750236760475E-3</v>
      </c>
      <c r="S73" s="15">
        <v>3.7245199275638789E-2</v>
      </c>
      <c r="T73" s="15">
        <v>1.6955052204942537E-2</v>
      </c>
      <c r="V73" s="15" t="e">
        <v>#VALUE!</v>
      </c>
      <c r="W73" s="15">
        <v>3.3732349499652516E-2</v>
      </c>
      <c r="X73" s="15">
        <v>1.4797483955099728E-3</v>
      </c>
      <c r="Y73" s="15" t="s">
        <v>108</v>
      </c>
      <c r="Z73" s="15" t="s">
        <v>432</v>
      </c>
      <c r="AA73" s="15" t="s">
        <v>650</v>
      </c>
      <c r="AE73" s="15" t="s">
        <v>433</v>
      </c>
      <c r="AF73" s="15" t="s">
        <v>651</v>
      </c>
      <c r="AG73" s="15" t="s">
        <v>432</v>
      </c>
      <c r="AH73" s="15" t="s">
        <v>433</v>
      </c>
    </row>
    <row r="74" spans="1:42">
      <c r="A74" s="15">
        <v>63</v>
      </c>
      <c r="B74" s="15" t="s">
        <v>382</v>
      </c>
      <c r="C74" s="15" t="s">
        <v>383</v>
      </c>
      <c r="D74" s="15" t="s">
        <v>107</v>
      </c>
      <c r="E74" s="15">
        <v>71</v>
      </c>
      <c r="F74" s="15">
        <v>0</v>
      </c>
      <c r="I74" s="15">
        <v>34.738259224582904</v>
      </c>
      <c r="J74" s="15">
        <v>78.849999999999994</v>
      </c>
      <c r="M74" s="15">
        <v>8.2528699999999997</v>
      </c>
      <c r="N74" s="15">
        <v>0.11090472515460789</v>
      </c>
      <c r="P74" s="15">
        <v>0.32893</v>
      </c>
      <c r="Q74" s="15">
        <v>4.373453732579641E-4</v>
      </c>
      <c r="R74" s="15">
        <v>7.5103039992626122E-3</v>
      </c>
      <c r="S74" s="15">
        <v>2.4119672477037595E-2</v>
      </c>
      <c r="T74" s="15">
        <v>1.0554519649945195E-2</v>
      </c>
      <c r="W74" s="15">
        <v>1.7476179487052108E-2</v>
      </c>
      <c r="X74" s="15">
        <v>2.4180747696421418E-3</v>
      </c>
      <c r="Y74" s="15" t="s">
        <v>108</v>
      </c>
      <c r="AA74" s="15" t="s">
        <v>429</v>
      </c>
      <c r="AE74" s="15" t="s">
        <v>648</v>
      </c>
      <c r="AF74" s="15" t="s">
        <v>301</v>
      </c>
      <c r="AG74" s="15" t="s">
        <v>219</v>
      </c>
      <c r="AH74" s="15" t="s">
        <v>648</v>
      </c>
    </row>
    <row r="75" spans="1:42">
      <c r="B75" s="9" t="s">
        <v>593</v>
      </c>
      <c r="C75" s="15" t="s">
        <v>567</v>
      </c>
      <c r="AI75" s="11">
        <v>4.8</v>
      </c>
      <c r="AJ75" s="11">
        <v>7.7625000000000002</v>
      </c>
      <c r="AK75" s="11">
        <v>1.5</v>
      </c>
      <c r="AL75" s="11">
        <v>1.244722221</v>
      </c>
      <c r="AM75" s="11">
        <v>1.0557950216488643</v>
      </c>
      <c r="AN75" s="7">
        <v>0.79184626623664822</v>
      </c>
      <c r="AO75" s="11">
        <v>15.25</v>
      </c>
      <c r="AP75" s="11">
        <v>2.5</v>
      </c>
    </row>
    <row r="76" spans="1:42">
      <c r="A76" s="15">
        <v>64</v>
      </c>
      <c r="B76" s="15" t="s">
        <v>384</v>
      </c>
      <c r="C76" s="15" t="s">
        <v>385</v>
      </c>
      <c r="D76" s="15" t="s">
        <v>107</v>
      </c>
      <c r="E76" s="15">
        <v>16</v>
      </c>
      <c r="F76" s="15">
        <v>0</v>
      </c>
      <c r="G76" s="15" t="s">
        <v>424</v>
      </c>
      <c r="H76" s="15">
        <v>60308</v>
      </c>
      <c r="I76" s="15">
        <v>48.045889913609578</v>
      </c>
      <c r="J76" s="15">
        <v>116.69</v>
      </c>
      <c r="M76" s="15">
        <v>10.0885</v>
      </c>
      <c r="N76" s="15">
        <v>0.17958988651439428</v>
      </c>
      <c r="P76" s="15">
        <v>0.33690999999999999</v>
      </c>
      <c r="Q76" s="15">
        <v>5.769160031506474E-4</v>
      </c>
      <c r="R76" s="15">
        <v>7.2218676149270293E-3</v>
      </c>
      <c r="S76" s="15">
        <v>2.8971792676432965E-2</v>
      </c>
      <c r="T76" s="15">
        <v>1.0178051341554922E-2</v>
      </c>
      <c r="V76" s="15">
        <v>8.862004197086376E-4</v>
      </c>
      <c r="W76" s="15">
        <v>2.6360434382745889E-2</v>
      </c>
      <c r="X76" s="15">
        <v>1.2557058378232114E-3</v>
      </c>
      <c r="Y76" s="15" t="s">
        <v>108</v>
      </c>
      <c r="Z76" s="15" t="s">
        <v>432</v>
      </c>
      <c r="AA76" s="15" t="s">
        <v>411</v>
      </c>
      <c r="AE76" s="15" t="s">
        <v>433</v>
      </c>
      <c r="AF76" s="15" t="s">
        <v>421</v>
      </c>
      <c r="AG76" s="15" t="s">
        <v>432</v>
      </c>
      <c r="AH76" s="15" t="s">
        <v>433</v>
      </c>
    </row>
    <row r="77" spans="1:42">
      <c r="A77" s="15">
        <v>65</v>
      </c>
      <c r="B77" s="15" t="s">
        <v>386</v>
      </c>
      <c r="C77" s="15" t="s">
        <v>387</v>
      </c>
      <c r="D77" s="15" t="s">
        <v>107</v>
      </c>
      <c r="E77" s="15">
        <v>24</v>
      </c>
      <c r="F77" s="15">
        <v>0</v>
      </c>
      <c r="G77" s="15" t="s">
        <v>424</v>
      </c>
      <c r="I77" s="15">
        <v>32.693910901627369</v>
      </c>
      <c r="J77" s="15">
        <v>41.46</v>
      </c>
      <c r="M77" s="15">
        <v>5.2843299999999997</v>
      </c>
      <c r="N77" s="15">
        <v>3.8042922654628317E-2</v>
      </c>
      <c r="Q77" s="15">
        <v>7.7161235442275078E-4</v>
      </c>
      <c r="R77" s="15">
        <v>4.6923696610674578E-3</v>
      </c>
      <c r="S77" s="15">
        <v>1.3393495742700106E-2</v>
      </c>
      <c r="T77" s="15">
        <v>6.0437994216206237E-3</v>
      </c>
      <c r="W77" s="15">
        <v>2.0915766620298495E-2</v>
      </c>
      <c r="X77" s="15">
        <v>1.7747279980985496E-3</v>
      </c>
      <c r="Y77" s="15" t="s">
        <v>427</v>
      </c>
      <c r="Z77" s="15" t="s">
        <v>388</v>
      </c>
      <c r="AA77" s="15" t="s">
        <v>650</v>
      </c>
      <c r="AB77" s="15" t="s">
        <v>389</v>
      </c>
      <c r="AE77" s="15" t="s">
        <v>427</v>
      </c>
      <c r="AF77" s="15" t="s">
        <v>651</v>
      </c>
      <c r="AG77" s="15" t="s">
        <v>388</v>
      </c>
      <c r="AH77" s="15" t="s">
        <v>427</v>
      </c>
    </row>
    <row r="78" spans="1:42">
      <c r="A78" s="15">
        <v>66</v>
      </c>
      <c r="B78" s="15" t="s">
        <v>386</v>
      </c>
      <c r="C78" s="15" t="s">
        <v>390</v>
      </c>
      <c r="D78" s="15" t="s">
        <v>107</v>
      </c>
      <c r="E78" s="15">
        <v>72</v>
      </c>
      <c r="F78" s="15">
        <v>0</v>
      </c>
      <c r="G78" s="15" t="s">
        <v>424</v>
      </c>
      <c r="H78" s="15">
        <v>60294</v>
      </c>
      <c r="I78" s="15">
        <v>35.907328336640376</v>
      </c>
      <c r="J78" s="15">
        <v>108.27</v>
      </c>
      <c r="P78" s="15">
        <v>0.34015000000000001</v>
      </c>
      <c r="Q78" s="15">
        <v>2.3930046239914397E-4</v>
      </c>
      <c r="R78" s="15">
        <v>1.2024943466986439E-2</v>
      </c>
      <c r="W78" s="15">
        <v>2.1225095491248465E-2</v>
      </c>
      <c r="Y78" s="15" t="s">
        <v>108</v>
      </c>
      <c r="Z78" s="15" t="s">
        <v>432</v>
      </c>
      <c r="AA78" s="15" t="s">
        <v>650</v>
      </c>
      <c r="AE78" s="15" t="s">
        <v>433</v>
      </c>
      <c r="AF78" s="15" t="s">
        <v>651</v>
      </c>
      <c r="AG78" s="15" t="s">
        <v>432</v>
      </c>
      <c r="AH78" s="15" t="s">
        <v>433</v>
      </c>
    </row>
    <row r="79" spans="1:42">
      <c r="A79" s="15">
        <v>67</v>
      </c>
      <c r="B79" s="15" t="s">
        <v>386</v>
      </c>
      <c r="C79" s="15" t="s">
        <v>391</v>
      </c>
      <c r="D79" s="15" t="s">
        <v>107</v>
      </c>
      <c r="E79" s="15">
        <v>52</v>
      </c>
      <c r="F79" s="15">
        <v>0</v>
      </c>
      <c r="I79" s="15">
        <v>19.077821991241393</v>
      </c>
      <c r="J79" s="15">
        <v>86.62</v>
      </c>
      <c r="M79" s="15">
        <v>9.1444399999999995</v>
      </c>
      <c r="N79" s="15">
        <v>0.14186495194453688</v>
      </c>
      <c r="P79" s="15">
        <v>0.25008000000000002</v>
      </c>
      <c r="Q79" s="15">
        <v>5.9709093153760952E-4</v>
      </c>
      <c r="R79" s="15">
        <v>6.005841104804073E-3</v>
      </c>
      <c r="S79" s="15">
        <v>2.091647446996904E-2</v>
      </c>
      <c r="T79" s="15">
        <v>1.0462267555011433E-2</v>
      </c>
      <c r="W79" s="15">
        <v>1.205562722699118E-2</v>
      </c>
      <c r="Y79" s="15" t="s">
        <v>108</v>
      </c>
      <c r="Z79" s="15" t="s">
        <v>432</v>
      </c>
      <c r="AA79" s="15" t="s">
        <v>650</v>
      </c>
      <c r="AE79" s="15" t="s">
        <v>433</v>
      </c>
      <c r="AF79" s="15" t="s">
        <v>651</v>
      </c>
      <c r="AG79" s="15" t="s">
        <v>432</v>
      </c>
      <c r="AH79" s="15" t="s">
        <v>433</v>
      </c>
    </row>
    <row r="80" spans="1:42">
      <c r="A80" s="15">
        <v>68</v>
      </c>
      <c r="B80" s="15" t="s">
        <v>392</v>
      </c>
      <c r="C80" s="15" t="s">
        <v>393</v>
      </c>
      <c r="D80" s="15" t="s">
        <v>307</v>
      </c>
      <c r="E80" s="15">
        <v>28</v>
      </c>
      <c r="F80" s="15">
        <v>0</v>
      </c>
      <c r="G80" s="15" t="s">
        <v>424</v>
      </c>
      <c r="H80" s="15">
        <v>49495</v>
      </c>
      <c r="I80" s="15">
        <v>43.074938357658255</v>
      </c>
      <c r="J80" s="15">
        <v>113.25</v>
      </c>
      <c r="M80" s="15">
        <v>10.610889999999999</v>
      </c>
      <c r="N80" s="15">
        <v>0.20272270366573938</v>
      </c>
      <c r="P80" s="15">
        <v>0.38996999999999998</v>
      </c>
      <c r="Q80" s="15">
        <v>4.7008651822062005E-4</v>
      </c>
      <c r="R80" s="15">
        <v>6.2129760342429447E-3</v>
      </c>
      <c r="S80" s="15">
        <v>1.4424175551023885E-2</v>
      </c>
      <c r="T80" s="15">
        <v>7.8766841452446237E-3</v>
      </c>
      <c r="V80" s="15">
        <v>4.5661516039689038E-4</v>
      </c>
      <c r="W80" s="15">
        <v>1.1725549912727895E-2</v>
      </c>
      <c r="X80" s="15">
        <v>2.3992913845504523E-3</v>
      </c>
      <c r="Y80" s="15" t="s">
        <v>108</v>
      </c>
      <c r="Z80" s="15" t="s">
        <v>109</v>
      </c>
      <c r="AA80" s="15" t="s">
        <v>353</v>
      </c>
      <c r="AB80" s="15" t="s">
        <v>262</v>
      </c>
      <c r="AE80" s="15" t="s">
        <v>420</v>
      </c>
      <c r="AF80" s="15" t="s">
        <v>354</v>
      </c>
      <c r="AG80" s="15" t="s">
        <v>422</v>
      </c>
      <c r="AH80" s="15" t="s">
        <v>423</v>
      </c>
    </row>
    <row r="81" spans="1:42">
      <c r="A81" s="15">
        <v>69</v>
      </c>
      <c r="B81" s="15" t="s">
        <v>263</v>
      </c>
      <c r="C81" s="15" t="s">
        <v>264</v>
      </c>
      <c r="D81" s="15" t="s">
        <v>314</v>
      </c>
      <c r="E81" s="15">
        <v>70</v>
      </c>
      <c r="F81" s="15">
        <v>0</v>
      </c>
      <c r="I81" s="15">
        <v>3.7990980461361725</v>
      </c>
      <c r="J81" s="15">
        <v>66.760000000000005</v>
      </c>
      <c r="M81" s="15">
        <v>5.6128299999999998</v>
      </c>
      <c r="N81" s="15">
        <v>4.3967783513657328E-2</v>
      </c>
      <c r="P81" s="15">
        <v>0.29164000000000001</v>
      </c>
      <c r="Q81" s="15" t="e">
        <v>#VALUE!</v>
      </c>
      <c r="R81" s="15">
        <v>2.5876503359339863E-3</v>
      </c>
      <c r="S81" s="15">
        <v>7.0224728747568183E-3</v>
      </c>
      <c r="W81" s="15">
        <v>3.746440466711987E-3</v>
      </c>
      <c r="Y81" s="15" t="s">
        <v>108</v>
      </c>
      <c r="Z81" s="15" t="s">
        <v>219</v>
      </c>
      <c r="AA81" s="15" t="s">
        <v>419</v>
      </c>
      <c r="AC81" s="15" t="s">
        <v>265</v>
      </c>
      <c r="AE81" s="15" t="s">
        <v>648</v>
      </c>
      <c r="AF81" s="15" t="s">
        <v>430</v>
      </c>
      <c r="AG81" s="15" t="s">
        <v>219</v>
      </c>
      <c r="AH81" s="15" t="s">
        <v>648</v>
      </c>
      <c r="AI81" s="11">
        <v>5.05</v>
      </c>
      <c r="AJ81" s="11">
        <v>7.583333333333333</v>
      </c>
      <c r="AK81" s="11">
        <v>2.6666666666666665</v>
      </c>
      <c r="AL81" s="11">
        <v>1.2370370366666668</v>
      </c>
      <c r="AM81" s="11">
        <v>1.4584862873867934</v>
      </c>
      <c r="AN81" s="6">
        <v>1.4584862873867934</v>
      </c>
      <c r="AO81" s="11">
        <v>18.333333333333332</v>
      </c>
      <c r="AP81" s="11">
        <v>1.3333333333333333</v>
      </c>
    </row>
    <row r="82" spans="1:42">
      <c r="B82" s="9" t="s">
        <v>594</v>
      </c>
      <c r="C82" s="15" t="s">
        <v>595</v>
      </c>
      <c r="AI82" s="11">
        <v>3.1928571428571431</v>
      </c>
      <c r="AJ82" s="11">
        <v>6.0714285714285712</v>
      </c>
      <c r="AK82" s="11">
        <v>2.4285714285714284</v>
      </c>
      <c r="AL82" s="11">
        <v>1.2395238091428573</v>
      </c>
      <c r="AM82" s="11">
        <v>1.3329926028571428</v>
      </c>
      <c r="AN82" s="6">
        <v>1.3329926028571428</v>
      </c>
      <c r="AO82" s="11">
        <v>18</v>
      </c>
      <c r="AP82" s="11">
        <v>4.2857142857142856</v>
      </c>
    </row>
    <row r="83" spans="1:42">
      <c r="A83" s="15">
        <v>70</v>
      </c>
      <c r="B83" s="15" t="s">
        <v>266</v>
      </c>
      <c r="C83" s="15" t="s">
        <v>267</v>
      </c>
      <c r="D83" s="15" t="s">
        <v>307</v>
      </c>
      <c r="E83" s="15">
        <v>46</v>
      </c>
      <c r="F83" s="15">
        <v>0</v>
      </c>
      <c r="G83" s="15" t="s">
        <v>309</v>
      </c>
      <c r="H83" s="15">
        <v>261886</v>
      </c>
      <c r="I83" s="15">
        <v>23.99112118085662</v>
      </c>
      <c r="J83" s="15">
        <v>70.13</v>
      </c>
      <c r="M83" s="15">
        <v>8.1951900000000002</v>
      </c>
      <c r="N83" s="15">
        <v>0.10905352408660775</v>
      </c>
      <c r="P83" s="15">
        <v>0.25590000000000002</v>
      </c>
      <c r="Q83" s="15">
        <v>2.9419239832695674E-4</v>
      </c>
      <c r="R83" s="15">
        <v>5.2917168882927251E-3</v>
      </c>
      <c r="S83" s="15">
        <v>8.4836960554089437E-3</v>
      </c>
      <c r="T83" s="15">
        <v>8.5177046380860086E-3</v>
      </c>
      <c r="W83" s="15">
        <v>7.3456868639751507E-3</v>
      </c>
      <c r="X83" s="15">
        <v>2.9790756715148764E-4</v>
      </c>
      <c r="Y83" s="15" t="s">
        <v>108</v>
      </c>
      <c r="Z83" s="15" t="s">
        <v>219</v>
      </c>
      <c r="AA83" s="15" t="s">
        <v>272</v>
      </c>
      <c r="AE83" s="15" t="s">
        <v>648</v>
      </c>
      <c r="AF83" s="15" t="s">
        <v>354</v>
      </c>
      <c r="AG83" s="15" t="s">
        <v>219</v>
      </c>
      <c r="AH83" s="15" t="s">
        <v>648</v>
      </c>
    </row>
    <row r="84" spans="1:42">
      <c r="A84" s="15">
        <v>71</v>
      </c>
      <c r="B84" s="15" t="s">
        <v>266</v>
      </c>
      <c r="C84" s="15" t="s">
        <v>503</v>
      </c>
      <c r="D84" s="15" t="s">
        <v>307</v>
      </c>
      <c r="E84" s="15">
        <v>47</v>
      </c>
      <c r="F84" s="15">
        <v>0</v>
      </c>
      <c r="G84" s="15" t="s">
        <v>309</v>
      </c>
      <c r="H84" s="15">
        <v>261913</v>
      </c>
      <c r="I84" s="15">
        <v>11.425385380270976</v>
      </c>
      <c r="J84" s="15">
        <v>54.26</v>
      </c>
      <c r="M84" s="15">
        <v>7.0162300000000002</v>
      </c>
      <c r="N84" s="15">
        <v>7.5118550900229245E-2</v>
      </c>
      <c r="P84" s="15">
        <v>0.24332999999999999</v>
      </c>
      <c r="Q84" s="15">
        <v>3.3829894076748161E-4</v>
      </c>
      <c r="R84" s="15">
        <v>5.4318080146621784E-3</v>
      </c>
      <c r="S84" s="15">
        <v>1.3804811109824719E-2</v>
      </c>
      <c r="T84" s="15">
        <v>4.4905056780532634E-3</v>
      </c>
      <c r="W84" s="15">
        <v>9.9191690051896771E-3</v>
      </c>
      <c r="X84" s="15">
        <v>4.9192993970141054E-4</v>
      </c>
      <c r="Y84" s="15" t="s">
        <v>108</v>
      </c>
      <c r="Z84" s="15" t="s">
        <v>219</v>
      </c>
      <c r="AA84" s="15" t="s">
        <v>272</v>
      </c>
      <c r="AE84" s="15" t="s">
        <v>648</v>
      </c>
      <c r="AF84" s="15" t="s">
        <v>354</v>
      </c>
      <c r="AG84" s="15" t="s">
        <v>219</v>
      </c>
      <c r="AH84" s="15" t="s">
        <v>648</v>
      </c>
    </row>
    <row r="85" spans="1:42">
      <c r="A85" s="15">
        <v>72</v>
      </c>
      <c r="B85" s="15" t="s">
        <v>504</v>
      </c>
      <c r="C85" s="15" t="s">
        <v>480</v>
      </c>
      <c r="D85" s="15" t="s">
        <v>307</v>
      </c>
      <c r="E85" s="15">
        <v>105</v>
      </c>
      <c r="F85" s="15">
        <v>0</v>
      </c>
      <c r="I85" s="15">
        <v>22.877811639175015</v>
      </c>
      <c r="J85" s="15">
        <v>74.790000000000006</v>
      </c>
      <c r="R85" s="15">
        <v>7.2695525843984692E-3</v>
      </c>
      <c r="S85" s="15">
        <v>1.1520112178921117E-2</v>
      </c>
      <c r="T85" s="15">
        <v>6.9580045436249873E-3</v>
      </c>
      <c r="W85" s="15">
        <v>7.8734680578869901E-3</v>
      </c>
      <c r="X85" s="15">
        <v>5.6077596617510835E-4</v>
      </c>
      <c r="Y85" s="15" t="s">
        <v>108</v>
      </c>
      <c r="Z85" s="15" t="s">
        <v>219</v>
      </c>
      <c r="AA85" s="15" t="s">
        <v>419</v>
      </c>
      <c r="AB85" s="15" t="s">
        <v>560</v>
      </c>
      <c r="AE85" s="15" t="s">
        <v>648</v>
      </c>
      <c r="AF85" s="15" t="s">
        <v>430</v>
      </c>
      <c r="AG85" s="15" t="s">
        <v>219</v>
      </c>
      <c r="AH85" s="15" t="s">
        <v>648</v>
      </c>
    </row>
    <row r="86" spans="1:42">
      <c r="A86" s="15">
        <v>73</v>
      </c>
      <c r="B86" s="15" t="s">
        <v>504</v>
      </c>
      <c r="C86" s="15" t="s">
        <v>561</v>
      </c>
      <c r="D86" s="15" t="s">
        <v>307</v>
      </c>
      <c r="E86" s="15">
        <v>82</v>
      </c>
      <c r="F86" s="15">
        <v>0</v>
      </c>
      <c r="G86" s="15" t="s">
        <v>676</v>
      </c>
      <c r="H86" s="15">
        <v>32413</v>
      </c>
      <c r="I86" s="15">
        <v>4.7962550005494533</v>
      </c>
      <c r="J86" s="15">
        <v>64.14</v>
      </c>
      <c r="M86" s="15">
        <v>7.8065800000000003</v>
      </c>
      <c r="N86" s="15">
        <v>9.7051889505005873E-2</v>
      </c>
      <c r="P86" s="15">
        <v>0.20161999999999999</v>
      </c>
      <c r="Q86" s="15">
        <v>3.601557131889689E-4</v>
      </c>
      <c r="R86" s="15">
        <v>3.9792909577486173E-3</v>
      </c>
      <c r="S86" s="15">
        <v>6.4927943948832421E-3</v>
      </c>
      <c r="W86" s="15">
        <v>4.9027417457352769E-3</v>
      </c>
      <c r="X86" s="15">
        <v>3.9980485439637615E-4</v>
      </c>
      <c r="Y86" s="15" t="s">
        <v>108</v>
      </c>
      <c r="Z86" s="15" t="s">
        <v>219</v>
      </c>
      <c r="AA86" s="15" t="s">
        <v>419</v>
      </c>
      <c r="AB86" s="15" t="s">
        <v>270</v>
      </c>
      <c r="AE86" s="15" t="s">
        <v>648</v>
      </c>
      <c r="AF86" s="15" t="s">
        <v>430</v>
      </c>
      <c r="AG86" s="15" t="s">
        <v>219</v>
      </c>
      <c r="AH86" s="15" t="s">
        <v>648</v>
      </c>
    </row>
    <row r="87" spans="1:42">
      <c r="A87" s="15">
        <v>74</v>
      </c>
      <c r="B87" s="15" t="s">
        <v>504</v>
      </c>
      <c r="C87" s="15" t="s">
        <v>529</v>
      </c>
      <c r="D87" s="15" t="s">
        <v>307</v>
      </c>
      <c r="E87" s="15">
        <v>85</v>
      </c>
      <c r="F87" s="15">
        <v>0</v>
      </c>
      <c r="G87" s="15" t="s">
        <v>676</v>
      </c>
      <c r="H87" s="15">
        <v>31902</v>
      </c>
      <c r="I87" s="15">
        <v>3.0361918430707373</v>
      </c>
      <c r="J87" s="15">
        <v>48.4</v>
      </c>
      <c r="R87" s="15">
        <v>3.8040674944520448E-3</v>
      </c>
      <c r="S87" s="15">
        <v>8.9360128925818766E-3</v>
      </c>
      <c r="T87" s="15">
        <v>3.6686285472498715E-3</v>
      </c>
      <c r="W87" s="15">
        <v>5.9938282369171366E-3</v>
      </c>
      <c r="Y87" s="15" t="s">
        <v>108</v>
      </c>
      <c r="Z87" s="15" t="s">
        <v>219</v>
      </c>
      <c r="AA87" s="15" t="s">
        <v>183</v>
      </c>
      <c r="AC87" s="15" t="s">
        <v>419</v>
      </c>
      <c r="AE87" s="15" t="s">
        <v>648</v>
      </c>
      <c r="AF87" s="15" t="s">
        <v>354</v>
      </c>
      <c r="AG87" s="15" t="s">
        <v>219</v>
      </c>
      <c r="AH87" s="15" t="s">
        <v>648</v>
      </c>
    </row>
    <row r="88" spans="1:42">
      <c r="A88" s="15">
        <v>75</v>
      </c>
      <c r="B88" s="15" t="s">
        <v>530</v>
      </c>
      <c r="C88" s="15" t="s">
        <v>531</v>
      </c>
      <c r="D88" s="15" t="s">
        <v>107</v>
      </c>
      <c r="E88" s="15">
        <v>9</v>
      </c>
      <c r="F88" s="15">
        <v>0</v>
      </c>
      <c r="G88" s="15" t="s">
        <v>424</v>
      </c>
      <c r="I88" s="15">
        <v>9.4266385962456027</v>
      </c>
      <c r="J88" s="15">
        <v>85.34</v>
      </c>
      <c r="M88" s="15">
        <v>8.7174200000000006</v>
      </c>
      <c r="N88" s="15">
        <v>0.12648212960701408</v>
      </c>
      <c r="P88" s="15">
        <v>0.42416999999999999</v>
      </c>
      <c r="Q88" s="15">
        <v>2.216387924539616E-4</v>
      </c>
      <c r="R88" s="15">
        <v>7.9586540789674184E-3</v>
      </c>
      <c r="S88" s="15">
        <v>1.328595712212524E-2</v>
      </c>
      <c r="T88" s="15">
        <v>5.1722335325299525E-3</v>
      </c>
      <c r="W88" s="15">
        <v>8.3600147415391173E-3</v>
      </c>
      <c r="X88" s="15">
        <v>5.1940446827159425E-4</v>
      </c>
      <c r="Y88" s="15" t="s">
        <v>108</v>
      </c>
      <c r="Z88" s="15" t="s">
        <v>219</v>
      </c>
      <c r="AA88" s="15" t="s">
        <v>419</v>
      </c>
      <c r="AB88" s="15" t="s">
        <v>532</v>
      </c>
      <c r="AC88" s="15" t="s">
        <v>418</v>
      </c>
      <c r="AE88" s="15" t="s">
        <v>648</v>
      </c>
      <c r="AF88" s="15" t="s">
        <v>430</v>
      </c>
      <c r="AG88" s="15" t="s">
        <v>219</v>
      </c>
      <c r="AH88" s="15" t="s">
        <v>648</v>
      </c>
    </row>
    <row r="89" spans="1:42">
      <c r="A89" s="15">
        <v>76</v>
      </c>
      <c r="B89" s="15" t="s">
        <v>530</v>
      </c>
      <c r="C89" s="15" t="s">
        <v>531</v>
      </c>
      <c r="D89" s="15" t="s">
        <v>107</v>
      </c>
      <c r="E89" s="15">
        <v>55</v>
      </c>
      <c r="F89" s="15">
        <v>1</v>
      </c>
      <c r="G89" s="15" t="s">
        <v>424</v>
      </c>
      <c r="H89" s="15">
        <v>25864</v>
      </c>
      <c r="I89" s="15">
        <v>9.5453343294705455</v>
      </c>
      <c r="J89" s="15">
        <v>85.58</v>
      </c>
      <c r="M89" s="15">
        <v>9.2071500000000004</v>
      </c>
      <c r="N89" s="15">
        <v>0.14421105853221494</v>
      </c>
      <c r="P89" s="15">
        <v>0.22645999999999999</v>
      </c>
      <c r="Q89" s="15">
        <v>1.251156599132611E-4</v>
      </c>
      <c r="R89" s="15">
        <v>3.9998135251297752E-3</v>
      </c>
      <c r="S89" s="15">
        <v>8.0593225299687102E-3</v>
      </c>
      <c r="T89" s="15">
        <v>3.7031415850101719E-3</v>
      </c>
      <c r="W89" s="15">
        <v>6.8694409259754006E-3</v>
      </c>
      <c r="Y89" s="15" t="s">
        <v>108</v>
      </c>
      <c r="Z89" s="15" t="s">
        <v>219</v>
      </c>
      <c r="AA89" s="15" t="s">
        <v>418</v>
      </c>
      <c r="AB89" s="15" t="s">
        <v>533</v>
      </c>
      <c r="AC89" s="15" t="s">
        <v>419</v>
      </c>
      <c r="AE89" s="15" t="s">
        <v>648</v>
      </c>
      <c r="AF89" s="15" t="s">
        <v>421</v>
      </c>
      <c r="AG89" s="15" t="s">
        <v>219</v>
      </c>
      <c r="AH89" s="15" t="s">
        <v>648</v>
      </c>
    </row>
    <row r="90" spans="1:42">
      <c r="A90" s="15">
        <v>77</v>
      </c>
      <c r="B90" s="15" t="s">
        <v>530</v>
      </c>
      <c r="C90" s="15" t="s">
        <v>497</v>
      </c>
      <c r="D90" s="15" t="s">
        <v>107</v>
      </c>
      <c r="E90" s="15">
        <v>73</v>
      </c>
      <c r="F90" s="15">
        <v>1</v>
      </c>
      <c r="G90" s="15" t="s">
        <v>424</v>
      </c>
      <c r="H90" s="15" t="s">
        <v>498</v>
      </c>
      <c r="I90" s="15">
        <v>5.1749746756181105</v>
      </c>
      <c r="J90" s="15">
        <v>50.48</v>
      </c>
      <c r="R90" s="15">
        <v>3.9355062664180986E-3</v>
      </c>
      <c r="S90" s="15">
        <v>7.3856653788705248E-3</v>
      </c>
      <c r="T90" s="15">
        <v>3.0395205375386559E-3</v>
      </c>
      <c r="W90" s="15">
        <v>2.6245169493899225E-3</v>
      </c>
      <c r="X90" s="15">
        <v>1.0762751390573468E-3</v>
      </c>
      <c r="Y90" s="15" t="s">
        <v>108</v>
      </c>
      <c r="Z90" s="15" t="s">
        <v>219</v>
      </c>
      <c r="AA90" s="15" t="s">
        <v>418</v>
      </c>
      <c r="AE90" s="15" t="s">
        <v>648</v>
      </c>
      <c r="AF90" s="15" t="s">
        <v>421</v>
      </c>
      <c r="AG90" s="15" t="s">
        <v>219</v>
      </c>
      <c r="AH90" s="15" t="s">
        <v>648</v>
      </c>
    </row>
    <row r="91" spans="1:42">
      <c r="A91" s="15">
        <v>78</v>
      </c>
      <c r="B91" s="15" t="s">
        <v>530</v>
      </c>
      <c r="C91" s="15" t="s">
        <v>320</v>
      </c>
      <c r="D91" s="15" t="s">
        <v>107</v>
      </c>
      <c r="E91" s="15">
        <v>56</v>
      </c>
      <c r="F91" s="15">
        <v>1</v>
      </c>
      <c r="G91" s="15" t="s">
        <v>424</v>
      </c>
      <c r="H91" s="15">
        <v>25821</v>
      </c>
      <c r="I91" s="15">
        <v>17.402231353049981</v>
      </c>
      <c r="J91" s="15">
        <v>77.28</v>
      </c>
      <c r="M91" s="15">
        <v>8.7741900000000008</v>
      </c>
      <c r="N91" s="15">
        <v>0.12846798814669363</v>
      </c>
      <c r="Q91" s="15">
        <v>8.6657193588076973E-5</v>
      </c>
      <c r="R91" s="15">
        <v>6.352520083598742E-3</v>
      </c>
      <c r="S91" s="15">
        <v>1.1798252317764856E-2</v>
      </c>
      <c r="W91" s="15">
        <v>3.5819462056409547E-3</v>
      </c>
      <c r="X91" s="15" t="e">
        <v>#VALUE!</v>
      </c>
      <c r="Y91" s="15" t="s">
        <v>108</v>
      </c>
      <c r="Z91" s="15" t="s">
        <v>432</v>
      </c>
      <c r="AA91" s="15" t="s">
        <v>418</v>
      </c>
      <c r="AE91" s="15" t="s">
        <v>433</v>
      </c>
      <c r="AF91" s="15" t="s">
        <v>421</v>
      </c>
      <c r="AG91" s="15" t="s">
        <v>432</v>
      </c>
      <c r="AH91" s="15" t="s">
        <v>433</v>
      </c>
    </row>
    <row r="92" spans="1:42">
      <c r="A92" s="15">
        <v>79</v>
      </c>
      <c r="B92" s="15" t="s">
        <v>530</v>
      </c>
      <c r="C92" s="15" t="s">
        <v>321</v>
      </c>
      <c r="D92" s="15" t="s">
        <v>107</v>
      </c>
      <c r="E92" s="15">
        <v>19</v>
      </c>
      <c r="F92" s="15">
        <v>1</v>
      </c>
      <c r="G92" s="15" t="s">
        <v>424</v>
      </c>
      <c r="I92" s="15">
        <v>59.227883031509528</v>
      </c>
      <c r="J92" s="15">
        <v>56.76</v>
      </c>
      <c r="M92" s="15">
        <v>7.82639</v>
      </c>
      <c r="N92" s="15">
        <v>9.7644009764339984E-2</v>
      </c>
      <c r="P92" s="15">
        <v>0.30264000000000002</v>
      </c>
      <c r="Q92" s="15">
        <v>7.891006967495368E-4</v>
      </c>
      <c r="R92" s="15">
        <v>9.8491175830862643E-3</v>
      </c>
      <c r="S92" s="15">
        <v>2.1763271467758798E-2</v>
      </c>
      <c r="T92" s="15">
        <v>9.3570674569314581E-3</v>
      </c>
      <c r="W92" s="15">
        <v>1.8397651570336286E-2</v>
      </c>
      <c r="X92" s="15">
        <v>7.7251997289584044E-4</v>
      </c>
      <c r="Y92" s="15" t="s">
        <v>108</v>
      </c>
      <c r="Z92" s="15" t="s">
        <v>432</v>
      </c>
      <c r="AA92" s="15" t="s">
        <v>418</v>
      </c>
      <c r="AE92" s="15" t="s">
        <v>433</v>
      </c>
      <c r="AF92" s="15" t="s">
        <v>421</v>
      </c>
      <c r="AG92" s="15" t="s">
        <v>432</v>
      </c>
      <c r="AH92" s="15" t="s">
        <v>433</v>
      </c>
    </row>
    <row r="93" spans="1:42">
      <c r="B93" s="5" t="s">
        <v>596</v>
      </c>
      <c r="C93" s="15" t="s">
        <v>597</v>
      </c>
      <c r="AI93" s="5">
        <v>3.379375</v>
      </c>
      <c r="AJ93" s="5">
        <v>5.5656249999999998</v>
      </c>
      <c r="AK93" s="5">
        <v>2.5294117647058822</v>
      </c>
      <c r="AL93" s="5">
        <v>1.2825326839411759</v>
      </c>
      <c r="AM93" s="5">
        <v>1.391750450127081</v>
      </c>
      <c r="AN93" s="6">
        <v>1.3917504501270812</v>
      </c>
      <c r="AO93" s="5">
        <v>16.235294117647062</v>
      </c>
      <c r="AP93" s="5">
        <v>5.0588235294117645</v>
      </c>
    </row>
    <row r="94" spans="1:42">
      <c r="A94" s="15">
        <v>80</v>
      </c>
      <c r="B94" s="15" t="s">
        <v>322</v>
      </c>
      <c r="C94" s="15" t="s">
        <v>323</v>
      </c>
      <c r="D94" s="15" t="s">
        <v>314</v>
      </c>
      <c r="E94" s="15">
        <v>71</v>
      </c>
      <c r="F94" s="15">
        <v>0</v>
      </c>
      <c r="I94" s="15">
        <v>15.647237035937311</v>
      </c>
      <c r="J94" s="15">
        <v>86.41</v>
      </c>
      <c r="M94" s="15">
        <v>7.2558800000000003</v>
      </c>
      <c r="N94" s="15">
        <v>8.1424342416928058E-2</v>
      </c>
      <c r="Q94" s="15">
        <v>3.1478245813071787E-4</v>
      </c>
      <c r="R94" s="15">
        <v>5.5274879383862899E-3</v>
      </c>
      <c r="S94" s="15">
        <v>1.0289434817709156E-2</v>
      </c>
      <c r="T94" s="15" t="e">
        <v>#VALUE!</v>
      </c>
      <c r="W94" s="15">
        <v>5.3283285403520749E-3</v>
      </c>
      <c r="X94" s="15">
        <v>4.6216269057562236E-4</v>
      </c>
      <c r="Y94" s="15" t="s">
        <v>108</v>
      </c>
      <c r="Z94" s="15" t="s">
        <v>219</v>
      </c>
      <c r="AA94" s="15" t="s">
        <v>650</v>
      </c>
      <c r="AC94" s="15" t="s">
        <v>419</v>
      </c>
      <c r="AE94" s="15" t="s">
        <v>648</v>
      </c>
      <c r="AF94" s="15" t="s">
        <v>651</v>
      </c>
      <c r="AG94" s="15" t="s">
        <v>219</v>
      </c>
      <c r="AH94" s="15" t="s">
        <v>648</v>
      </c>
    </row>
    <row r="95" spans="1:42">
      <c r="A95" s="15">
        <v>81</v>
      </c>
      <c r="B95" s="15" t="s">
        <v>322</v>
      </c>
      <c r="C95" s="15" t="s">
        <v>324</v>
      </c>
      <c r="D95" s="15" t="s">
        <v>314</v>
      </c>
      <c r="E95" s="15">
        <v>11</v>
      </c>
      <c r="F95" s="15">
        <v>1</v>
      </c>
      <c r="G95" s="15" t="s">
        <v>424</v>
      </c>
      <c r="H95" s="15">
        <v>49225</v>
      </c>
      <c r="I95" s="15">
        <v>7.7879267581675169</v>
      </c>
      <c r="J95" s="15">
        <v>52.67</v>
      </c>
      <c r="M95" s="15">
        <v>5.49186</v>
      </c>
      <c r="N95" s="15">
        <v>4.1727727936537874E-2</v>
      </c>
      <c r="P95" s="15">
        <v>0.15228</v>
      </c>
      <c r="Q95" s="15">
        <v>4.7926766622254248E-4</v>
      </c>
      <c r="R95" s="15">
        <v>6.5299893284418596E-3</v>
      </c>
      <c r="S95" s="15">
        <v>6.715886933608496E-3</v>
      </c>
      <c r="T95" s="15">
        <v>4.945185469336877E-3</v>
      </c>
      <c r="V95" s="15" t="e">
        <v>#VALUE!</v>
      </c>
      <c r="W95" s="15">
        <v>5.9108979712192717E-3</v>
      </c>
      <c r="X95" s="15">
        <v>5.9176202875808371E-4</v>
      </c>
      <c r="Y95" s="15" t="s">
        <v>108</v>
      </c>
      <c r="Z95" s="15" t="s">
        <v>219</v>
      </c>
      <c r="AA95" s="15" t="s">
        <v>429</v>
      </c>
      <c r="AE95" s="15" t="s">
        <v>648</v>
      </c>
      <c r="AF95" s="15" t="s">
        <v>301</v>
      </c>
      <c r="AG95" s="15" t="s">
        <v>219</v>
      </c>
      <c r="AH95" s="15" t="s">
        <v>648</v>
      </c>
    </row>
    <row r="96" spans="1:42">
      <c r="A96" s="15">
        <v>82</v>
      </c>
      <c r="B96" s="15" t="s">
        <v>322</v>
      </c>
      <c r="C96" s="15" t="s">
        <v>325</v>
      </c>
      <c r="D96" s="15" t="s">
        <v>314</v>
      </c>
      <c r="E96" s="15">
        <v>4</v>
      </c>
      <c r="F96" s="15">
        <v>0</v>
      </c>
      <c r="G96" s="15" t="s">
        <v>424</v>
      </c>
      <c r="H96" s="15">
        <v>49274</v>
      </c>
      <c r="I96" s="15">
        <v>10.454389431305882</v>
      </c>
      <c r="J96" s="15">
        <v>79.98</v>
      </c>
      <c r="M96" s="15">
        <v>7.4600200000000001</v>
      </c>
      <c r="N96" s="15">
        <v>8.7031009352394315E-2</v>
      </c>
      <c r="P96" s="15">
        <v>0.17399999999999999</v>
      </c>
      <c r="Q96" s="15">
        <v>1.8080866947930434E-4</v>
      </c>
      <c r="R96" s="15">
        <v>4.605547499037568E-3</v>
      </c>
      <c r="S96" s="15">
        <v>9.846131894478357E-3</v>
      </c>
      <c r="T96" s="15">
        <v>5.4880167152064176E-3</v>
      </c>
      <c r="V96" s="15" t="e">
        <v>#VALUE!</v>
      </c>
      <c r="W96" s="15">
        <v>6.5413153648337377E-3</v>
      </c>
      <c r="X96" s="15">
        <v>2.6651901745932039E-4</v>
      </c>
      <c r="Y96" s="15" t="s">
        <v>108</v>
      </c>
      <c r="Z96" s="15" t="s">
        <v>432</v>
      </c>
      <c r="AA96" s="15" t="s">
        <v>650</v>
      </c>
      <c r="AE96" s="15" t="s">
        <v>433</v>
      </c>
      <c r="AF96" s="15" t="s">
        <v>651</v>
      </c>
      <c r="AG96" s="15" t="s">
        <v>432</v>
      </c>
      <c r="AH96" s="15" t="s">
        <v>433</v>
      </c>
      <c r="AI96" s="11">
        <v>4.3928571428571432</v>
      </c>
      <c r="AJ96" s="11">
        <v>6.26</v>
      </c>
      <c r="AK96" s="11">
        <v>2.1363636363636362</v>
      </c>
      <c r="AL96" s="11">
        <v>1.1774242421363634</v>
      </c>
      <c r="AM96" s="11">
        <v>1.2870153290657438</v>
      </c>
      <c r="AN96" s="7">
        <v>1.1115132387385969</v>
      </c>
      <c r="AO96" s="11">
        <v>14.136363636363637</v>
      </c>
      <c r="AP96" s="11">
        <v>7.4090909090909092</v>
      </c>
    </row>
    <row r="97" spans="1:42">
      <c r="A97" s="15">
        <v>83</v>
      </c>
      <c r="B97" s="15" t="s">
        <v>322</v>
      </c>
      <c r="C97" s="15" t="s">
        <v>362</v>
      </c>
      <c r="D97" s="15" t="s">
        <v>314</v>
      </c>
      <c r="E97" s="15">
        <v>12</v>
      </c>
      <c r="F97" s="15">
        <v>1</v>
      </c>
      <c r="G97" s="15" t="s">
        <v>424</v>
      </c>
      <c r="H97" s="15">
        <v>50833</v>
      </c>
      <c r="I97" s="15">
        <v>4.445361061923319</v>
      </c>
      <c r="J97" s="15">
        <v>62.47</v>
      </c>
      <c r="M97" s="15">
        <v>6.2938400000000003</v>
      </c>
      <c r="N97" s="15">
        <v>5.7875627897066434E-2</v>
      </c>
      <c r="P97" s="15">
        <v>0.1648</v>
      </c>
      <c r="R97" s="15">
        <v>3.1601678263296299E-3</v>
      </c>
      <c r="S97" s="15">
        <v>4.0213550745124491E-3</v>
      </c>
      <c r="T97" s="15">
        <v>1.842947412640512E-3</v>
      </c>
      <c r="W97" s="15">
        <v>2.9749587988652055E-3</v>
      </c>
      <c r="X97" s="15">
        <v>5.1463327255649607E-5</v>
      </c>
      <c r="Y97" s="15" t="s">
        <v>108</v>
      </c>
      <c r="Z97" s="15" t="s">
        <v>219</v>
      </c>
      <c r="AA97" s="15" t="s">
        <v>419</v>
      </c>
      <c r="AE97" s="15" t="s">
        <v>648</v>
      </c>
      <c r="AF97" s="15" t="s">
        <v>430</v>
      </c>
      <c r="AG97" s="15" t="s">
        <v>219</v>
      </c>
      <c r="AH97" s="15" t="s">
        <v>648</v>
      </c>
    </row>
    <row r="98" spans="1:42">
      <c r="A98" s="15">
        <v>84</v>
      </c>
      <c r="B98" s="15" t="s">
        <v>322</v>
      </c>
      <c r="C98" s="15" t="s">
        <v>326</v>
      </c>
      <c r="D98" s="15" t="s">
        <v>314</v>
      </c>
      <c r="E98" s="15">
        <v>68</v>
      </c>
      <c r="F98" s="15">
        <v>0</v>
      </c>
      <c r="I98" s="15">
        <v>6.1581598469994967</v>
      </c>
      <c r="J98" s="15">
        <v>48.01</v>
      </c>
      <c r="M98" s="15">
        <v>5.6362399999999999</v>
      </c>
      <c r="N98" s="15">
        <v>4.4409183325847909E-2</v>
      </c>
      <c r="P98" s="15">
        <v>0.15212000000000001</v>
      </c>
      <c r="Q98" s="15">
        <v>3.9114635670068249E-4</v>
      </c>
      <c r="R98" s="15">
        <v>2.9690953534196171E-3</v>
      </c>
      <c r="S98" s="15">
        <v>6.6573429396818993E-3</v>
      </c>
      <c r="T98" s="15">
        <v>2.6595059891042073E-3</v>
      </c>
      <c r="W98" s="15">
        <v>4.1116644016182015E-3</v>
      </c>
      <c r="Y98" s="15" t="s">
        <v>108</v>
      </c>
      <c r="Z98" s="15" t="s">
        <v>432</v>
      </c>
      <c r="AA98" s="15" t="s">
        <v>429</v>
      </c>
      <c r="AB98" s="15" t="s">
        <v>513</v>
      </c>
      <c r="AD98" s="15" t="s">
        <v>125</v>
      </c>
      <c r="AE98" s="15" t="s">
        <v>433</v>
      </c>
      <c r="AF98" s="15" t="s">
        <v>301</v>
      </c>
      <c r="AG98" s="15" t="s">
        <v>432</v>
      </c>
      <c r="AH98" s="15" t="s">
        <v>433</v>
      </c>
    </row>
    <row r="99" spans="1:42">
      <c r="B99" s="9" t="s">
        <v>598</v>
      </c>
      <c r="C99" s="15" t="s">
        <v>599</v>
      </c>
      <c r="AI99" s="11">
        <v>1.4</v>
      </c>
      <c r="AJ99" s="11">
        <v>2.6</v>
      </c>
      <c r="AK99" s="11">
        <v>3</v>
      </c>
      <c r="AL99" s="11">
        <v>1.172222222</v>
      </c>
      <c r="AM99" s="11">
        <v>2.2120339100000002</v>
      </c>
      <c r="AN99" s="7">
        <v>2.2120339100000002</v>
      </c>
      <c r="AO99" s="11">
        <v>17</v>
      </c>
      <c r="AP99" s="11">
        <v>1</v>
      </c>
    </row>
    <row r="100" spans="1:42">
      <c r="B100" s="9" t="s">
        <v>598</v>
      </c>
      <c r="C100" s="15" t="s">
        <v>591</v>
      </c>
      <c r="AI100" s="11">
        <v>3.85</v>
      </c>
      <c r="AJ100" s="11">
        <v>6.35</v>
      </c>
      <c r="AK100" s="11">
        <v>3</v>
      </c>
      <c r="AL100" s="11">
        <v>1.36111111</v>
      </c>
      <c r="AM100" s="11">
        <v>1.3427670300000001</v>
      </c>
      <c r="AN100" s="6">
        <v>1.3427670300000001</v>
      </c>
      <c r="AO100" s="11">
        <v>26</v>
      </c>
      <c r="AP100" s="11">
        <v>3</v>
      </c>
    </row>
    <row r="101" spans="1:42">
      <c r="B101" s="9" t="s">
        <v>322</v>
      </c>
      <c r="C101" s="15" t="s">
        <v>600</v>
      </c>
      <c r="AI101" s="11">
        <v>4.05</v>
      </c>
      <c r="AJ101" s="11">
        <v>5.625</v>
      </c>
      <c r="AK101" s="11">
        <v>2.5</v>
      </c>
      <c r="AL101" s="11">
        <v>1.5040555554999999</v>
      </c>
      <c r="AM101" s="11">
        <v>1.25216777</v>
      </c>
      <c r="AN101" s="8">
        <v>1.25216777</v>
      </c>
      <c r="AO101" s="11">
        <v>13.5</v>
      </c>
      <c r="AP101" s="11">
        <v>1.5</v>
      </c>
    </row>
    <row r="102" spans="1:42">
      <c r="A102" s="15">
        <v>85</v>
      </c>
      <c r="B102" s="15" t="s">
        <v>322</v>
      </c>
      <c r="C102" s="15" t="s">
        <v>126</v>
      </c>
      <c r="D102" s="15" t="s">
        <v>314</v>
      </c>
      <c r="E102" s="15">
        <v>7</v>
      </c>
      <c r="F102" s="15">
        <v>0</v>
      </c>
      <c r="G102" s="15" t="s">
        <v>424</v>
      </c>
      <c r="H102" s="15">
        <v>49265</v>
      </c>
      <c r="I102" s="15">
        <v>3.8509704244379876</v>
      </c>
      <c r="J102" s="15">
        <v>84.97</v>
      </c>
      <c r="M102" s="15">
        <v>10.06953</v>
      </c>
      <c r="N102" s="15">
        <v>0.17878048879444122</v>
      </c>
      <c r="P102" s="15">
        <v>5.7340000000000002E-2</v>
      </c>
      <c r="Q102" s="15" t="e">
        <v>#VALUE!</v>
      </c>
      <c r="R102" s="15">
        <v>2.2521564454219454E-3</v>
      </c>
      <c r="S102" s="15">
        <v>5.796601011726266E-3</v>
      </c>
      <c r="T102" s="15">
        <v>1.9063835849650944E-3</v>
      </c>
      <c r="W102" s="15">
        <v>3.3139400972995135E-3</v>
      </c>
      <c r="X102" s="15">
        <v>1.3287639776990323E-4</v>
      </c>
      <c r="Y102" s="15" t="s">
        <v>108</v>
      </c>
      <c r="Z102" s="15" t="s">
        <v>219</v>
      </c>
      <c r="AA102" s="15" t="s">
        <v>650</v>
      </c>
      <c r="AC102" s="15" t="s">
        <v>419</v>
      </c>
      <c r="AE102" s="15" t="s">
        <v>648</v>
      </c>
      <c r="AF102" s="15" t="s">
        <v>651</v>
      </c>
      <c r="AG102" s="15" t="s">
        <v>219</v>
      </c>
      <c r="AH102" s="15" t="s">
        <v>648</v>
      </c>
    </row>
    <row r="103" spans="1:42">
      <c r="B103" s="9" t="s">
        <v>601</v>
      </c>
      <c r="C103" s="15" t="s">
        <v>602</v>
      </c>
      <c r="AI103" s="11">
        <v>2.9249999999999998</v>
      </c>
      <c r="AJ103" s="11">
        <v>4.4749999999999996</v>
      </c>
      <c r="AK103" s="11">
        <v>2.5</v>
      </c>
      <c r="AL103" s="11">
        <v>1.2250000000000001</v>
      </c>
      <c r="AM103" s="11">
        <v>1.199401999558896</v>
      </c>
      <c r="AN103" s="6">
        <v>1.199401999558896</v>
      </c>
      <c r="AO103" s="11">
        <v>18</v>
      </c>
      <c r="AP103" s="11">
        <v>1</v>
      </c>
    </row>
    <row r="104" spans="1:42">
      <c r="B104" s="11" t="s">
        <v>603</v>
      </c>
      <c r="C104" s="15" t="s">
        <v>604</v>
      </c>
      <c r="AI104" s="11">
        <v>4.2188235294117646</v>
      </c>
      <c r="AJ104" s="11">
        <v>6.01</v>
      </c>
      <c r="AK104" s="11">
        <v>2.1764705882352939</v>
      </c>
      <c r="AL104" s="11">
        <v>1.2420751635882354</v>
      </c>
      <c r="AM104" s="11">
        <v>1.4302850182402114</v>
      </c>
      <c r="AN104" s="8">
        <v>1.0096129540519136</v>
      </c>
      <c r="AO104" s="11">
        <v>13.529411764705882</v>
      </c>
      <c r="AP104" s="11">
        <v>7.4090909090909092</v>
      </c>
    </row>
    <row r="105" spans="1:42">
      <c r="B105" s="11" t="s">
        <v>603</v>
      </c>
      <c r="C105" s="15" t="s">
        <v>605</v>
      </c>
      <c r="AI105" s="11">
        <v>6.6333333333333329</v>
      </c>
      <c r="AJ105" s="11">
        <v>9.625</v>
      </c>
      <c r="AK105" s="11">
        <v>2</v>
      </c>
      <c r="AL105" s="11">
        <v>1.0912962973333333</v>
      </c>
      <c r="AM105" s="11">
        <v>0.80635226831553108</v>
      </c>
      <c r="AN105" s="6">
        <v>1.0096129540519136</v>
      </c>
      <c r="AO105" s="11">
        <v>16.666666666666668</v>
      </c>
      <c r="AP105" s="11">
        <v>2.3333333333333335</v>
      </c>
    </row>
    <row r="106" spans="1:42">
      <c r="B106" s="11" t="s">
        <v>606</v>
      </c>
      <c r="C106" s="15" t="s">
        <v>136</v>
      </c>
      <c r="AI106" s="11">
        <v>4.9312500000000004</v>
      </c>
      <c r="AJ106" s="11">
        <v>7.15</v>
      </c>
      <c r="AK106" s="11">
        <v>2.375</v>
      </c>
      <c r="AL106" s="11">
        <v>1.1709027838749999</v>
      </c>
      <c r="AM106" s="11">
        <v>1.2779871241577656</v>
      </c>
      <c r="AN106" s="6">
        <v>0.95849034311832415</v>
      </c>
      <c r="AO106" s="11">
        <v>14.625</v>
      </c>
      <c r="AP106" s="11">
        <v>7.125</v>
      </c>
    </row>
    <row r="107" spans="1:42">
      <c r="A107" s="15">
        <v>86</v>
      </c>
      <c r="B107" s="15" t="s">
        <v>127</v>
      </c>
      <c r="C107" s="15" t="s">
        <v>146</v>
      </c>
      <c r="D107" s="15" t="s">
        <v>314</v>
      </c>
      <c r="E107" s="15">
        <v>61</v>
      </c>
      <c r="F107" s="15">
        <v>0</v>
      </c>
      <c r="G107" s="15" t="s">
        <v>676</v>
      </c>
      <c r="H107" s="15">
        <v>58489</v>
      </c>
      <c r="I107" s="15">
        <v>2.7844482671463249</v>
      </c>
      <c r="J107" s="15">
        <v>72.739999999999995</v>
      </c>
      <c r="M107" s="15">
        <v>7.3391900000000003</v>
      </c>
      <c r="N107" s="15">
        <v>8.3686143450203407E-2</v>
      </c>
      <c r="P107" s="15">
        <v>0.20161999999999999</v>
      </c>
      <c r="Q107" s="15">
        <v>1.4269963665758449E-4</v>
      </c>
      <c r="R107" s="15">
        <v>2.8912950184566181E-3</v>
      </c>
      <c r="S107" s="15">
        <v>4.2912446384442268E-3</v>
      </c>
      <c r="T107" s="15">
        <v>1.8920996067923249E-3</v>
      </c>
      <c r="W107" s="15">
        <v>1.5289980100999896E-3</v>
      </c>
      <c r="X107" s="15" t="e">
        <v>#VALUE!</v>
      </c>
      <c r="Y107" s="15" t="s">
        <v>108</v>
      </c>
      <c r="Z107" s="15" t="s">
        <v>432</v>
      </c>
      <c r="AA107" s="15" t="s">
        <v>429</v>
      </c>
      <c r="AE107" s="15" t="s">
        <v>433</v>
      </c>
      <c r="AF107" s="15" t="s">
        <v>301</v>
      </c>
      <c r="AG107" s="15" t="s">
        <v>432</v>
      </c>
      <c r="AH107" s="15" t="s">
        <v>433</v>
      </c>
    </row>
    <row r="108" spans="1:42">
      <c r="A108" s="15">
        <v>87</v>
      </c>
      <c r="B108" s="15" t="s">
        <v>127</v>
      </c>
      <c r="C108" s="15" t="s">
        <v>147</v>
      </c>
      <c r="D108" s="15" t="s">
        <v>314</v>
      </c>
      <c r="E108" s="15">
        <v>23</v>
      </c>
      <c r="F108" s="15">
        <v>1</v>
      </c>
      <c r="G108" s="15" t="s">
        <v>424</v>
      </c>
      <c r="H108" s="15">
        <v>32593</v>
      </c>
      <c r="I108" s="15">
        <v>11.95391733702855</v>
      </c>
      <c r="J108" s="15">
        <v>64.58</v>
      </c>
      <c r="M108" s="15">
        <v>6.9459099999999996</v>
      </c>
      <c r="N108" s="15">
        <v>7.332431326579604E-2</v>
      </c>
      <c r="P108" s="15">
        <v>0.31340000000000001</v>
      </c>
      <c r="Q108" s="15">
        <v>3.2227720360770838E-4</v>
      </c>
      <c r="R108" s="15">
        <v>4.4283984311742977E-3</v>
      </c>
      <c r="S108" s="15">
        <v>1.1512084428532285E-2</v>
      </c>
      <c r="T108" s="15">
        <v>4.5569588650395841E-3</v>
      </c>
      <c r="W108" s="15">
        <v>5.263782256330049E-3</v>
      </c>
      <c r="X108" s="15">
        <v>2.9460100317169248E-4</v>
      </c>
      <c r="Y108" s="15" t="s">
        <v>108</v>
      </c>
      <c r="Z108" s="15" t="s">
        <v>432</v>
      </c>
      <c r="AA108" s="15" t="s">
        <v>635</v>
      </c>
      <c r="AE108" s="15" t="s">
        <v>433</v>
      </c>
      <c r="AF108" s="15" t="s">
        <v>430</v>
      </c>
      <c r="AG108" s="15" t="s">
        <v>432</v>
      </c>
      <c r="AH108" s="15" t="s">
        <v>433</v>
      </c>
    </row>
    <row r="109" spans="1:42">
      <c r="A109" s="15">
        <v>88</v>
      </c>
      <c r="B109" s="15" t="s">
        <v>148</v>
      </c>
      <c r="C109" s="15" t="s">
        <v>149</v>
      </c>
      <c r="D109" s="15" t="s">
        <v>307</v>
      </c>
      <c r="E109" s="15">
        <v>11</v>
      </c>
      <c r="F109" s="15">
        <v>0</v>
      </c>
      <c r="G109" s="15" t="s">
        <v>424</v>
      </c>
      <c r="H109" s="15">
        <v>49501</v>
      </c>
      <c r="I109" s="15">
        <v>35.483550425486271</v>
      </c>
      <c r="J109" s="15">
        <v>81.7</v>
      </c>
      <c r="M109" s="15">
        <v>8.9454700000000003</v>
      </c>
      <c r="N109" s="15">
        <v>0.1345691882317073</v>
      </c>
      <c r="P109" s="15">
        <v>0.45873999999999998</v>
      </c>
      <c r="Q109" s="15">
        <v>3.2536958857875615E-4</v>
      </c>
      <c r="R109" s="15">
        <v>8.7306703607415055E-3</v>
      </c>
      <c r="S109" s="15">
        <v>1.867086143221787E-2</v>
      </c>
      <c r="T109" s="15">
        <v>7.6099511522403655E-3</v>
      </c>
      <c r="W109" s="15">
        <v>1.3111988636158003E-2</v>
      </c>
      <c r="X109" s="15">
        <v>6.9038294076338561E-4</v>
      </c>
      <c r="Y109" s="15" t="s">
        <v>108</v>
      </c>
      <c r="Z109" s="15" t="s">
        <v>428</v>
      </c>
      <c r="AA109" s="15" t="s">
        <v>635</v>
      </c>
      <c r="AB109" s="15" t="s">
        <v>150</v>
      </c>
      <c r="AE109" s="15" t="s">
        <v>675</v>
      </c>
      <c r="AF109" s="15" t="s">
        <v>430</v>
      </c>
      <c r="AG109" s="15" t="s">
        <v>422</v>
      </c>
      <c r="AH109" s="15" t="s">
        <v>423</v>
      </c>
    </row>
    <row r="110" spans="1:42">
      <c r="A110" s="15">
        <v>89</v>
      </c>
      <c r="B110" s="15" t="s">
        <v>148</v>
      </c>
      <c r="C110" s="15" t="s">
        <v>149</v>
      </c>
      <c r="D110" s="15" t="s">
        <v>307</v>
      </c>
      <c r="E110" s="15">
        <v>29</v>
      </c>
      <c r="F110" s="15">
        <v>0</v>
      </c>
      <c r="G110" s="15" t="s">
        <v>424</v>
      </c>
      <c r="H110" s="15">
        <v>49501</v>
      </c>
      <c r="I110" s="15">
        <v>35.39545687509051</v>
      </c>
      <c r="J110" s="15">
        <v>69.459999999999994</v>
      </c>
      <c r="M110" s="15">
        <v>8.1153600000000008</v>
      </c>
      <c r="N110" s="15">
        <v>0.10652136821287822</v>
      </c>
      <c r="P110" s="15">
        <v>0.31591000000000002</v>
      </c>
      <c r="Q110" s="15">
        <v>4.3190275953432455E-4</v>
      </c>
      <c r="R110" s="15">
        <v>6.6092647888894253E-3</v>
      </c>
      <c r="S110" s="15">
        <v>1.1954828742205374E-2</v>
      </c>
      <c r="T110" s="15">
        <v>8.7335994464990511E-3</v>
      </c>
      <c r="W110" s="15">
        <v>7.7841534465177657E-3</v>
      </c>
      <c r="X110" s="15">
        <v>5.445076715796523E-4</v>
      </c>
      <c r="Y110" s="15" t="s">
        <v>108</v>
      </c>
      <c r="Z110" s="15" t="s">
        <v>428</v>
      </c>
      <c r="AA110" s="15" t="s">
        <v>635</v>
      </c>
      <c r="AB110" s="15" t="s">
        <v>150</v>
      </c>
      <c r="AE110" s="15" t="s">
        <v>675</v>
      </c>
      <c r="AF110" s="15" t="s">
        <v>430</v>
      </c>
      <c r="AG110" s="15" t="s">
        <v>422</v>
      </c>
      <c r="AH110" s="15" t="s">
        <v>423</v>
      </c>
    </row>
    <row r="111" spans="1:42">
      <c r="A111" s="15">
        <v>90</v>
      </c>
      <c r="B111" s="15" t="s">
        <v>148</v>
      </c>
      <c r="C111" s="15" t="s">
        <v>149</v>
      </c>
      <c r="D111" s="15" t="s">
        <v>307</v>
      </c>
      <c r="E111" s="15">
        <v>30</v>
      </c>
      <c r="F111" s="15">
        <v>1</v>
      </c>
      <c r="G111" s="15" t="s">
        <v>424</v>
      </c>
      <c r="H111" s="15">
        <v>49501</v>
      </c>
      <c r="I111" s="15">
        <v>0.48862783957075961</v>
      </c>
      <c r="J111" s="15">
        <v>72.72</v>
      </c>
      <c r="M111" s="15">
        <v>8.5673200000000005</v>
      </c>
      <c r="N111" s="15">
        <v>0.12131821527952172</v>
      </c>
      <c r="P111" s="15">
        <v>0.43670999999999999</v>
      </c>
      <c r="Q111" s="15">
        <v>4.1542805219538443E-5</v>
      </c>
      <c r="R111" s="15">
        <v>1.591831796193998E-3</v>
      </c>
      <c r="S111" s="15">
        <v>2.6160354679376726E-3</v>
      </c>
      <c r="T111" s="15">
        <v>1.7069910060919843E-3</v>
      </c>
      <c r="V111" s="15" t="e">
        <v>#VALUE!</v>
      </c>
      <c r="W111" s="15">
        <v>8.6397300169687417E-4</v>
      </c>
      <c r="X111" s="15">
        <v>3.9741572146340862E-5</v>
      </c>
      <c r="Y111" s="15" t="s">
        <v>108</v>
      </c>
      <c r="Z111" s="15" t="s">
        <v>428</v>
      </c>
      <c r="AA111" s="15" t="s">
        <v>635</v>
      </c>
      <c r="AB111" s="15" t="s">
        <v>150</v>
      </c>
      <c r="AE111" s="15" t="s">
        <v>675</v>
      </c>
      <c r="AF111" s="15" t="s">
        <v>430</v>
      </c>
      <c r="AG111" s="15" t="s">
        <v>422</v>
      </c>
      <c r="AH111" s="15" t="s">
        <v>423</v>
      </c>
    </row>
    <row r="112" spans="1:42">
      <c r="A112" s="15">
        <v>91</v>
      </c>
      <c r="B112" s="15" t="s">
        <v>148</v>
      </c>
      <c r="C112" s="15" t="s">
        <v>149</v>
      </c>
      <c r="D112" s="15" t="s">
        <v>307</v>
      </c>
      <c r="E112" s="15">
        <v>31</v>
      </c>
      <c r="F112" s="15">
        <v>0</v>
      </c>
      <c r="G112" s="15" t="s">
        <v>424</v>
      </c>
      <c r="H112" s="15">
        <v>49501</v>
      </c>
      <c r="I112" s="15">
        <v>60.631799137784576</v>
      </c>
      <c r="J112" s="15">
        <v>77.44</v>
      </c>
      <c r="M112" s="15">
        <v>9.2482399999999991</v>
      </c>
      <c r="N112" s="15">
        <v>0.14576050347202024</v>
      </c>
      <c r="P112" s="15">
        <v>0.45333000000000001</v>
      </c>
      <c r="Q112" s="15">
        <v>9.7793381524397547E-4</v>
      </c>
      <c r="R112" s="15">
        <v>1.3963446992810076E-2</v>
      </c>
      <c r="S112" s="15">
        <v>4.0784929365529243E-2</v>
      </c>
      <c r="T112" s="15">
        <v>1.6010953509156503E-2</v>
      </c>
      <c r="V112" s="15" t="e">
        <v>#VALUE!</v>
      </c>
      <c r="W112" s="15">
        <v>2.3155183227030474E-2</v>
      </c>
      <c r="X112" s="15">
        <v>1.5718105565994383E-3</v>
      </c>
      <c r="Y112" s="15" t="s">
        <v>108</v>
      </c>
      <c r="Z112" s="15" t="s">
        <v>428</v>
      </c>
      <c r="AA112" s="15" t="s">
        <v>635</v>
      </c>
      <c r="AB112" s="15" t="s">
        <v>150</v>
      </c>
      <c r="AE112" s="15" t="s">
        <v>675</v>
      </c>
      <c r="AF112" s="15" t="s">
        <v>430</v>
      </c>
      <c r="AG112" s="15" t="s">
        <v>422</v>
      </c>
      <c r="AH112" s="15" t="s">
        <v>423</v>
      </c>
    </row>
    <row r="113" spans="1:42">
      <c r="A113" s="15">
        <v>92</v>
      </c>
      <c r="B113" s="15" t="s">
        <v>148</v>
      </c>
      <c r="C113" s="15" t="s">
        <v>149</v>
      </c>
      <c r="D113" s="15" t="s">
        <v>307</v>
      </c>
      <c r="E113" s="15">
        <v>32</v>
      </c>
      <c r="F113" s="15">
        <v>0</v>
      </c>
      <c r="G113" s="15" t="s">
        <v>424</v>
      </c>
      <c r="H113" s="15">
        <v>49501</v>
      </c>
      <c r="I113" s="15">
        <v>23.27299649873051</v>
      </c>
      <c r="J113" s="15">
        <v>87.09</v>
      </c>
      <c r="M113" s="15">
        <v>9.1799400000000002</v>
      </c>
      <c r="N113" s="15">
        <v>0.14319032091311074</v>
      </c>
      <c r="P113" s="15">
        <v>0.43764999999999998</v>
      </c>
      <c r="Q113" s="15">
        <v>9.3477439564509533E-4</v>
      </c>
      <c r="R113" s="15">
        <v>1.5673286123333009E-2</v>
      </c>
      <c r="S113" s="15">
        <v>1.5482235214636408E-2</v>
      </c>
      <c r="T113" s="15">
        <v>7.3341990442761127E-3</v>
      </c>
      <c r="V113" s="15">
        <v>4.9926817078751258E-4</v>
      </c>
      <c r="W113" s="15">
        <v>1.6725259929195529E-2</v>
      </c>
      <c r="X113" s="15">
        <v>3.3622076198557569E-4</v>
      </c>
      <c r="Y113" s="15" t="s">
        <v>108</v>
      </c>
      <c r="Z113" s="15" t="s">
        <v>428</v>
      </c>
      <c r="AA113" s="15" t="s">
        <v>635</v>
      </c>
      <c r="AB113" s="15" t="s">
        <v>150</v>
      </c>
      <c r="AE113" s="15" t="s">
        <v>675</v>
      </c>
      <c r="AF113" s="15" t="s">
        <v>430</v>
      </c>
      <c r="AG113" s="15" t="s">
        <v>422</v>
      </c>
      <c r="AH113" s="15" t="s">
        <v>423</v>
      </c>
    </row>
    <row r="114" spans="1:42">
      <c r="A114" s="15">
        <v>93</v>
      </c>
      <c r="B114" s="15" t="s">
        <v>148</v>
      </c>
      <c r="C114" s="15" t="s">
        <v>149</v>
      </c>
      <c r="D114" s="15" t="s">
        <v>307</v>
      </c>
      <c r="E114" s="15">
        <v>33</v>
      </c>
      <c r="F114" s="15">
        <v>0</v>
      </c>
      <c r="G114" s="15" t="s">
        <v>424</v>
      </c>
      <c r="H114" s="15">
        <v>49501</v>
      </c>
      <c r="I114" s="15">
        <v>39.418292615502629</v>
      </c>
      <c r="J114" s="15">
        <v>74.959999999999994</v>
      </c>
      <c r="M114" s="15">
        <v>8.2060700000000004</v>
      </c>
      <c r="N114" s="15">
        <v>0.10940131985975624</v>
      </c>
      <c r="P114" s="15">
        <v>0.34998000000000001</v>
      </c>
      <c r="Q114" s="15">
        <v>4.2444605088032289E-4</v>
      </c>
      <c r="R114" s="15">
        <v>1.5324463109126246E-2</v>
      </c>
      <c r="S114" s="15">
        <v>1.5963722341135661E-2</v>
      </c>
      <c r="T114" s="15">
        <v>8.1334595240589204E-3</v>
      </c>
      <c r="W114" s="15">
        <v>1.3285825016726188E-2</v>
      </c>
      <c r="X114" s="15">
        <v>7.2273506172075889E-4</v>
      </c>
      <c r="Y114" s="15" t="s">
        <v>108</v>
      </c>
      <c r="Z114" s="15" t="s">
        <v>428</v>
      </c>
      <c r="AA114" s="15" t="s">
        <v>635</v>
      </c>
      <c r="AB114" s="15" t="s">
        <v>150</v>
      </c>
      <c r="AE114" s="15" t="s">
        <v>675</v>
      </c>
      <c r="AF114" s="15" t="s">
        <v>430</v>
      </c>
      <c r="AG114" s="15" t="s">
        <v>422</v>
      </c>
      <c r="AH114" s="15" t="s">
        <v>423</v>
      </c>
    </row>
    <row r="115" spans="1:42">
      <c r="A115" s="15">
        <v>94</v>
      </c>
      <c r="B115" s="15" t="s">
        <v>148</v>
      </c>
      <c r="C115" s="15" t="s">
        <v>151</v>
      </c>
      <c r="D115" s="15" t="s">
        <v>307</v>
      </c>
      <c r="E115" s="15">
        <v>25</v>
      </c>
      <c r="F115" s="15">
        <v>0</v>
      </c>
      <c r="G115" s="15" t="s">
        <v>424</v>
      </c>
      <c r="H115" s="15">
        <v>60429</v>
      </c>
      <c r="I115" s="15">
        <v>36.75249050620198</v>
      </c>
      <c r="J115" s="15">
        <v>87.31</v>
      </c>
      <c r="M115" s="15">
        <v>9.4384099999999993</v>
      </c>
      <c r="N115" s="15">
        <v>0.15305772489052252</v>
      </c>
      <c r="P115" s="15">
        <v>0.38467000000000001</v>
      </c>
      <c r="Q115" s="15" t="e">
        <v>#VALUE!</v>
      </c>
      <c r="R115" s="15">
        <v>1.753669650745238E-2</v>
      </c>
      <c r="S115" s="15">
        <v>1.5707982369219557E-2</v>
      </c>
      <c r="T115" s="15">
        <v>9.0850374423402207E-3</v>
      </c>
      <c r="V115" s="15">
        <v>6.9305125140921222E-4</v>
      </c>
      <c r="W115" s="15">
        <v>1.8397792409974714E-2</v>
      </c>
      <c r="X115" s="15">
        <v>9.4523672464773625E-4</v>
      </c>
      <c r="Y115" s="15" t="s">
        <v>108</v>
      </c>
      <c r="Z115" s="15" t="s">
        <v>432</v>
      </c>
      <c r="AA115" s="15" t="s">
        <v>635</v>
      </c>
      <c r="AB115" s="15" t="s">
        <v>152</v>
      </c>
      <c r="AC115" s="15" t="s">
        <v>429</v>
      </c>
      <c r="AE115" s="15" t="s">
        <v>433</v>
      </c>
      <c r="AF115" s="15" t="s">
        <v>430</v>
      </c>
      <c r="AG115" s="15" t="s">
        <v>432</v>
      </c>
      <c r="AH115" s="15" t="s">
        <v>433</v>
      </c>
    </row>
    <row r="116" spans="1:42">
      <c r="A116" s="15">
        <v>95</v>
      </c>
      <c r="B116" s="15" t="s">
        <v>148</v>
      </c>
      <c r="C116" s="15" t="s">
        <v>153</v>
      </c>
      <c r="D116" s="15" t="s">
        <v>307</v>
      </c>
      <c r="E116" s="15">
        <v>58</v>
      </c>
      <c r="F116" s="15">
        <v>0</v>
      </c>
      <c r="G116" s="15" t="s">
        <v>309</v>
      </c>
      <c r="H116" s="15">
        <v>308850</v>
      </c>
      <c r="I116" s="15">
        <v>56.812652713395032</v>
      </c>
      <c r="J116" s="15">
        <v>101.66</v>
      </c>
      <c r="M116" s="15">
        <v>9.3005899999999997</v>
      </c>
      <c r="N116" s="15">
        <v>0.14774855403577211</v>
      </c>
      <c r="P116" s="15">
        <v>0.36870000000000003</v>
      </c>
      <c r="Q116" s="15">
        <v>4.1640744061396631E-4</v>
      </c>
      <c r="R116" s="15">
        <v>9.8707294203224487E-3</v>
      </c>
      <c r="S116" s="15">
        <v>1.24370408852255E-2</v>
      </c>
      <c r="T116" s="15">
        <v>6.3205370234474039E-3</v>
      </c>
      <c r="W116" s="15">
        <v>7.1112712507679842E-3</v>
      </c>
      <c r="X116" s="15">
        <v>1.3776617535233057E-3</v>
      </c>
      <c r="Y116" s="15" t="s">
        <v>108</v>
      </c>
      <c r="Z116" s="15" t="s">
        <v>428</v>
      </c>
      <c r="AA116" s="15" t="s">
        <v>635</v>
      </c>
      <c r="AB116" s="15" t="s">
        <v>154</v>
      </c>
      <c r="AE116" s="15" t="s">
        <v>675</v>
      </c>
      <c r="AF116" s="15" t="s">
        <v>430</v>
      </c>
      <c r="AG116" s="15" t="s">
        <v>422</v>
      </c>
      <c r="AH116" s="15" t="s">
        <v>423</v>
      </c>
    </row>
    <row r="117" spans="1:42">
      <c r="A117" s="15">
        <v>96</v>
      </c>
      <c r="B117" s="15" t="s">
        <v>148</v>
      </c>
      <c r="C117" s="15" t="s">
        <v>155</v>
      </c>
      <c r="D117" s="15" t="s">
        <v>307</v>
      </c>
      <c r="E117" s="15">
        <v>64</v>
      </c>
      <c r="F117" s="15">
        <v>1</v>
      </c>
      <c r="G117" s="15" t="s">
        <v>309</v>
      </c>
      <c r="H117" s="15">
        <v>265490</v>
      </c>
      <c r="I117" s="15">
        <v>63.487112424562454</v>
      </c>
      <c r="J117" s="15">
        <v>122.88</v>
      </c>
      <c r="M117" s="15">
        <v>10.489929999999999</v>
      </c>
      <c r="N117" s="15">
        <v>0.19722059119361685</v>
      </c>
      <c r="P117" s="15">
        <v>0.43095</v>
      </c>
      <c r="Q117" s="15">
        <v>7.1866269038490518E-4</v>
      </c>
      <c r="R117" s="15">
        <v>9.4646748596861393E-3</v>
      </c>
      <c r="S117" s="15">
        <v>2.0082297268798802E-2</v>
      </c>
      <c r="T117" s="15">
        <v>9.9323470080710744E-3</v>
      </c>
      <c r="W117" s="15">
        <v>1.2567365364663829E-2</v>
      </c>
      <c r="X117" s="15">
        <v>6.9978110939526955E-4</v>
      </c>
      <c r="Y117" s="15" t="s">
        <v>108</v>
      </c>
      <c r="Z117" s="15" t="s">
        <v>432</v>
      </c>
      <c r="AA117" s="15" t="s">
        <v>635</v>
      </c>
      <c r="AB117" s="15" t="s">
        <v>154</v>
      </c>
      <c r="AE117" s="15" t="s">
        <v>433</v>
      </c>
      <c r="AF117" s="15" t="s">
        <v>430</v>
      </c>
      <c r="AG117" s="15" t="s">
        <v>432</v>
      </c>
      <c r="AH117" s="15" t="s">
        <v>433</v>
      </c>
    </row>
    <row r="118" spans="1:42">
      <c r="A118" s="15">
        <v>97</v>
      </c>
      <c r="B118" s="15" t="s">
        <v>148</v>
      </c>
      <c r="C118" s="15" t="s">
        <v>156</v>
      </c>
      <c r="D118" s="15" t="s">
        <v>307</v>
      </c>
      <c r="E118" s="15">
        <v>13</v>
      </c>
      <c r="F118" s="15">
        <v>1</v>
      </c>
      <c r="G118" s="15" t="s">
        <v>424</v>
      </c>
      <c r="H118" s="15">
        <v>49505</v>
      </c>
      <c r="I118" s="15">
        <v>23.341038351256664</v>
      </c>
      <c r="J118" s="15">
        <v>82.46</v>
      </c>
      <c r="M118" s="15">
        <v>9.2594899999999996</v>
      </c>
      <c r="N118" s="15">
        <v>0.14618640994683599</v>
      </c>
      <c r="P118" s="15">
        <v>0.22605</v>
      </c>
      <c r="Q118" s="15">
        <v>1.1179249588039212E-4</v>
      </c>
      <c r="R118" s="15">
        <v>4.9453761142466126E-3</v>
      </c>
      <c r="S118" s="15">
        <v>1.220702969339613E-2</v>
      </c>
      <c r="T118" s="15">
        <v>8.8746773516821462E-3</v>
      </c>
      <c r="W118" s="15">
        <v>6.9932914160725371E-3</v>
      </c>
      <c r="X118" s="15">
        <v>4.3535279078093484E-4</v>
      </c>
      <c r="Y118" s="15" t="s">
        <v>108</v>
      </c>
      <c r="Z118" s="15" t="s">
        <v>432</v>
      </c>
      <c r="AA118" s="15" t="s">
        <v>635</v>
      </c>
      <c r="AB118" s="15" t="s">
        <v>81</v>
      </c>
      <c r="AE118" s="15" t="s">
        <v>433</v>
      </c>
      <c r="AF118" s="15" t="s">
        <v>430</v>
      </c>
      <c r="AG118" s="15" t="s">
        <v>432</v>
      </c>
      <c r="AH118" s="15" t="s">
        <v>433</v>
      </c>
    </row>
    <row r="119" spans="1:42">
      <c r="A119" s="15">
        <v>98</v>
      </c>
      <c r="B119" s="15" t="s">
        <v>148</v>
      </c>
      <c r="C119" s="15" t="s">
        <v>82</v>
      </c>
      <c r="D119" s="15" t="s">
        <v>307</v>
      </c>
      <c r="E119" s="15">
        <v>15</v>
      </c>
      <c r="F119" s="15">
        <v>1</v>
      </c>
      <c r="G119" s="15" t="s">
        <v>424</v>
      </c>
      <c r="H119" s="15" t="s">
        <v>482</v>
      </c>
      <c r="I119" s="15">
        <v>80.063355062698562</v>
      </c>
      <c r="J119" s="15">
        <v>63.13</v>
      </c>
      <c r="M119" s="15">
        <v>8.0055300000000003</v>
      </c>
      <c r="N119" s="15">
        <v>0.10309420511210057</v>
      </c>
      <c r="P119" s="15">
        <v>0.29238999999999998</v>
      </c>
      <c r="Q119" s="15">
        <v>6.5523048543249685E-4</v>
      </c>
      <c r="R119" s="15">
        <v>1.0701179432349973E-2</v>
      </c>
      <c r="S119" s="15">
        <v>1.9574520653799228E-2</v>
      </c>
      <c r="T119" s="15">
        <v>5.7783120834217702E-3</v>
      </c>
      <c r="V119" s="15" t="e">
        <v>#VALUE!</v>
      </c>
      <c r="W119" s="15">
        <v>1.0323332281075737E-2</v>
      </c>
      <c r="X119" s="15">
        <v>1.857665316599702E-4</v>
      </c>
      <c r="Y119" s="15" t="s">
        <v>108</v>
      </c>
      <c r="Z119" s="15" t="s">
        <v>432</v>
      </c>
      <c r="AA119" s="15" t="s">
        <v>635</v>
      </c>
      <c r="AC119" s="15" t="s">
        <v>418</v>
      </c>
      <c r="AE119" s="15" t="s">
        <v>433</v>
      </c>
      <c r="AF119" s="15" t="s">
        <v>430</v>
      </c>
      <c r="AG119" s="15" t="s">
        <v>432</v>
      </c>
      <c r="AH119" s="15" t="s">
        <v>433</v>
      </c>
    </row>
    <row r="120" spans="1:42">
      <c r="A120" s="15">
        <v>99</v>
      </c>
      <c r="B120" s="15" t="s">
        <v>148</v>
      </c>
      <c r="C120" s="15" t="s">
        <v>83</v>
      </c>
      <c r="D120" s="15" t="s">
        <v>307</v>
      </c>
      <c r="E120" s="15">
        <v>39</v>
      </c>
      <c r="F120" s="15">
        <v>0</v>
      </c>
      <c r="G120" s="15" t="s">
        <v>309</v>
      </c>
      <c r="H120" s="15">
        <v>280056</v>
      </c>
      <c r="I120" s="15">
        <v>18.724710945856618</v>
      </c>
      <c r="J120" s="15">
        <v>93.89</v>
      </c>
      <c r="M120" s="15">
        <v>9.2469999999999999</v>
      </c>
      <c r="N120" s="15">
        <v>0.14571360346228529</v>
      </c>
      <c r="P120" s="15">
        <v>0.51602999999999999</v>
      </c>
      <c r="Q120" s="15">
        <v>4.4556391454700058E-4</v>
      </c>
      <c r="R120" s="15">
        <v>8.3256900696032799E-3</v>
      </c>
      <c r="S120" s="15">
        <v>7.8894849729129503E-3</v>
      </c>
      <c r="T120" s="15">
        <v>6.5554405760060849E-3</v>
      </c>
      <c r="V120" s="15" t="e">
        <v>#VALUE!</v>
      </c>
      <c r="W120" s="15">
        <v>6.0314448339014795E-3</v>
      </c>
      <c r="X120" s="15">
        <v>1.4544109094311686E-3</v>
      </c>
      <c r="Y120" s="15" t="s">
        <v>427</v>
      </c>
      <c r="Z120" s="15" t="s">
        <v>428</v>
      </c>
      <c r="AA120" s="15" t="s">
        <v>635</v>
      </c>
      <c r="AE120" s="15" t="s">
        <v>427</v>
      </c>
      <c r="AF120" s="15" t="s">
        <v>430</v>
      </c>
      <c r="AG120" s="15" t="s">
        <v>422</v>
      </c>
      <c r="AH120" s="15" t="s">
        <v>427</v>
      </c>
    </row>
    <row r="121" spans="1:42">
      <c r="A121" s="15">
        <v>100</v>
      </c>
      <c r="B121" s="15" t="s">
        <v>148</v>
      </c>
      <c r="C121" s="15" t="s">
        <v>84</v>
      </c>
      <c r="D121" s="15" t="s">
        <v>307</v>
      </c>
      <c r="E121" s="15">
        <v>27</v>
      </c>
      <c r="F121" s="15">
        <v>1</v>
      </c>
      <c r="G121" s="15" t="s">
        <v>424</v>
      </c>
      <c r="H121" s="15" t="s">
        <v>482</v>
      </c>
      <c r="I121" s="15">
        <v>26.178842814373784</v>
      </c>
      <c r="J121" s="15">
        <v>103.4</v>
      </c>
      <c r="M121" s="15">
        <v>10.84324</v>
      </c>
      <c r="N121" s="15">
        <v>0.21354028053389149</v>
      </c>
      <c r="P121" s="15">
        <v>0.46231</v>
      </c>
      <c r="Q121" s="15">
        <v>3.8905249355810392E-4</v>
      </c>
      <c r="R121" s="15">
        <v>5.691164606957972E-3</v>
      </c>
      <c r="S121" s="15">
        <v>1.5916803892296216E-2</v>
      </c>
      <c r="T121" s="15">
        <v>9.5632782749395673E-3</v>
      </c>
      <c r="V121" s="15" t="e">
        <v>#VALUE!</v>
      </c>
      <c r="W121" s="15">
        <v>7.3577493419996285E-3</v>
      </c>
      <c r="X121" s="15" t="e">
        <v>#VALUE!</v>
      </c>
      <c r="Y121" s="15" t="s">
        <v>108</v>
      </c>
      <c r="Z121" s="15" t="s">
        <v>432</v>
      </c>
      <c r="AA121" s="15" t="s">
        <v>635</v>
      </c>
      <c r="AE121" s="15" t="s">
        <v>433</v>
      </c>
      <c r="AF121" s="15" t="s">
        <v>430</v>
      </c>
      <c r="AG121" s="15" t="s">
        <v>432</v>
      </c>
      <c r="AH121" s="15" t="s">
        <v>433</v>
      </c>
    </row>
    <row r="122" spans="1:42">
      <c r="A122" s="15">
        <v>101</v>
      </c>
      <c r="B122" s="15" t="s">
        <v>85</v>
      </c>
      <c r="C122" s="15" t="s">
        <v>151</v>
      </c>
      <c r="D122" s="15" t="s">
        <v>314</v>
      </c>
      <c r="E122" s="15">
        <v>65</v>
      </c>
      <c r="F122" s="15">
        <v>0</v>
      </c>
      <c r="G122" s="15" t="s">
        <v>424</v>
      </c>
      <c r="H122" s="15">
        <v>50835</v>
      </c>
      <c r="I122" s="15">
        <v>9.5836639128825087</v>
      </c>
      <c r="J122" s="15">
        <v>57.71</v>
      </c>
      <c r="M122" s="15">
        <v>8.4905899999999992</v>
      </c>
      <c r="N122" s="15">
        <v>0.11872684512659601</v>
      </c>
      <c r="Q122" s="15">
        <v>9.8395713045638114E-5</v>
      </c>
      <c r="R122" s="15">
        <v>3.6714129435343034E-3</v>
      </c>
      <c r="S122" s="15">
        <v>7.486125843344643E-3</v>
      </c>
      <c r="T122" s="15">
        <v>3.4066876080608021E-3</v>
      </c>
      <c r="W122" s="15">
        <v>5.8847509009002565E-3</v>
      </c>
      <c r="X122" s="15">
        <v>8.1648354347757599E-4</v>
      </c>
      <c r="Y122" s="15" t="s">
        <v>108</v>
      </c>
      <c r="Z122" s="15" t="s">
        <v>432</v>
      </c>
      <c r="AA122" s="15" t="s">
        <v>419</v>
      </c>
      <c r="AC122" s="15" t="s">
        <v>429</v>
      </c>
      <c r="AE122" s="15" t="s">
        <v>433</v>
      </c>
      <c r="AF122" s="15" t="s">
        <v>430</v>
      </c>
      <c r="AG122" s="15" t="s">
        <v>432</v>
      </c>
      <c r="AH122" s="15" t="s">
        <v>433</v>
      </c>
    </row>
    <row r="123" spans="1:42">
      <c r="A123" s="15">
        <v>102</v>
      </c>
      <c r="B123" s="15" t="s">
        <v>86</v>
      </c>
      <c r="C123" s="15" t="s">
        <v>87</v>
      </c>
      <c r="D123" s="15" t="s">
        <v>314</v>
      </c>
      <c r="E123" s="15">
        <v>17</v>
      </c>
      <c r="F123" s="15">
        <v>0</v>
      </c>
      <c r="G123" s="15" t="s">
        <v>424</v>
      </c>
      <c r="H123" s="15">
        <v>32584</v>
      </c>
      <c r="I123" s="15">
        <v>4.9501274462151406</v>
      </c>
      <c r="J123" s="15">
        <v>63.12</v>
      </c>
      <c r="M123" s="15">
        <v>9.4302700000000002</v>
      </c>
      <c r="N123" s="15">
        <v>0.15274111110006061</v>
      </c>
      <c r="P123" s="15">
        <v>0.42</v>
      </c>
      <c r="Q123" s="15">
        <v>1.3952307074025693E-4</v>
      </c>
      <c r="R123" s="15">
        <v>2.9512762480856367E-3</v>
      </c>
      <c r="S123" s="15">
        <v>4.6476103432372962E-3</v>
      </c>
      <c r="T123" s="15">
        <v>2.1081157249300052E-3</v>
      </c>
      <c r="V123" s="15" t="e">
        <v>#VALUE!</v>
      </c>
      <c r="W123" s="15">
        <v>3.6046894171382782E-3</v>
      </c>
      <c r="X123" s="15">
        <v>1.1385997036121899E-3</v>
      </c>
      <c r="Y123" s="15" t="s">
        <v>108</v>
      </c>
      <c r="Z123" s="15" t="s">
        <v>109</v>
      </c>
      <c r="AA123" s="15" t="s">
        <v>353</v>
      </c>
      <c r="AE123" s="15" t="s">
        <v>420</v>
      </c>
      <c r="AF123" s="15" t="s">
        <v>354</v>
      </c>
      <c r="AG123" s="15" t="s">
        <v>422</v>
      </c>
      <c r="AH123" s="15" t="s">
        <v>423</v>
      </c>
      <c r="AI123" s="11">
        <v>3.4575</v>
      </c>
      <c r="AJ123" s="11">
        <v>4.3533333333333335</v>
      </c>
      <c r="AK123" s="11">
        <v>2.25</v>
      </c>
      <c r="AL123" s="11">
        <v>1.1537500107500001</v>
      </c>
      <c r="AM123" s="11">
        <v>2.31086978</v>
      </c>
      <c r="AN123" s="6">
        <v>1.15543489</v>
      </c>
      <c r="AO123" s="11">
        <v>10.5</v>
      </c>
      <c r="AP123" s="11">
        <v>2.6666666666666665</v>
      </c>
    </row>
    <row r="124" spans="1:42">
      <c r="A124" s="15">
        <v>103</v>
      </c>
      <c r="B124" s="15" t="s">
        <v>88</v>
      </c>
      <c r="C124" s="15" t="s">
        <v>89</v>
      </c>
      <c r="D124" s="15" t="s">
        <v>107</v>
      </c>
      <c r="E124" s="15">
        <v>63</v>
      </c>
      <c r="F124" s="15">
        <v>0</v>
      </c>
      <c r="I124" s="15">
        <v>22.362483240278575</v>
      </c>
      <c r="J124" s="15">
        <v>84.19</v>
      </c>
      <c r="M124" s="15">
        <v>8.7791800000000002</v>
      </c>
      <c r="N124" s="15">
        <v>0.12864340549706332</v>
      </c>
      <c r="P124" s="15">
        <v>0.49132999999999999</v>
      </c>
      <c r="Q124" s="15">
        <v>2.7759013858269391E-4</v>
      </c>
      <c r="R124" s="15">
        <v>1.2358844140057187E-2</v>
      </c>
      <c r="S124" s="15">
        <v>1.8156079883227656E-2</v>
      </c>
      <c r="T124" s="15">
        <v>1.0039305911554063E-2</v>
      </c>
      <c r="V124" s="15" t="e">
        <v>#VALUE!</v>
      </c>
      <c r="W124" s="15">
        <v>2.2147739894215073E-2</v>
      </c>
      <c r="X124" s="15">
        <v>9.5694160509999062E-4</v>
      </c>
      <c r="Y124" s="15" t="s">
        <v>108</v>
      </c>
      <c r="Z124" s="15" t="s">
        <v>109</v>
      </c>
      <c r="AA124" s="15" t="s">
        <v>90</v>
      </c>
      <c r="AB124" s="15" t="s">
        <v>91</v>
      </c>
      <c r="AE124" s="15" t="s">
        <v>420</v>
      </c>
      <c r="AF124" s="15" t="s">
        <v>651</v>
      </c>
      <c r="AG124" s="15" t="s">
        <v>422</v>
      </c>
      <c r="AH124" s="15" t="s">
        <v>423</v>
      </c>
    </row>
    <row r="125" spans="1:42">
      <c r="A125" s="15">
        <v>104</v>
      </c>
      <c r="B125" s="15" t="s">
        <v>88</v>
      </c>
      <c r="C125" s="15" t="s">
        <v>92</v>
      </c>
      <c r="D125" s="15" t="s">
        <v>107</v>
      </c>
      <c r="E125" s="15">
        <v>68</v>
      </c>
      <c r="F125" s="15">
        <v>1</v>
      </c>
      <c r="G125" s="15" t="s">
        <v>424</v>
      </c>
      <c r="H125" s="15">
        <v>60300</v>
      </c>
      <c r="I125" s="15">
        <v>38.856347404989378</v>
      </c>
      <c r="J125" s="15">
        <v>159.37</v>
      </c>
      <c r="M125" s="15">
        <v>11.71297</v>
      </c>
      <c r="N125" s="15">
        <v>0.25697975710069015</v>
      </c>
      <c r="P125" s="15">
        <v>0.47581000000000001</v>
      </c>
      <c r="Q125" s="15">
        <v>5.2657038891063511E-4</v>
      </c>
      <c r="R125" s="15">
        <v>8.8277033481202975E-3</v>
      </c>
      <c r="S125" s="15">
        <v>1.661576768727625E-2</v>
      </c>
      <c r="W125" s="15">
        <v>1.7383514981580347E-2</v>
      </c>
      <c r="X125" s="15">
        <v>7.6723160046325621E-4</v>
      </c>
      <c r="Y125" s="15" t="s">
        <v>108</v>
      </c>
      <c r="Z125" s="15" t="s">
        <v>219</v>
      </c>
      <c r="AA125" s="15" t="s">
        <v>90</v>
      </c>
      <c r="AB125" s="15" t="s">
        <v>91</v>
      </c>
      <c r="AE125" s="15" t="s">
        <v>648</v>
      </c>
      <c r="AF125" s="15" t="s">
        <v>651</v>
      </c>
      <c r="AG125" s="15" t="s">
        <v>219</v>
      </c>
      <c r="AH125" s="15" t="s">
        <v>648</v>
      </c>
    </row>
    <row r="126" spans="1:42">
      <c r="A126" s="15">
        <v>105</v>
      </c>
      <c r="B126" s="15" t="s">
        <v>93</v>
      </c>
      <c r="C126" s="15" t="s">
        <v>287</v>
      </c>
      <c r="D126" s="15" t="s">
        <v>314</v>
      </c>
      <c r="E126" s="15">
        <v>72</v>
      </c>
      <c r="F126" s="15">
        <v>0</v>
      </c>
      <c r="I126" s="15">
        <v>11.198327399551303</v>
      </c>
      <c r="J126" s="15">
        <v>83.95</v>
      </c>
      <c r="M126" s="15">
        <v>9.0631400000000006</v>
      </c>
      <c r="N126" s="15">
        <v>0.13885671694971891</v>
      </c>
      <c r="P126" s="15">
        <v>0.32607000000000003</v>
      </c>
      <c r="Q126" s="15">
        <v>3.9509422698142971E-4</v>
      </c>
      <c r="R126" s="15">
        <v>5.8721228033434833E-3</v>
      </c>
      <c r="S126" s="15">
        <v>7.6876977747739102E-3</v>
      </c>
      <c r="T126" s="15">
        <v>7.3194151373721858E-3</v>
      </c>
      <c r="W126" s="15">
        <v>8.8530451640663546E-3</v>
      </c>
      <c r="X126" s="15">
        <v>2.0385749007368528E-3</v>
      </c>
      <c r="Y126" s="15" t="s">
        <v>108</v>
      </c>
      <c r="Z126" s="15" t="s">
        <v>219</v>
      </c>
      <c r="AA126" s="15" t="s">
        <v>419</v>
      </c>
      <c r="AC126" s="15" t="s">
        <v>418</v>
      </c>
      <c r="AE126" s="15" t="s">
        <v>648</v>
      </c>
      <c r="AF126" s="15" t="s">
        <v>430</v>
      </c>
      <c r="AG126" s="15" t="s">
        <v>219</v>
      </c>
      <c r="AH126" s="15" t="s">
        <v>648</v>
      </c>
      <c r="AI126" s="11">
        <v>3.4142857142857146</v>
      </c>
      <c r="AJ126" s="11">
        <v>5.2285714285714286</v>
      </c>
      <c r="AK126" s="11">
        <v>2.4285714285714284</v>
      </c>
      <c r="AL126" s="11">
        <v>1.2479365097142858</v>
      </c>
      <c r="AM126" s="11">
        <v>1.4773286885714285</v>
      </c>
      <c r="AN126" s="7">
        <v>1.4773286885714285</v>
      </c>
      <c r="AO126" s="11">
        <v>17.857142857142858</v>
      </c>
      <c r="AP126" s="11">
        <v>1.1428571428571428</v>
      </c>
    </row>
    <row r="127" spans="1:42">
      <c r="A127" s="15">
        <v>106</v>
      </c>
      <c r="B127" s="15" t="s">
        <v>288</v>
      </c>
      <c r="C127" s="15" t="s">
        <v>289</v>
      </c>
      <c r="D127" s="15" t="s">
        <v>107</v>
      </c>
      <c r="E127" s="15">
        <v>40</v>
      </c>
      <c r="F127" s="15">
        <v>0</v>
      </c>
      <c r="G127" s="15" t="s">
        <v>424</v>
      </c>
      <c r="H127" s="15">
        <v>25261</v>
      </c>
      <c r="I127" s="15">
        <v>25.443788879548034</v>
      </c>
      <c r="J127" s="15">
        <v>97.17</v>
      </c>
      <c r="M127" s="15">
        <v>10.115460000000001</v>
      </c>
      <c r="N127" s="15">
        <v>0.18074386668943768</v>
      </c>
      <c r="Q127" s="15">
        <v>3.4149690301628702E-4</v>
      </c>
      <c r="R127" s="15">
        <v>2.9126505080585168E-3</v>
      </c>
      <c r="S127" s="15">
        <v>8.8656416175119067E-3</v>
      </c>
      <c r="T127" s="15">
        <v>2.9455465892303159E-3</v>
      </c>
      <c r="W127" s="15">
        <v>4.4595124588067284E-3</v>
      </c>
      <c r="X127" s="15">
        <v>3.33512246097118E-4</v>
      </c>
      <c r="Y127" s="15" t="s">
        <v>108</v>
      </c>
      <c r="Z127" s="15" t="s">
        <v>432</v>
      </c>
      <c r="AA127" s="15" t="s">
        <v>411</v>
      </c>
      <c r="AE127" s="15" t="s">
        <v>433</v>
      </c>
      <c r="AF127" s="15" t="s">
        <v>421</v>
      </c>
      <c r="AG127" s="15" t="s">
        <v>432</v>
      </c>
      <c r="AH127" s="15" t="s">
        <v>433</v>
      </c>
    </row>
    <row r="128" spans="1:42">
      <c r="A128" s="15">
        <v>107</v>
      </c>
      <c r="B128" s="15" t="s">
        <v>290</v>
      </c>
      <c r="C128" s="15" t="s">
        <v>291</v>
      </c>
      <c r="D128" s="15" t="s">
        <v>307</v>
      </c>
      <c r="E128" s="15">
        <v>90</v>
      </c>
      <c r="F128" s="15">
        <v>1</v>
      </c>
      <c r="G128" s="15" t="s">
        <v>676</v>
      </c>
      <c r="H128" s="15">
        <v>31808</v>
      </c>
      <c r="I128" s="15">
        <v>32.67457293486234</v>
      </c>
      <c r="J128" s="15">
        <v>93.46</v>
      </c>
      <c r="M128" s="15">
        <v>8.5557800000000004</v>
      </c>
      <c r="N128" s="15">
        <v>0.12092639359697796</v>
      </c>
      <c r="P128" s="15">
        <v>0.27622999999999998</v>
      </c>
      <c r="Q128" s="15">
        <v>7.0933628017769005E-4</v>
      </c>
      <c r="R128" s="15">
        <v>8.5930032950701906E-3</v>
      </c>
      <c r="S128" s="15">
        <v>2.1517158336771446E-2</v>
      </c>
      <c r="T128" s="15">
        <v>6.6037815165935461E-3</v>
      </c>
      <c r="W128" s="15">
        <v>2.2323683223863668E-2</v>
      </c>
      <c r="X128" s="15" t="e">
        <v>#VALUE!</v>
      </c>
      <c r="Y128" s="15" t="s">
        <v>108</v>
      </c>
      <c r="Z128" s="15" t="s">
        <v>432</v>
      </c>
      <c r="AA128" s="15" t="s">
        <v>419</v>
      </c>
      <c r="AB128" s="15" t="s">
        <v>292</v>
      </c>
      <c r="AC128" s="15" t="s">
        <v>427</v>
      </c>
      <c r="AE128" s="15" t="s">
        <v>433</v>
      </c>
      <c r="AF128" s="15" t="s">
        <v>430</v>
      </c>
      <c r="AG128" s="15" t="s">
        <v>432</v>
      </c>
      <c r="AH128" s="15" t="s">
        <v>433</v>
      </c>
    </row>
    <row r="129" spans="1:42">
      <c r="A129" s="15">
        <v>108</v>
      </c>
      <c r="B129" s="15" t="s">
        <v>290</v>
      </c>
      <c r="C129" s="15" t="s">
        <v>653</v>
      </c>
      <c r="D129" s="15" t="s">
        <v>307</v>
      </c>
      <c r="E129" s="15">
        <v>99</v>
      </c>
      <c r="F129" s="15">
        <v>0</v>
      </c>
      <c r="G129" s="15" t="s">
        <v>676</v>
      </c>
      <c r="H129" s="15">
        <v>31842</v>
      </c>
      <c r="I129" s="15">
        <v>28.149985058353778</v>
      </c>
      <c r="J129" s="15">
        <v>153.41</v>
      </c>
      <c r="M129" s="15">
        <v>10.50454</v>
      </c>
      <c r="N129" s="15">
        <v>0.19788047034163425</v>
      </c>
      <c r="P129" s="15">
        <v>0.28294000000000002</v>
      </c>
      <c r="Q129" s="15">
        <v>2.7106626392062655E-4</v>
      </c>
      <c r="R129" s="15">
        <v>8.4354131397534234E-3</v>
      </c>
      <c r="S129" s="15">
        <v>1.3164302620714111E-2</v>
      </c>
      <c r="T129" s="15">
        <v>5.9088302647570552E-3</v>
      </c>
      <c r="W129" s="15">
        <v>7.9204948177572666E-3</v>
      </c>
      <c r="X129" s="15">
        <v>3.6945529561816236E-4</v>
      </c>
      <c r="Y129" s="15" t="s">
        <v>108</v>
      </c>
      <c r="Z129" s="15" t="s">
        <v>109</v>
      </c>
      <c r="AA129" s="15" t="s">
        <v>635</v>
      </c>
      <c r="AB129" s="15" t="s">
        <v>654</v>
      </c>
      <c r="AE129" s="15" t="s">
        <v>420</v>
      </c>
      <c r="AF129" s="15" t="s">
        <v>430</v>
      </c>
      <c r="AG129" s="15" t="s">
        <v>422</v>
      </c>
      <c r="AH129" s="15" t="s">
        <v>423</v>
      </c>
    </row>
    <row r="130" spans="1:42">
      <c r="A130" s="15">
        <v>109</v>
      </c>
      <c r="B130" s="15" t="s">
        <v>290</v>
      </c>
      <c r="C130" s="15" t="s">
        <v>655</v>
      </c>
      <c r="D130" s="15" t="s">
        <v>307</v>
      </c>
      <c r="E130" s="15">
        <v>93</v>
      </c>
      <c r="F130" s="15">
        <v>1</v>
      </c>
      <c r="G130" s="15" t="s">
        <v>676</v>
      </c>
      <c r="H130" s="15">
        <v>31767</v>
      </c>
      <c r="I130" s="15">
        <v>54.394744221053671</v>
      </c>
      <c r="J130" s="15">
        <v>130.78</v>
      </c>
      <c r="M130" s="15">
        <v>9.5985399999999998</v>
      </c>
      <c r="N130" s="15">
        <v>0.15936409095184267</v>
      </c>
      <c r="P130" s="15">
        <v>0.38255</v>
      </c>
      <c r="Q130" s="15" t="e">
        <v>#VALUE!</v>
      </c>
      <c r="R130" s="15">
        <v>2.1404551338555382E-2</v>
      </c>
      <c r="S130" s="15">
        <v>2.2799139152714958E-2</v>
      </c>
      <c r="T130" s="15">
        <v>1.5883939620194513E-2</v>
      </c>
      <c r="W130" s="15">
        <v>2.2032789223076089E-2</v>
      </c>
      <c r="X130" s="15">
        <v>1.0235949577102415E-3</v>
      </c>
      <c r="Y130" s="15" t="s">
        <v>295</v>
      </c>
      <c r="Z130" s="15" t="s">
        <v>296</v>
      </c>
      <c r="AA130" s="15" t="s">
        <v>90</v>
      </c>
      <c r="AB130" s="15" t="s">
        <v>449</v>
      </c>
      <c r="AE130" s="15" t="s">
        <v>295</v>
      </c>
      <c r="AF130" s="15" t="s">
        <v>651</v>
      </c>
      <c r="AG130" s="15" t="s">
        <v>296</v>
      </c>
      <c r="AH130" s="15" t="s">
        <v>295</v>
      </c>
    </row>
    <row r="131" spans="1:42">
      <c r="A131" s="15">
        <v>110</v>
      </c>
      <c r="B131" s="15" t="s">
        <v>290</v>
      </c>
      <c r="C131" s="15" t="s">
        <v>450</v>
      </c>
      <c r="D131" s="15" t="s">
        <v>307</v>
      </c>
      <c r="E131" s="15">
        <v>5</v>
      </c>
      <c r="F131" s="15">
        <v>0</v>
      </c>
      <c r="G131" s="15" t="s">
        <v>424</v>
      </c>
      <c r="H131" s="15">
        <v>49516</v>
      </c>
      <c r="I131" s="15">
        <v>12.57158502199162</v>
      </c>
      <c r="J131" s="15">
        <v>114.65</v>
      </c>
      <c r="M131" s="15">
        <v>10.55034</v>
      </c>
      <c r="N131" s="15">
        <v>0.19995742414269616</v>
      </c>
      <c r="P131" s="15">
        <v>0.39557999999999999</v>
      </c>
      <c r="Q131" s="15">
        <v>6.227984388984454E-4</v>
      </c>
      <c r="R131" s="15">
        <v>5.4431236060330504E-3</v>
      </c>
      <c r="S131" s="15">
        <v>9.3377020080772088E-3</v>
      </c>
      <c r="T131" s="15">
        <v>5.6001207579539948E-3</v>
      </c>
      <c r="W131" s="15">
        <v>8.0852731941871078E-3</v>
      </c>
      <c r="X131" s="15">
        <v>4.5276490837243904E-4</v>
      </c>
      <c r="Y131" s="15" t="s">
        <v>108</v>
      </c>
      <c r="Z131" s="15" t="s">
        <v>432</v>
      </c>
      <c r="AA131" s="15" t="s">
        <v>418</v>
      </c>
      <c r="AE131" s="15" t="s">
        <v>433</v>
      </c>
      <c r="AF131" s="15" t="s">
        <v>421</v>
      </c>
      <c r="AG131" s="15" t="s">
        <v>432</v>
      </c>
      <c r="AH131" s="15" t="s">
        <v>433</v>
      </c>
    </row>
    <row r="132" spans="1:42">
      <c r="A132" s="15">
        <v>111</v>
      </c>
      <c r="B132" s="15" t="s">
        <v>290</v>
      </c>
      <c r="C132" s="15" t="s">
        <v>451</v>
      </c>
      <c r="D132" s="15" t="s">
        <v>307</v>
      </c>
      <c r="E132" s="15">
        <v>53</v>
      </c>
      <c r="F132" s="15">
        <v>1</v>
      </c>
      <c r="G132" s="15" t="s">
        <v>309</v>
      </c>
      <c r="H132" s="15">
        <v>308854</v>
      </c>
      <c r="I132" s="15">
        <v>80.588577467310913</v>
      </c>
      <c r="J132" s="15">
        <v>124.09</v>
      </c>
      <c r="M132" s="15">
        <v>10.684699999999999</v>
      </c>
      <c r="N132" s="15">
        <v>0.20612356189207198</v>
      </c>
      <c r="P132" s="15">
        <v>0.36810999999999999</v>
      </c>
      <c r="Q132" s="15">
        <v>6.144475903670705E-4</v>
      </c>
      <c r="R132" s="15">
        <v>1.01491067550887E-2</v>
      </c>
      <c r="S132" s="15">
        <v>2.1962719210855929E-2</v>
      </c>
      <c r="T132" s="15">
        <v>9.9341370019863182E-3</v>
      </c>
      <c r="W132" s="15">
        <v>1.1989920084043147E-2</v>
      </c>
      <c r="X132" s="15">
        <v>9.1229639051841583E-4</v>
      </c>
      <c r="Y132" s="15" t="s">
        <v>427</v>
      </c>
      <c r="Z132" s="15" t="s">
        <v>432</v>
      </c>
      <c r="AA132" s="15" t="s">
        <v>650</v>
      </c>
      <c r="AB132" s="15" t="s">
        <v>452</v>
      </c>
      <c r="AE132" s="15" t="s">
        <v>427</v>
      </c>
      <c r="AF132" s="15" t="s">
        <v>651</v>
      </c>
      <c r="AG132" s="15" t="s">
        <v>432</v>
      </c>
      <c r="AH132" s="15" t="s">
        <v>427</v>
      </c>
    </row>
    <row r="133" spans="1:42">
      <c r="A133" s="15">
        <v>112</v>
      </c>
      <c r="B133" s="15" t="s">
        <v>453</v>
      </c>
      <c r="C133" s="15" t="s">
        <v>454</v>
      </c>
      <c r="D133" s="15" t="s">
        <v>307</v>
      </c>
      <c r="E133" s="15">
        <v>48</v>
      </c>
      <c r="F133" s="15">
        <v>0</v>
      </c>
      <c r="G133" s="15" t="s">
        <v>309</v>
      </c>
      <c r="H133" s="15">
        <v>261835</v>
      </c>
      <c r="I133" s="15">
        <v>57.169146890690172</v>
      </c>
      <c r="J133" s="15">
        <v>69.349999999999994</v>
      </c>
      <c r="M133" s="15">
        <v>9.6464300000000005</v>
      </c>
      <c r="N133" s="15">
        <v>0.16127903685455899</v>
      </c>
      <c r="P133" s="15">
        <v>0.39005000000000001</v>
      </c>
      <c r="Q133" s="15">
        <v>6.0978557475029884E-4</v>
      </c>
      <c r="R133" s="15">
        <v>1.1022553612513829E-2</v>
      </c>
      <c r="S133" s="15">
        <v>1.6781583600145492E-2</v>
      </c>
      <c r="T133" s="15">
        <v>1.1735158982883413E-2</v>
      </c>
      <c r="W133" s="15">
        <v>1.201477846687826E-2</v>
      </c>
      <c r="X133" s="15">
        <v>7.644952729758351E-4</v>
      </c>
      <c r="Y133" s="15" t="s">
        <v>108</v>
      </c>
      <c r="Z133" s="15" t="s">
        <v>219</v>
      </c>
      <c r="AA133" s="15" t="s">
        <v>419</v>
      </c>
      <c r="AE133" s="15" t="s">
        <v>648</v>
      </c>
      <c r="AF133" s="15" t="s">
        <v>430</v>
      </c>
      <c r="AG133" s="15" t="s">
        <v>219</v>
      </c>
      <c r="AH133" s="15" t="s">
        <v>648</v>
      </c>
    </row>
    <row r="134" spans="1:42">
      <c r="A134" s="15">
        <v>113</v>
      </c>
      <c r="B134" s="15" t="s">
        <v>453</v>
      </c>
      <c r="C134" s="15" t="s">
        <v>455</v>
      </c>
      <c r="D134" s="15" t="s">
        <v>307</v>
      </c>
      <c r="E134" s="15">
        <v>43</v>
      </c>
      <c r="F134" s="15">
        <v>0</v>
      </c>
      <c r="G134" s="15" t="s">
        <v>309</v>
      </c>
      <c r="H134" s="15">
        <v>280087</v>
      </c>
      <c r="I134" s="15">
        <v>19.031078087540973</v>
      </c>
      <c r="J134" s="15">
        <v>67.180000000000007</v>
      </c>
      <c r="M134" s="15">
        <v>7.3458800000000002</v>
      </c>
      <c r="N134" s="15">
        <v>8.386934107702268E-2</v>
      </c>
      <c r="P134" s="15">
        <v>0.32062000000000002</v>
      </c>
      <c r="Q134" s="15">
        <v>2.8197466772564571E-4</v>
      </c>
      <c r="R134" s="15">
        <v>6.4218998638351978E-3</v>
      </c>
      <c r="S134" s="15">
        <v>1.3567812838766471E-2</v>
      </c>
      <c r="T134" s="15">
        <v>5.9357141713435695E-3</v>
      </c>
      <c r="W134" s="15">
        <v>8.9232783452990998E-3</v>
      </c>
      <c r="X134" s="15">
        <v>5.6060445967999592E-4</v>
      </c>
      <c r="Y134" s="15" t="s">
        <v>108</v>
      </c>
      <c r="Z134" s="15" t="s">
        <v>219</v>
      </c>
      <c r="AA134" s="15" t="s">
        <v>183</v>
      </c>
      <c r="AE134" s="15" t="s">
        <v>648</v>
      </c>
      <c r="AF134" s="15" t="s">
        <v>354</v>
      </c>
      <c r="AG134" s="15" t="s">
        <v>219</v>
      </c>
      <c r="AH134" s="15" t="s">
        <v>648</v>
      </c>
    </row>
    <row r="135" spans="1:42">
      <c r="A135" s="15">
        <v>114</v>
      </c>
      <c r="B135" s="15" t="s">
        <v>453</v>
      </c>
      <c r="C135" s="15" t="s">
        <v>456</v>
      </c>
      <c r="D135" s="15" t="s">
        <v>307</v>
      </c>
      <c r="E135" s="15">
        <v>22</v>
      </c>
      <c r="F135" s="15">
        <v>1</v>
      </c>
      <c r="G135" s="15" t="s">
        <v>458</v>
      </c>
      <c r="H135" s="15">
        <v>76087</v>
      </c>
      <c r="I135" s="15">
        <v>47.228495800849373</v>
      </c>
      <c r="J135" s="15">
        <v>53.33</v>
      </c>
      <c r="M135" s="15">
        <v>6.9841699999999998</v>
      </c>
      <c r="N135" s="15">
        <v>7.4297391176655E-2</v>
      </c>
      <c r="P135" s="15">
        <v>0.28238000000000002</v>
      </c>
      <c r="Q135" s="15">
        <v>4.0602788768326494E-4</v>
      </c>
      <c r="R135" s="15">
        <v>7.7849329971087259E-3</v>
      </c>
      <c r="S135" s="15">
        <v>1.7358026052075894E-2</v>
      </c>
      <c r="T135" s="15" t="e">
        <v>#VALUE!</v>
      </c>
      <c r="W135" s="15">
        <v>7.1652480791501369E-3</v>
      </c>
      <c r="X135" s="15">
        <v>3.5853328352507697E-4</v>
      </c>
      <c r="Y135" s="15" t="s">
        <v>108</v>
      </c>
      <c r="Z135" s="15" t="s">
        <v>219</v>
      </c>
      <c r="AA135" s="15" t="s">
        <v>90</v>
      </c>
      <c r="AB135" s="15" t="s">
        <v>457</v>
      </c>
      <c r="AE135" s="15" t="s">
        <v>648</v>
      </c>
      <c r="AF135" s="15" t="s">
        <v>651</v>
      </c>
      <c r="AG135" s="15" t="s">
        <v>219</v>
      </c>
      <c r="AH135" s="15" t="s">
        <v>648</v>
      </c>
    </row>
    <row r="136" spans="1:42">
      <c r="A136" s="15">
        <v>115</v>
      </c>
      <c r="B136" s="15" t="s">
        <v>453</v>
      </c>
      <c r="C136" s="15" t="s">
        <v>456</v>
      </c>
      <c r="D136" s="15" t="s">
        <v>307</v>
      </c>
      <c r="E136" s="15">
        <v>42</v>
      </c>
      <c r="F136" s="15">
        <v>0</v>
      </c>
      <c r="G136" s="15" t="s">
        <v>309</v>
      </c>
      <c r="H136" s="15">
        <v>280090</v>
      </c>
      <c r="I136" s="15">
        <v>15.610767611526688</v>
      </c>
      <c r="J136" s="15">
        <v>64.72</v>
      </c>
      <c r="M136" s="15">
        <v>7.3549800000000003</v>
      </c>
      <c r="N136" s="15">
        <v>8.4118908867493861E-2</v>
      </c>
      <c r="P136" s="15">
        <v>0.18107000000000001</v>
      </c>
      <c r="Q136" s="15" t="e">
        <v>#VALUE!</v>
      </c>
      <c r="R136" s="15">
        <v>6.0280220766893997E-3</v>
      </c>
      <c r="S136" s="15">
        <v>1.2534959878493349E-2</v>
      </c>
      <c r="T136" s="15">
        <v>8.1714365730632781E-3</v>
      </c>
      <c r="W136" s="15">
        <v>8.8718665892034334E-3</v>
      </c>
      <c r="X136" s="15">
        <v>9.0622412526874673E-4</v>
      </c>
      <c r="Y136" s="15" t="s">
        <v>108</v>
      </c>
      <c r="Z136" s="15" t="s">
        <v>219</v>
      </c>
      <c r="AA136" s="15" t="s">
        <v>90</v>
      </c>
      <c r="AB136" s="15" t="s">
        <v>457</v>
      </c>
      <c r="AE136" s="15" t="s">
        <v>648</v>
      </c>
      <c r="AF136" s="15" t="s">
        <v>651</v>
      </c>
      <c r="AG136" s="15" t="s">
        <v>219</v>
      </c>
      <c r="AH136" s="15" t="s">
        <v>648</v>
      </c>
    </row>
    <row r="137" spans="1:42">
      <c r="A137" s="15">
        <v>116</v>
      </c>
      <c r="B137" s="15" t="s">
        <v>453</v>
      </c>
      <c r="C137" s="15" t="s">
        <v>456</v>
      </c>
      <c r="D137" s="15" t="s">
        <v>307</v>
      </c>
      <c r="E137" s="15">
        <v>44</v>
      </c>
      <c r="F137" s="15">
        <v>1</v>
      </c>
      <c r="G137" s="15" t="s">
        <v>309</v>
      </c>
      <c r="H137" s="15">
        <v>261830</v>
      </c>
      <c r="I137" s="15">
        <v>23.185230696035529</v>
      </c>
      <c r="J137" s="15">
        <v>60.84</v>
      </c>
      <c r="M137" s="15">
        <v>6.9610799999999999</v>
      </c>
      <c r="N137" s="15">
        <v>7.3709241099985792E-2</v>
      </c>
      <c r="P137" s="15">
        <v>0.19996</v>
      </c>
      <c r="Q137" s="15">
        <v>2.8821346039316245E-4</v>
      </c>
      <c r="R137" s="15">
        <v>4.6430477511411085E-3</v>
      </c>
      <c r="S137" s="15">
        <v>1.2301859165640546E-2</v>
      </c>
      <c r="T137" s="15">
        <v>4.2806279959833058E-3</v>
      </c>
      <c r="W137" s="15">
        <v>7.5268059531052372E-3</v>
      </c>
      <c r="X137" s="15">
        <v>1.2241792348692154E-3</v>
      </c>
      <c r="Y137" s="15" t="s">
        <v>108</v>
      </c>
      <c r="Z137" s="15" t="s">
        <v>219</v>
      </c>
      <c r="AA137" s="15" t="s">
        <v>90</v>
      </c>
      <c r="AB137" s="15" t="s">
        <v>457</v>
      </c>
      <c r="AE137" s="15" t="s">
        <v>648</v>
      </c>
      <c r="AF137" s="15" t="s">
        <v>651</v>
      </c>
      <c r="AG137" s="15" t="s">
        <v>219</v>
      </c>
      <c r="AH137" s="15" t="s">
        <v>648</v>
      </c>
    </row>
    <row r="138" spans="1:42">
      <c r="A138" s="15">
        <v>117</v>
      </c>
      <c r="B138" s="15" t="s">
        <v>459</v>
      </c>
      <c r="C138" s="15" t="s">
        <v>460</v>
      </c>
      <c r="D138" s="15" t="s">
        <v>107</v>
      </c>
      <c r="E138" s="15">
        <v>15</v>
      </c>
      <c r="F138" s="15">
        <v>0</v>
      </c>
      <c r="G138" s="15" t="s">
        <v>424</v>
      </c>
      <c r="I138" s="15">
        <v>21.750119832918195</v>
      </c>
      <c r="J138" s="15">
        <v>68.180000000000007</v>
      </c>
      <c r="M138" s="15">
        <v>8.6429200000000002</v>
      </c>
      <c r="N138" s="15">
        <v>0.12390339989532077</v>
      </c>
      <c r="P138" s="15">
        <v>0.31564999999999999</v>
      </c>
      <c r="Q138" s="15" t="e">
        <v>#VALUE!</v>
      </c>
      <c r="R138" s="15">
        <v>3.7517324631569449E-3</v>
      </c>
      <c r="S138" s="15">
        <v>1.0707808189027373E-2</v>
      </c>
      <c r="T138" s="15">
        <v>3.7063965467665585E-3</v>
      </c>
      <c r="W138" s="15">
        <v>6.2213898149679802E-3</v>
      </c>
      <c r="X138" s="15">
        <v>5.6696974780310857E-4</v>
      </c>
      <c r="Y138" s="15" t="s">
        <v>108</v>
      </c>
      <c r="Z138" s="15" t="s">
        <v>219</v>
      </c>
      <c r="AA138" s="15" t="s">
        <v>183</v>
      </c>
      <c r="AE138" s="15" t="s">
        <v>648</v>
      </c>
      <c r="AF138" s="15" t="s">
        <v>354</v>
      </c>
      <c r="AG138" s="15" t="s">
        <v>219</v>
      </c>
      <c r="AH138" s="15" t="s">
        <v>648</v>
      </c>
    </row>
    <row r="139" spans="1:42">
      <c r="A139" s="15">
        <v>118</v>
      </c>
      <c r="B139" s="15" t="s">
        <v>459</v>
      </c>
      <c r="C139" s="15" t="s">
        <v>30</v>
      </c>
      <c r="D139" s="15" t="s">
        <v>107</v>
      </c>
      <c r="E139" s="15">
        <v>51</v>
      </c>
      <c r="F139" s="15">
        <v>0</v>
      </c>
      <c r="I139" s="15">
        <v>34.6526060005286</v>
      </c>
      <c r="J139" s="15">
        <v>68.69</v>
      </c>
      <c r="M139" s="15">
        <v>7.1775399999999996</v>
      </c>
      <c r="N139" s="15">
        <v>7.933037944201711E-2</v>
      </c>
      <c r="P139" s="15">
        <v>0.10002999999999999</v>
      </c>
      <c r="Q139" s="15">
        <v>3.8970505871001391E-4</v>
      </c>
      <c r="R139" s="15">
        <v>6.4023566091306388E-3</v>
      </c>
      <c r="S139" s="15">
        <v>1.402403820301457E-2</v>
      </c>
      <c r="T139" s="15">
        <v>4.7082210562431771E-3</v>
      </c>
      <c r="W139" s="15">
        <v>8.2965395783890072E-3</v>
      </c>
      <c r="X139" s="15">
        <v>6.7570730674139129E-4</v>
      </c>
      <c r="Y139" s="15" t="s">
        <v>108</v>
      </c>
      <c r="Z139" s="15" t="s">
        <v>219</v>
      </c>
      <c r="AA139" s="15" t="s">
        <v>272</v>
      </c>
      <c r="AC139" s="15" t="s">
        <v>183</v>
      </c>
      <c r="AE139" s="15" t="s">
        <v>648</v>
      </c>
      <c r="AF139" s="15" t="s">
        <v>354</v>
      </c>
      <c r="AG139" s="15" t="s">
        <v>219</v>
      </c>
      <c r="AH139" s="15" t="s">
        <v>648</v>
      </c>
    </row>
    <row r="140" spans="1:42">
      <c r="A140" s="15">
        <v>119</v>
      </c>
      <c r="B140" s="15" t="s">
        <v>459</v>
      </c>
      <c r="C140" s="15" t="s">
        <v>170</v>
      </c>
      <c r="D140" s="15" t="s">
        <v>107</v>
      </c>
      <c r="E140" s="15">
        <v>14</v>
      </c>
      <c r="F140" s="15">
        <v>0</v>
      </c>
      <c r="G140" s="15" t="s">
        <v>424</v>
      </c>
      <c r="H140" s="15">
        <v>25310</v>
      </c>
      <c r="I140" s="15">
        <v>6.3799932413265257</v>
      </c>
      <c r="J140" s="15">
        <v>74.819999999999993</v>
      </c>
      <c r="M140" s="15">
        <v>8.3304200000000002</v>
      </c>
      <c r="N140" s="15">
        <v>0.11342233802509956</v>
      </c>
      <c r="P140" s="15">
        <v>0.42299999999999999</v>
      </c>
      <c r="Q140" s="15">
        <v>4.0327967090789303E-4</v>
      </c>
      <c r="R140" s="15">
        <v>4.9367468342976688E-3</v>
      </c>
      <c r="S140" s="15">
        <v>1.1370372314977532E-2</v>
      </c>
      <c r="T140" s="15">
        <v>3.4808817974753274E-3</v>
      </c>
      <c r="W140" s="15">
        <v>7.2575928017834211E-3</v>
      </c>
      <c r="X140" s="15">
        <v>3.9035258983171142E-4</v>
      </c>
      <c r="Y140" s="15" t="s">
        <v>108</v>
      </c>
      <c r="Z140" s="15" t="s">
        <v>219</v>
      </c>
      <c r="AA140" s="15" t="s">
        <v>272</v>
      </c>
      <c r="AE140" s="15" t="s">
        <v>648</v>
      </c>
      <c r="AF140" s="15" t="s">
        <v>354</v>
      </c>
      <c r="AG140" s="15" t="s">
        <v>219</v>
      </c>
      <c r="AH140" s="15" t="s">
        <v>648</v>
      </c>
    </row>
    <row r="141" spans="1:42">
      <c r="B141" s="11" t="s">
        <v>607</v>
      </c>
      <c r="C141" s="15" t="s">
        <v>608</v>
      </c>
      <c r="AI141" s="11">
        <v>3.1166666666666667</v>
      </c>
      <c r="AJ141" s="11">
        <v>4.55</v>
      </c>
      <c r="AK141" s="11">
        <v>2.6666666666666665</v>
      </c>
      <c r="AL141" s="11">
        <v>1.2888888773333333</v>
      </c>
      <c r="AM141" s="11">
        <v>1.5814675933333333</v>
      </c>
      <c r="AN141" s="7">
        <v>1.5814675933333333</v>
      </c>
      <c r="AO141" s="11">
        <v>19.666666666666668</v>
      </c>
      <c r="AP141" s="11">
        <v>2.3333333333333335</v>
      </c>
    </row>
    <row r="142" spans="1:42">
      <c r="B142" s="11" t="s">
        <v>607</v>
      </c>
      <c r="C142" s="15" t="s">
        <v>324</v>
      </c>
      <c r="AI142" s="11">
        <v>4.203333333333334</v>
      </c>
      <c r="AJ142" s="11">
        <v>6.74</v>
      </c>
      <c r="AK142" s="11">
        <v>2.4375</v>
      </c>
      <c r="AL142" s="11">
        <v>1.3110243085</v>
      </c>
      <c r="AM142" s="11">
        <v>1.236640487140465</v>
      </c>
      <c r="AN142" s="8">
        <v>1.1593504566941859</v>
      </c>
      <c r="AO142" s="11">
        <v>16.625</v>
      </c>
      <c r="AP142" s="11">
        <v>7.5625</v>
      </c>
    </row>
    <row r="143" spans="1:42">
      <c r="A143" s="15">
        <v>120</v>
      </c>
      <c r="B143" s="15" t="s">
        <v>171</v>
      </c>
      <c r="C143" s="15" t="s">
        <v>172</v>
      </c>
      <c r="D143" s="15" t="s">
        <v>314</v>
      </c>
      <c r="E143" s="15">
        <v>6</v>
      </c>
      <c r="F143" s="15">
        <v>1</v>
      </c>
      <c r="G143" s="15" t="s">
        <v>424</v>
      </c>
      <c r="H143" s="15">
        <v>49260</v>
      </c>
      <c r="I143" s="15">
        <v>12.207188575212623</v>
      </c>
      <c r="J143" s="15">
        <v>78.900000000000006</v>
      </c>
      <c r="M143" s="15">
        <v>7.5338599999999998</v>
      </c>
      <c r="N143" s="15">
        <v>8.9112812217560095E-2</v>
      </c>
      <c r="P143" s="15">
        <v>0.309</v>
      </c>
      <c r="Q143" s="15">
        <v>3.0495256161776232E-4</v>
      </c>
      <c r="R143" s="15">
        <v>3.3842457874946092E-3</v>
      </c>
      <c r="S143" s="15">
        <v>7.6998758520272995E-3</v>
      </c>
      <c r="T143" s="15">
        <v>4.5660703399381126E-3</v>
      </c>
      <c r="W143" s="15">
        <v>6.4418391310948498E-3</v>
      </c>
      <c r="X143" s="15">
        <v>9.847757368883082E-4</v>
      </c>
      <c r="Y143" s="15" t="s">
        <v>108</v>
      </c>
      <c r="Z143" s="15" t="s">
        <v>432</v>
      </c>
      <c r="AA143" s="15" t="s">
        <v>429</v>
      </c>
      <c r="AE143" s="15" t="s">
        <v>433</v>
      </c>
      <c r="AF143" s="15" t="s">
        <v>301</v>
      </c>
      <c r="AG143" s="15" t="s">
        <v>432</v>
      </c>
      <c r="AH143" s="15" t="s">
        <v>433</v>
      </c>
    </row>
    <row r="144" spans="1:42">
      <c r="B144" s="9" t="s">
        <v>171</v>
      </c>
      <c r="C144" s="15" t="s">
        <v>609</v>
      </c>
      <c r="AI144" s="11">
        <v>8.75</v>
      </c>
      <c r="AJ144" s="11">
        <v>11.15</v>
      </c>
      <c r="AK144" s="11">
        <v>2</v>
      </c>
      <c r="AL144" s="11">
        <v>1.4333333499999998</v>
      </c>
      <c r="AM144" s="11">
        <v>1.1841730088021807</v>
      </c>
      <c r="AN144" s="6">
        <v>1.1841730088021807</v>
      </c>
      <c r="AO144" s="11">
        <v>14</v>
      </c>
      <c r="AP144" s="11">
        <v>1.5</v>
      </c>
    </row>
    <row r="145" spans="1:42">
      <c r="B145" s="9" t="s">
        <v>607</v>
      </c>
      <c r="C145" s="15" t="s">
        <v>294</v>
      </c>
      <c r="AI145" s="11">
        <v>3.2749999999999999</v>
      </c>
      <c r="AJ145" s="11">
        <v>5.2625000000000002</v>
      </c>
      <c r="AK145" s="11">
        <v>2.5</v>
      </c>
      <c r="AL145" s="11">
        <v>1.19979166725</v>
      </c>
      <c r="AM145" s="11">
        <v>1.40000239</v>
      </c>
      <c r="AN145" s="8">
        <v>1.40000239</v>
      </c>
      <c r="AO145" s="11">
        <v>16.5</v>
      </c>
      <c r="AP145" s="11">
        <v>2</v>
      </c>
    </row>
    <row r="146" spans="1:42">
      <c r="A146" s="15">
        <v>121</v>
      </c>
      <c r="B146" s="15" t="s">
        <v>171</v>
      </c>
      <c r="C146" s="15" t="s">
        <v>155</v>
      </c>
      <c r="D146" s="15" t="s">
        <v>314</v>
      </c>
      <c r="E146" s="15">
        <v>14</v>
      </c>
      <c r="F146" s="15">
        <v>0</v>
      </c>
      <c r="G146" s="15" t="s">
        <v>424</v>
      </c>
      <c r="H146" s="15">
        <v>50831</v>
      </c>
      <c r="I146" s="15">
        <v>12.864948057678429</v>
      </c>
      <c r="J146" s="15">
        <v>79.58</v>
      </c>
      <c r="M146" s="15">
        <v>7.5987799999999996</v>
      </c>
      <c r="N146" s="15">
        <v>9.0966886481780876E-2</v>
      </c>
      <c r="P146" s="15">
        <v>0.28671000000000002</v>
      </c>
      <c r="Q146" s="15">
        <v>2.9915518673491053E-4</v>
      </c>
      <c r="R146" s="15">
        <v>3.6393157725442674E-3</v>
      </c>
      <c r="S146" s="15">
        <v>6.4772606650427495E-3</v>
      </c>
      <c r="T146" s="15">
        <v>3.0986055908412157E-3</v>
      </c>
      <c r="W146" s="15">
        <v>6.7917334763455094E-3</v>
      </c>
      <c r="X146" s="15">
        <v>1.0802591248508886E-3</v>
      </c>
      <c r="Y146" s="15" t="s">
        <v>108</v>
      </c>
      <c r="Z146" s="15" t="s">
        <v>219</v>
      </c>
      <c r="AA146" s="15" t="s">
        <v>419</v>
      </c>
      <c r="AB146" s="15" t="s">
        <v>173</v>
      </c>
      <c r="AD146" s="15" t="s">
        <v>629</v>
      </c>
      <c r="AE146" s="15" t="s">
        <v>648</v>
      </c>
      <c r="AF146" s="15" t="s">
        <v>430</v>
      </c>
      <c r="AG146" s="15" t="s">
        <v>219</v>
      </c>
      <c r="AH146" s="15" t="s">
        <v>648</v>
      </c>
      <c r="AI146" s="11">
        <v>4.9649999999999999</v>
      </c>
      <c r="AJ146" s="11">
        <v>7.5650000000000004</v>
      </c>
      <c r="AK146" s="11">
        <v>2.6</v>
      </c>
      <c r="AL146" s="11">
        <v>1.2888111153000001</v>
      </c>
      <c r="AM146" s="11">
        <v>1.509263198976474</v>
      </c>
      <c r="AN146" s="6">
        <v>1.509263198976474</v>
      </c>
      <c r="AO146" s="11">
        <v>16.3</v>
      </c>
      <c r="AP146" s="11">
        <v>3.3</v>
      </c>
    </row>
    <row r="147" spans="1:42">
      <c r="B147" s="9" t="s">
        <v>607</v>
      </c>
      <c r="C147" s="15" t="s">
        <v>610</v>
      </c>
      <c r="AI147" s="11">
        <v>2.2000000000000002</v>
      </c>
      <c r="AJ147" s="11">
        <v>4.8</v>
      </c>
      <c r="AK147" s="11">
        <v>3</v>
      </c>
      <c r="AL147" s="11">
        <v>1.3126388900000001</v>
      </c>
      <c r="AM147" s="11">
        <v>1.2710698300000001</v>
      </c>
      <c r="AN147" s="8">
        <v>1.2710698300000001</v>
      </c>
      <c r="AO147" s="11">
        <v>16</v>
      </c>
      <c r="AP147" s="11">
        <v>1.5</v>
      </c>
    </row>
    <row r="148" spans="1:42">
      <c r="B148" s="11" t="s">
        <v>607</v>
      </c>
      <c r="C148" s="15" t="s">
        <v>611</v>
      </c>
      <c r="AI148" s="11">
        <v>3.6</v>
      </c>
      <c r="AJ148" s="11" t="s">
        <v>615</v>
      </c>
      <c r="AK148" s="11">
        <v>2</v>
      </c>
      <c r="AL148" s="11">
        <v>1.028333333</v>
      </c>
      <c r="AM148" s="11" t="s">
        <v>615</v>
      </c>
      <c r="AN148" s="6">
        <v>0</v>
      </c>
      <c r="AO148" s="11">
        <v>9</v>
      </c>
      <c r="AP148" s="11">
        <v>2</v>
      </c>
    </row>
    <row r="149" spans="1:42">
      <c r="A149" s="15">
        <v>122</v>
      </c>
      <c r="B149" s="15" t="s">
        <v>171</v>
      </c>
      <c r="C149" s="15" t="s">
        <v>630</v>
      </c>
      <c r="D149" s="15" t="s">
        <v>314</v>
      </c>
      <c r="E149" s="15">
        <v>10</v>
      </c>
      <c r="F149" s="15">
        <v>0</v>
      </c>
      <c r="G149" s="15" t="s">
        <v>424</v>
      </c>
      <c r="H149" s="15">
        <v>49203</v>
      </c>
      <c r="I149" s="15">
        <v>16.14561688175964</v>
      </c>
      <c r="J149" s="15">
        <v>54.8</v>
      </c>
      <c r="M149" s="15">
        <v>7.7041700000000004</v>
      </c>
      <c r="N149" s="15">
        <v>9.4024297580596258E-2</v>
      </c>
      <c r="P149" s="15">
        <v>0.30456</v>
      </c>
      <c r="R149" s="15">
        <v>4.6771534173274823E-3</v>
      </c>
      <c r="S149" s="15">
        <v>8.9431575551487622E-3</v>
      </c>
      <c r="T149" s="15">
        <v>5.5331089555289746E-3</v>
      </c>
      <c r="W149" s="15">
        <v>7.1748402406171139E-3</v>
      </c>
      <c r="Y149" s="15" t="s">
        <v>108</v>
      </c>
      <c r="Z149" s="15" t="s">
        <v>219</v>
      </c>
      <c r="AA149" s="15" t="s">
        <v>418</v>
      </c>
      <c r="AC149" s="15" t="s">
        <v>419</v>
      </c>
      <c r="AE149" s="15" t="s">
        <v>648</v>
      </c>
      <c r="AF149" s="15" t="s">
        <v>421</v>
      </c>
      <c r="AG149" s="15" t="s">
        <v>219</v>
      </c>
      <c r="AH149" s="15" t="s">
        <v>648</v>
      </c>
    </row>
    <row r="150" spans="1:42">
      <c r="A150" s="15">
        <v>123</v>
      </c>
      <c r="B150" s="15" t="s">
        <v>171</v>
      </c>
      <c r="C150" s="15" t="s">
        <v>631</v>
      </c>
      <c r="D150" s="15" t="s">
        <v>314</v>
      </c>
      <c r="E150" s="15">
        <v>60</v>
      </c>
      <c r="F150" s="15">
        <v>0</v>
      </c>
      <c r="G150" s="15" t="s">
        <v>676</v>
      </c>
      <c r="H150" s="15">
        <v>11746</v>
      </c>
      <c r="I150" s="15">
        <v>21.804409697135679</v>
      </c>
      <c r="J150" s="15">
        <v>70.540000000000006</v>
      </c>
      <c r="M150" s="15">
        <v>6.7164700000000002</v>
      </c>
      <c r="N150" s="15">
        <v>6.7645144717382394E-2</v>
      </c>
      <c r="P150" s="15">
        <v>0.37596000000000002</v>
      </c>
      <c r="Q150" s="15">
        <v>3.304381379104404E-4</v>
      </c>
      <c r="R150" s="15">
        <v>4.3689425200904028E-3</v>
      </c>
      <c r="S150" s="15">
        <v>7.4098185061705589E-3</v>
      </c>
      <c r="T150" s="15">
        <v>6.6522724571384823E-3</v>
      </c>
      <c r="W150" s="15">
        <v>7.6140191690528573E-3</v>
      </c>
      <c r="X150" s="15">
        <v>1.1988273253129239E-3</v>
      </c>
      <c r="Y150" s="15" t="s">
        <v>108</v>
      </c>
      <c r="Z150" s="15" t="s">
        <v>219</v>
      </c>
      <c r="AA150" s="15" t="s">
        <v>418</v>
      </c>
      <c r="AC150" s="15" t="s">
        <v>632</v>
      </c>
      <c r="AD150" s="15" t="s">
        <v>366</v>
      </c>
      <c r="AE150" s="15" t="s">
        <v>648</v>
      </c>
      <c r="AF150" s="15" t="s">
        <v>421</v>
      </c>
      <c r="AG150" s="15" t="s">
        <v>219</v>
      </c>
      <c r="AH150" s="15" t="s">
        <v>648</v>
      </c>
      <c r="AI150" s="9">
        <v>3.8190476190476201</v>
      </c>
      <c r="AJ150" s="9">
        <v>5.8849999999999998</v>
      </c>
      <c r="AK150" s="9">
        <v>2.2272727272727275</v>
      </c>
      <c r="AL150" s="9">
        <v>1.2161237385000001</v>
      </c>
      <c r="AM150" s="9">
        <v>1.2622356802322379</v>
      </c>
      <c r="AN150" s="5">
        <v>1.147486982029307</v>
      </c>
      <c r="AO150" s="9">
        <v>14.545454545454541</v>
      </c>
      <c r="AP150" s="9">
        <v>5.1818181818181817</v>
      </c>
    </row>
    <row r="151" spans="1:42">
      <c r="A151" s="15">
        <v>124</v>
      </c>
      <c r="B151" s="15" t="s">
        <v>171</v>
      </c>
      <c r="C151" s="15" t="s">
        <v>367</v>
      </c>
      <c r="D151" s="15" t="s">
        <v>314</v>
      </c>
      <c r="E151" s="15">
        <v>1</v>
      </c>
      <c r="F151" s="15">
        <v>0</v>
      </c>
      <c r="G151" s="15" t="s">
        <v>424</v>
      </c>
      <c r="H151" s="15">
        <v>49218</v>
      </c>
      <c r="I151" s="15">
        <v>15.281623467572874</v>
      </c>
      <c r="J151" s="15">
        <v>51.32</v>
      </c>
      <c r="M151" s="15">
        <v>6.4273400000000001</v>
      </c>
      <c r="N151" s="15">
        <v>6.0865766876108861E-2</v>
      </c>
      <c r="P151" s="15">
        <v>0.248</v>
      </c>
      <c r="Q151" s="15">
        <v>2.458831421547821E-4</v>
      </c>
      <c r="R151" s="15">
        <v>4.7137189924460607E-3</v>
      </c>
      <c r="S151" s="15">
        <v>4.8816180361055195E-3</v>
      </c>
      <c r="T151" s="15">
        <v>6.040239071565175E-3</v>
      </c>
      <c r="W151" s="15">
        <v>6.3812935424418377E-3</v>
      </c>
      <c r="Y151" s="15" t="s">
        <v>108</v>
      </c>
      <c r="Z151" s="15" t="s">
        <v>219</v>
      </c>
      <c r="AA151" s="15" t="s">
        <v>647</v>
      </c>
      <c r="AE151" s="15" t="s">
        <v>648</v>
      </c>
      <c r="AF151" s="15" t="s">
        <v>301</v>
      </c>
      <c r="AG151" s="15" t="s">
        <v>219</v>
      </c>
      <c r="AH151" s="15" t="s">
        <v>648</v>
      </c>
    </row>
    <row r="152" spans="1:42">
      <c r="A152" s="15">
        <v>125</v>
      </c>
      <c r="B152" s="15" t="s">
        <v>171</v>
      </c>
      <c r="C152" s="15" t="s">
        <v>368</v>
      </c>
      <c r="D152" s="15" t="s">
        <v>314</v>
      </c>
      <c r="E152" s="15">
        <v>73</v>
      </c>
      <c r="F152" s="15">
        <v>0</v>
      </c>
      <c r="I152" s="15">
        <v>21.436769060093816</v>
      </c>
      <c r="J152" s="15">
        <v>71.650000000000006</v>
      </c>
      <c r="M152" s="15">
        <v>7.0848000000000004</v>
      </c>
      <c r="N152" s="15">
        <v>7.6892550701842158E-2</v>
      </c>
      <c r="P152" s="15">
        <v>0.24629999999999999</v>
      </c>
      <c r="Q152" s="15">
        <v>1.6412333615263523E-4</v>
      </c>
      <c r="R152" s="15">
        <v>3.2654482130565093E-3</v>
      </c>
      <c r="S152" s="15">
        <v>5.9420867202913917E-3</v>
      </c>
      <c r="T152" s="15">
        <v>4.9273957239000061E-3</v>
      </c>
      <c r="W152" s="15">
        <v>4.8529380731115431E-3</v>
      </c>
      <c r="X152" s="15">
        <v>1.4327187202211168E-3</v>
      </c>
      <c r="Y152" s="15" t="s">
        <v>108</v>
      </c>
      <c r="Z152" s="15" t="s">
        <v>219</v>
      </c>
      <c r="AA152" s="15" t="s">
        <v>419</v>
      </c>
      <c r="AC152" s="15" t="s">
        <v>418</v>
      </c>
      <c r="AE152" s="15" t="s">
        <v>648</v>
      </c>
      <c r="AF152" s="15" t="s">
        <v>430</v>
      </c>
      <c r="AG152" s="15" t="s">
        <v>219</v>
      </c>
      <c r="AH152" s="15" t="s">
        <v>648</v>
      </c>
    </row>
    <row r="153" spans="1:42">
      <c r="B153" s="9" t="s">
        <v>171</v>
      </c>
      <c r="C153" s="15" t="s">
        <v>37</v>
      </c>
      <c r="AI153" s="11">
        <v>12</v>
      </c>
      <c r="AJ153" s="11">
        <v>13</v>
      </c>
      <c r="AK153" s="11">
        <v>2</v>
      </c>
      <c r="AL153" s="11">
        <v>1.1000000000000001</v>
      </c>
      <c r="AM153" s="11">
        <v>0.74609679494659298</v>
      </c>
      <c r="AN153" s="6">
        <v>0.74609679494659298</v>
      </c>
      <c r="AO153" s="11">
        <v>17</v>
      </c>
      <c r="AP153" s="11">
        <v>42</v>
      </c>
    </row>
    <row r="154" spans="1:42">
      <c r="B154" s="9" t="s">
        <v>607</v>
      </c>
      <c r="C154" s="15" t="s">
        <v>38</v>
      </c>
      <c r="AI154" s="11">
        <v>-7</v>
      </c>
      <c r="AJ154" s="11">
        <v>-7</v>
      </c>
      <c r="AK154" s="11">
        <v>1</v>
      </c>
      <c r="AL154" s="11">
        <v>1</v>
      </c>
      <c r="AM154" s="11" t="s">
        <v>615</v>
      </c>
      <c r="AN154" s="7">
        <v>0</v>
      </c>
      <c r="AO154" s="11">
        <v>6</v>
      </c>
      <c r="AP154" s="11">
        <v>1</v>
      </c>
    </row>
    <row r="155" spans="1:42">
      <c r="B155" s="5" t="s">
        <v>171</v>
      </c>
      <c r="C155" s="15" t="s">
        <v>39</v>
      </c>
      <c r="AI155" s="5">
        <v>3.2</v>
      </c>
      <c r="AJ155" s="5">
        <v>3.5</v>
      </c>
      <c r="AK155" s="5">
        <v>1</v>
      </c>
      <c r="AL155" s="5">
        <v>1</v>
      </c>
      <c r="AM155" s="5" t="s">
        <v>615</v>
      </c>
      <c r="AN155" s="6">
        <v>0</v>
      </c>
      <c r="AO155" s="5">
        <v>6</v>
      </c>
      <c r="AP155" s="5">
        <v>1</v>
      </c>
    </row>
    <row r="156" spans="1:42">
      <c r="A156" s="15">
        <v>126</v>
      </c>
      <c r="B156" s="15" t="s">
        <v>171</v>
      </c>
      <c r="C156" s="15" t="s">
        <v>369</v>
      </c>
      <c r="D156" s="15" t="s">
        <v>314</v>
      </c>
      <c r="E156" s="15">
        <v>2</v>
      </c>
      <c r="F156" s="15">
        <v>1</v>
      </c>
      <c r="G156" s="15" t="s">
        <v>424</v>
      </c>
      <c r="H156" s="15">
        <v>50308</v>
      </c>
      <c r="I156" s="15">
        <v>28.715087855368818</v>
      </c>
      <c r="J156" s="15">
        <v>72.349999999999994</v>
      </c>
      <c r="M156" s="15">
        <v>6.5637400000000001</v>
      </c>
      <c r="N156" s="15">
        <v>6.4011989768078467E-2</v>
      </c>
      <c r="P156" s="15">
        <v>0.27828999999999998</v>
      </c>
      <c r="Q156" s="15">
        <v>2.1927086971308847E-4</v>
      </c>
      <c r="R156" s="15">
        <v>3.5048283406402315E-3</v>
      </c>
      <c r="S156" s="15">
        <v>7.5845096238158832E-3</v>
      </c>
      <c r="T156" s="15">
        <v>4.6562549652395613E-3</v>
      </c>
      <c r="W156" s="15">
        <v>5.9063209376665534E-3</v>
      </c>
      <c r="X156" s="15">
        <v>1.0496738383097102E-3</v>
      </c>
      <c r="Y156" s="15" t="s">
        <v>108</v>
      </c>
      <c r="Z156" s="15" t="s">
        <v>219</v>
      </c>
      <c r="AA156" s="15" t="s">
        <v>419</v>
      </c>
      <c r="AE156" s="15" t="s">
        <v>648</v>
      </c>
      <c r="AF156" s="15" t="s">
        <v>430</v>
      </c>
      <c r="AG156" s="15" t="s">
        <v>219</v>
      </c>
      <c r="AH156" s="15" t="s">
        <v>648</v>
      </c>
    </row>
    <row r="157" spans="1:42">
      <c r="A157" s="15">
        <v>127</v>
      </c>
      <c r="B157" s="15" t="s">
        <v>370</v>
      </c>
      <c r="C157" s="15" t="s">
        <v>371</v>
      </c>
      <c r="D157" s="15" t="s">
        <v>307</v>
      </c>
      <c r="E157" s="15">
        <v>96</v>
      </c>
      <c r="F157" s="15">
        <v>0</v>
      </c>
      <c r="G157" s="15" t="s">
        <v>676</v>
      </c>
      <c r="H157" s="15">
        <v>37360</v>
      </c>
      <c r="I157" s="15">
        <v>11.528960950591033</v>
      </c>
      <c r="J157" s="15">
        <v>147.96</v>
      </c>
      <c r="M157" s="15">
        <v>11.4062</v>
      </c>
      <c r="N157" s="15">
        <v>0.24112175596055477</v>
      </c>
      <c r="P157" s="15">
        <v>0.37596000000000002</v>
      </c>
      <c r="Q157" s="15">
        <v>3.0465064831687133E-4</v>
      </c>
      <c r="R157" s="15">
        <v>6.2276672714968095E-3</v>
      </c>
      <c r="S157" s="15">
        <v>1.0240963313791297E-2</v>
      </c>
      <c r="W157" s="15">
        <v>8.2078468000663946E-3</v>
      </c>
      <c r="X157" s="15">
        <v>4.1905735876164764E-4</v>
      </c>
      <c r="Y157" s="15" t="s">
        <v>108</v>
      </c>
      <c r="Z157" s="15" t="s">
        <v>219</v>
      </c>
      <c r="AA157" s="15" t="s">
        <v>650</v>
      </c>
      <c r="AB157" s="15" t="s">
        <v>372</v>
      </c>
      <c r="AE157" s="15" t="s">
        <v>648</v>
      </c>
      <c r="AF157" s="15" t="s">
        <v>651</v>
      </c>
      <c r="AG157" s="15" t="s">
        <v>219</v>
      </c>
      <c r="AH157" s="15" t="s">
        <v>648</v>
      </c>
    </row>
    <row r="158" spans="1:42">
      <c r="A158" s="15">
        <v>128</v>
      </c>
      <c r="B158" s="15" t="s">
        <v>370</v>
      </c>
      <c r="C158" s="15" t="s">
        <v>373</v>
      </c>
      <c r="D158" s="15" t="s">
        <v>307</v>
      </c>
      <c r="E158" s="15">
        <v>65</v>
      </c>
      <c r="F158" s="15">
        <v>1</v>
      </c>
      <c r="G158" s="15" t="s">
        <v>309</v>
      </c>
      <c r="H158" s="15">
        <v>280744</v>
      </c>
      <c r="I158" s="15">
        <v>11.66986006791881</v>
      </c>
      <c r="J158" s="15">
        <v>128.53</v>
      </c>
      <c r="M158" s="15">
        <v>10.46001</v>
      </c>
      <c r="N158" s="15">
        <v>0.19587322745039362</v>
      </c>
      <c r="P158" s="15">
        <v>0.48372999999999999</v>
      </c>
      <c r="Q158" s="15" t="e">
        <v>#VALUE!</v>
      </c>
      <c r="R158" s="15">
        <v>4.3157597079512755E-3</v>
      </c>
      <c r="S158" s="15">
        <v>8.1597098052650467E-3</v>
      </c>
      <c r="T158" s="15">
        <v>5.8456870983485554E-3</v>
      </c>
      <c r="W158" s="15">
        <v>6.0573886136787098E-3</v>
      </c>
      <c r="X158" s="15">
        <v>4.0759918367953569E-4</v>
      </c>
      <c r="Y158" s="15" t="s">
        <v>108</v>
      </c>
      <c r="Z158" s="15" t="s">
        <v>109</v>
      </c>
      <c r="AA158" s="15" t="s">
        <v>650</v>
      </c>
      <c r="AB158" s="15" t="s">
        <v>374</v>
      </c>
      <c r="AE158" s="15" t="s">
        <v>420</v>
      </c>
      <c r="AF158" s="15" t="s">
        <v>651</v>
      </c>
      <c r="AG158" s="15" t="s">
        <v>422</v>
      </c>
      <c r="AH158" s="15" t="s">
        <v>423</v>
      </c>
    </row>
    <row r="159" spans="1:42">
      <c r="A159" s="15">
        <v>129</v>
      </c>
      <c r="B159" s="15" t="s">
        <v>370</v>
      </c>
      <c r="C159" s="15" t="s">
        <v>165</v>
      </c>
      <c r="D159" s="15" t="s">
        <v>307</v>
      </c>
      <c r="E159" s="15">
        <v>50</v>
      </c>
      <c r="F159" s="15">
        <v>0</v>
      </c>
      <c r="G159" s="15" t="s">
        <v>309</v>
      </c>
      <c r="H159" s="15">
        <v>261869</v>
      </c>
      <c r="I159" s="15">
        <v>8.0356509647429633</v>
      </c>
      <c r="J159" s="15">
        <v>65.17</v>
      </c>
      <c r="M159" s="15">
        <v>8.1255500000000005</v>
      </c>
      <c r="N159" s="15">
        <v>0.10684265731237955</v>
      </c>
      <c r="P159" s="15">
        <v>0.37390000000000001</v>
      </c>
      <c r="Q159" s="15">
        <v>2.9221302235305164E-4</v>
      </c>
      <c r="R159" s="15">
        <v>6.4868290077794129E-3</v>
      </c>
      <c r="S159" s="15">
        <v>8.9476746139850252E-3</v>
      </c>
      <c r="T159" s="15">
        <v>4.9663708245053593E-3</v>
      </c>
      <c r="W159" s="15">
        <v>6.5967633775405685E-3</v>
      </c>
      <c r="X159" s="15">
        <v>4.6401214056700354E-4</v>
      </c>
      <c r="Y159" s="15" t="s">
        <v>108</v>
      </c>
      <c r="Z159" s="15" t="s">
        <v>109</v>
      </c>
      <c r="AA159" s="15" t="s">
        <v>650</v>
      </c>
      <c r="AB159" s="15" t="s">
        <v>166</v>
      </c>
      <c r="AE159" s="15" t="s">
        <v>420</v>
      </c>
      <c r="AF159" s="15" t="s">
        <v>651</v>
      </c>
      <c r="AG159" s="15" t="s">
        <v>422</v>
      </c>
      <c r="AH159" s="15" t="s">
        <v>423</v>
      </c>
    </row>
    <row r="160" spans="1:42">
      <c r="A160" s="15">
        <v>130</v>
      </c>
      <c r="B160" s="15" t="s">
        <v>370</v>
      </c>
      <c r="C160" s="15" t="s">
        <v>167</v>
      </c>
      <c r="D160" s="15" t="s">
        <v>307</v>
      </c>
      <c r="E160" s="15">
        <v>66</v>
      </c>
      <c r="F160" s="15">
        <v>1</v>
      </c>
      <c r="G160" s="15" t="s">
        <v>424</v>
      </c>
      <c r="H160" s="15">
        <v>49494</v>
      </c>
      <c r="I160" s="15">
        <v>26.751853177074299</v>
      </c>
      <c r="J160" s="15">
        <v>124.5</v>
      </c>
      <c r="M160" s="15">
        <v>10.843030000000001</v>
      </c>
      <c r="N160" s="15">
        <v>0.21353035519401642</v>
      </c>
      <c r="P160" s="15">
        <v>0.42631999999999998</v>
      </c>
      <c r="Q160" s="15">
        <v>9.2769827116815555E-4</v>
      </c>
      <c r="R160" s="15">
        <v>8.4539178640843978E-3</v>
      </c>
      <c r="S160" s="15">
        <v>1.1784174086350624E-2</v>
      </c>
      <c r="T160" s="15">
        <v>3.8898771834673298E-3</v>
      </c>
      <c r="W160" s="15">
        <v>9.873543620961045E-3</v>
      </c>
      <c r="X160" s="15">
        <v>4.054514915815981E-4</v>
      </c>
      <c r="Y160" s="15" t="s">
        <v>108</v>
      </c>
      <c r="Z160" s="15" t="s">
        <v>432</v>
      </c>
      <c r="AA160" s="15" t="s">
        <v>650</v>
      </c>
      <c r="AB160" s="15" t="s">
        <v>168</v>
      </c>
      <c r="AE160" s="15" t="s">
        <v>433</v>
      </c>
      <c r="AF160" s="15" t="s">
        <v>651</v>
      </c>
      <c r="AG160" s="15" t="s">
        <v>432</v>
      </c>
      <c r="AH160" s="15" t="s">
        <v>433</v>
      </c>
    </row>
    <row r="161" spans="1:42">
      <c r="A161" s="15">
        <v>131</v>
      </c>
      <c r="B161" s="15" t="s">
        <v>169</v>
      </c>
      <c r="C161" s="15" t="s">
        <v>463</v>
      </c>
      <c r="D161" s="15" t="s">
        <v>307</v>
      </c>
      <c r="E161" s="15">
        <v>110</v>
      </c>
      <c r="F161" s="15">
        <v>1</v>
      </c>
      <c r="G161" s="15" t="s">
        <v>676</v>
      </c>
      <c r="H161" s="15">
        <v>31855</v>
      </c>
      <c r="I161" s="15">
        <v>7.4629027847045499</v>
      </c>
      <c r="J161" s="15">
        <v>93.9</v>
      </c>
      <c r="M161" s="15">
        <v>8.1073400000000007</v>
      </c>
      <c r="N161" s="15">
        <v>0.10626889572605279</v>
      </c>
      <c r="P161" s="15">
        <v>0.27622999999999998</v>
      </c>
      <c r="Q161" s="15" t="e">
        <v>#VALUE!</v>
      </c>
      <c r="R161" s="15">
        <v>4.3042020689178419E-3</v>
      </c>
      <c r="S161" s="15">
        <v>9.2480130647056222E-3</v>
      </c>
      <c r="T161" s="15" t="e">
        <v>#VALUE!</v>
      </c>
      <c r="W161" s="15">
        <v>1.2530276335369732E-3</v>
      </c>
      <c r="X161" s="15" t="e">
        <v>#VALUE!</v>
      </c>
      <c r="Y161" s="15" t="s">
        <v>108</v>
      </c>
      <c r="Z161" s="15" t="s">
        <v>432</v>
      </c>
      <c r="AA161" s="15" t="s">
        <v>429</v>
      </c>
      <c r="AE161" s="15" t="s">
        <v>433</v>
      </c>
      <c r="AF161" s="15" t="s">
        <v>301</v>
      </c>
      <c r="AG161" s="15" t="s">
        <v>432</v>
      </c>
      <c r="AH161" s="15" t="s">
        <v>433</v>
      </c>
    </row>
    <row r="162" spans="1:42">
      <c r="A162" s="15">
        <v>132</v>
      </c>
      <c r="B162" s="15" t="s">
        <v>464</v>
      </c>
      <c r="C162" s="15" t="s">
        <v>465</v>
      </c>
      <c r="D162" s="15" t="s">
        <v>307</v>
      </c>
      <c r="E162" s="15">
        <v>9</v>
      </c>
      <c r="F162" s="15">
        <v>0</v>
      </c>
      <c r="G162" s="15" t="s">
        <v>424</v>
      </c>
      <c r="H162" s="15">
        <v>49517</v>
      </c>
      <c r="I162" s="15">
        <v>20.993621169345548</v>
      </c>
      <c r="J162" s="15">
        <v>105.89</v>
      </c>
      <c r="M162" s="15">
        <v>9.6659900000000007</v>
      </c>
      <c r="N162" s="15">
        <v>0.16206500972679264</v>
      </c>
      <c r="P162" s="15">
        <v>0.43007000000000001</v>
      </c>
      <c r="Q162" s="15">
        <v>1.915308839077194E-4</v>
      </c>
      <c r="R162" s="15">
        <v>4.7212781096142723E-3</v>
      </c>
      <c r="S162" s="15">
        <v>5.6156188191598668E-3</v>
      </c>
      <c r="T162" s="15">
        <v>2.0790720775740457E-3</v>
      </c>
      <c r="W162" s="15">
        <v>3.5326596058491782E-3</v>
      </c>
      <c r="X162" s="15">
        <v>1.6620667014172083E-4</v>
      </c>
      <c r="Y162" s="15" t="s">
        <v>108</v>
      </c>
      <c r="Z162" s="15" t="s">
        <v>432</v>
      </c>
      <c r="AA162" s="15" t="s">
        <v>635</v>
      </c>
      <c r="AB162" s="15" t="s">
        <v>154</v>
      </c>
      <c r="AE162" s="15" t="s">
        <v>433</v>
      </c>
      <c r="AF162" s="15" t="s">
        <v>430</v>
      </c>
      <c r="AG162" s="15" t="s">
        <v>432</v>
      </c>
      <c r="AH162" s="15" t="s">
        <v>433</v>
      </c>
    </row>
    <row r="163" spans="1:42">
      <c r="A163" s="15">
        <v>133</v>
      </c>
      <c r="B163" s="15" t="s">
        <v>466</v>
      </c>
      <c r="C163" s="15" t="s">
        <v>84</v>
      </c>
      <c r="D163" s="15" t="s">
        <v>314</v>
      </c>
      <c r="E163" s="15">
        <v>15</v>
      </c>
      <c r="F163" s="15">
        <v>0</v>
      </c>
      <c r="G163" s="15" t="s">
        <v>424</v>
      </c>
      <c r="H163" s="15">
        <v>49232</v>
      </c>
      <c r="I163" s="15">
        <v>65.941879002402388</v>
      </c>
      <c r="J163" s="15">
        <v>93.64</v>
      </c>
      <c r="M163" s="15">
        <v>8.3607499999999995</v>
      </c>
      <c r="N163" s="15">
        <v>0.11441596031302832</v>
      </c>
      <c r="P163" s="15">
        <v>0.22067999999999999</v>
      </c>
      <c r="Q163" s="15">
        <v>5.1867038471852683E-4</v>
      </c>
      <c r="R163" s="15">
        <v>8.7605683166848344E-3</v>
      </c>
      <c r="S163" s="15">
        <v>1.675986298489919E-2</v>
      </c>
      <c r="T163" s="15">
        <v>8.4488138057068288E-3</v>
      </c>
      <c r="W163" s="15">
        <v>1.2335295187405457E-2</v>
      </c>
      <c r="X163" s="15">
        <v>1.9117521544882144E-3</v>
      </c>
      <c r="Y163" s="15" t="s">
        <v>108</v>
      </c>
      <c r="Z163" s="15" t="s">
        <v>432</v>
      </c>
      <c r="AA163" s="15" t="s">
        <v>647</v>
      </c>
      <c r="AE163" s="15" t="s">
        <v>433</v>
      </c>
      <c r="AF163" s="15" t="s">
        <v>301</v>
      </c>
      <c r="AG163" s="15" t="s">
        <v>432</v>
      </c>
      <c r="AH163" s="15" t="s">
        <v>433</v>
      </c>
    </row>
    <row r="164" spans="1:42">
      <c r="B164" s="9" t="s">
        <v>40</v>
      </c>
      <c r="C164" s="15" t="s">
        <v>39</v>
      </c>
      <c r="AI164" s="11">
        <v>2.8544444444444443</v>
      </c>
      <c r="AJ164" s="11">
        <v>4.8088888888888883</v>
      </c>
      <c r="AK164" s="11">
        <v>2.4444444444444446</v>
      </c>
      <c r="AL164" s="11">
        <v>1.2782253098333332</v>
      </c>
      <c r="AM164" s="11">
        <v>1.4298711104711122</v>
      </c>
      <c r="AN164" s="8">
        <v>1.2709965426409886</v>
      </c>
      <c r="AO164" s="11">
        <v>15.555555555555555</v>
      </c>
      <c r="AP164" s="11">
        <v>5.5882352941176467</v>
      </c>
    </row>
    <row r="165" spans="1:42">
      <c r="A165" s="15">
        <v>134</v>
      </c>
      <c r="B165" s="15" t="s">
        <v>114</v>
      </c>
      <c r="C165" s="15" t="s">
        <v>115</v>
      </c>
      <c r="D165" s="15" t="s">
        <v>107</v>
      </c>
      <c r="E165" s="15">
        <v>70</v>
      </c>
      <c r="F165" s="15">
        <v>1</v>
      </c>
      <c r="G165" s="15" t="s">
        <v>424</v>
      </c>
      <c r="H165" s="15" t="s">
        <v>116</v>
      </c>
      <c r="I165" s="15">
        <v>6.7119099533708688</v>
      </c>
      <c r="J165" s="15">
        <v>66.23</v>
      </c>
      <c r="M165" s="15">
        <v>8.1393699999999995</v>
      </c>
      <c r="N165" s="15">
        <v>0.1072793018828543</v>
      </c>
      <c r="P165" s="15">
        <v>0.39541999999999999</v>
      </c>
      <c r="Q165" s="15">
        <v>3.4688599504002543E-4</v>
      </c>
      <c r="R165" s="15">
        <v>3.8759150325201226E-3</v>
      </c>
      <c r="S165" s="15">
        <v>7.7587805110675206E-3</v>
      </c>
      <c r="W165" s="15">
        <v>7.1318779937516721E-3</v>
      </c>
      <c r="X165" s="15">
        <v>5.9922128726200481E-4</v>
      </c>
      <c r="Y165" s="15" t="s">
        <v>295</v>
      </c>
      <c r="Z165" s="15" t="s">
        <v>428</v>
      </c>
      <c r="AA165" s="15" t="s">
        <v>647</v>
      </c>
      <c r="AE165" s="15" t="s">
        <v>295</v>
      </c>
      <c r="AF165" s="15" t="s">
        <v>301</v>
      </c>
      <c r="AG165" s="15" t="s">
        <v>422</v>
      </c>
      <c r="AH165" s="15" t="s">
        <v>295</v>
      </c>
    </row>
    <row r="166" spans="1:42">
      <c r="A166" s="15">
        <v>135</v>
      </c>
      <c r="B166" s="15" t="s">
        <v>114</v>
      </c>
      <c r="C166" s="15" t="s">
        <v>5</v>
      </c>
      <c r="D166" s="15" t="s">
        <v>307</v>
      </c>
      <c r="E166" s="15">
        <v>108</v>
      </c>
      <c r="F166" s="15">
        <v>1</v>
      </c>
      <c r="G166" s="15" t="s">
        <v>676</v>
      </c>
      <c r="H166" s="15">
        <v>31871</v>
      </c>
      <c r="I166" s="15">
        <v>85.430575185775595</v>
      </c>
      <c r="J166" s="15">
        <v>125.61</v>
      </c>
      <c r="P166" s="15">
        <v>0.32511000000000001</v>
      </c>
      <c r="Q166" s="15">
        <v>1.3230789138250338E-3</v>
      </c>
      <c r="R166" s="15">
        <v>1.6233334349190803E-2</v>
      </c>
      <c r="S166" s="15">
        <v>3.7196549071262276E-2</v>
      </c>
      <c r="T166" s="15">
        <v>1.1280452731041831E-2</v>
      </c>
      <c r="Y166" s="15" t="s">
        <v>108</v>
      </c>
      <c r="Z166" s="15" t="s">
        <v>109</v>
      </c>
      <c r="AA166" s="15" t="s">
        <v>647</v>
      </c>
      <c r="AE166" s="15" t="s">
        <v>420</v>
      </c>
      <c r="AF166" s="15" t="s">
        <v>301</v>
      </c>
      <c r="AG166" s="15" t="s">
        <v>422</v>
      </c>
      <c r="AH166" s="15" t="s">
        <v>423</v>
      </c>
    </row>
    <row r="167" spans="1:42">
      <c r="A167" s="15">
        <v>136</v>
      </c>
      <c r="B167" s="15" t="s">
        <v>6</v>
      </c>
      <c r="C167" s="15" t="s">
        <v>7</v>
      </c>
      <c r="D167" s="15" t="s">
        <v>307</v>
      </c>
      <c r="E167" s="15">
        <v>16</v>
      </c>
      <c r="F167" s="15">
        <v>0</v>
      </c>
      <c r="G167" s="15" t="s">
        <v>424</v>
      </c>
      <c r="H167" s="15" t="s">
        <v>482</v>
      </c>
      <c r="I167" s="15">
        <v>30.744877923299491</v>
      </c>
      <c r="J167" s="15">
        <v>70.510000000000005</v>
      </c>
      <c r="M167" s="15">
        <v>8.4324999999999992</v>
      </c>
      <c r="N167" s="15">
        <v>0.11678667116567365</v>
      </c>
      <c r="P167" s="15">
        <v>0.41746</v>
      </c>
      <c r="Q167" s="15">
        <v>2.3128548301541555E-4</v>
      </c>
      <c r="R167" s="15">
        <v>4.433094400800087E-3</v>
      </c>
      <c r="S167" s="15">
        <v>8.6739151338851069E-3</v>
      </c>
      <c r="T167" s="15">
        <v>3.3220509867845928E-3</v>
      </c>
      <c r="W167" s="15">
        <v>4.6287645462082761E-3</v>
      </c>
      <c r="X167" s="15">
        <v>4.984361799006354E-4</v>
      </c>
      <c r="Y167" s="15" t="s">
        <v>108</v>
      </c>
      <c r="Z167" s="15" t="s">
        <v>432</v>
      </c>
      <c r="AA167" s="15" t="s">
        <v>429</v>
      </c>
      <c r="AC167" s="15" t="s">
        <v>419</v>
      </c>
      <c r="AE167" s="15" t="s">
        <v>433</v>
      </c>
      <c r="AF167" s="15" t="s">
        <v>301</v>
      </c>
      <c r="AG167" s="15" t="s">
        <v>432</v>
      </c>
      <c r="AH167" s="15" t="s">
        <v>433</v>
      </c>
    </row>
    <row r="168" spans="1:42">
      <c r="A168" s="15">
        <v>137</v>
      </c>
      <c r="B168" s="15" t="s">
        <v>6</v>
      </c>
      <c r="C168" s="15" t="s">
        <v>8</v>
      </c>
      <c r="D168" s="15" t="s">
        <v>307</v>
      </c>
      <c r="E168" s="15">
        <v>6</v>
      </c>
      <c r="F168" s="15">
        <v>0</v>
      </c>
      <c r="G168" s="15" t="s">
        <v>424</v>
      </c>
      <c r="H168" s="15">
        <v>49514</v>
      </c>
      <c r="I168" s="15">
        <v>17.652935142440271</v>
      </c>
      <c r="J168" s="15">
        <v>99.38</v>
      </c>
      <c r="M168" s="15">
        <v>9.3305699999999998</v>
      </c>
      <c r="N168" s="15">
        <v>0.14889415896844105</v>
      </c>
      <c r="P168" s="15">
        <v>0.19980000000000001</v>
      </c>
      <c r="Q168" s="15">
        <v>2.7795462729375569E-4</v>
      </c>
      <c r="R168" s="15">
        <v>3.591351555442743E-3</v>
      </c>
      <c r="S168" s="15">
        <v>6.2222762319538941E-3</v>
      </c>
      <c r="T168" s="15">
        <v>4.1984840464474229E-3</v>
      </c>
      <c r="V168" s="15" t="e">
        <v>#VALUE!</v>
      </c>
      <c r="W168" s="15">
        <v>4.6321697010902746E-3</v>
      </c>
      <c r="X168" s="15">
        <v>4.9582458301144496E-4</v>
      </c>
      <c r="Y168" s="15" t="s">
        <v>108</v>
      </c>
      <c r="Z168" s="15" t="s">
        <v>432</v>
      </c>
      <c r="AA168" s="15" t="s">
        <v>635</v>
      </c>
      <c r="AE168" s="15" t="s">
        <v>433</v>
      </c>
      <c r="AF168" s="15" t="s">
        <v>430</v>
      </c>
      <c r="AG168" s="15" t="s">
        <v>432</v>
      </c>
      <c r="AH168" s="15" t="s">
        <v>433</v>
      </c>
    </row>
    <row r="169" spans="1:42">
      <c r="A169" s="15">
        <v>138</v>
      </c>
      <c r="B169" s="15" t="s">
        <v>6</v>
      </c>
      <c r="C169" s="15" t="s">
        <v>9</v>
      </c>
      <c r="D169" s="15" t="s">
        <v>307</v>
      </c>
      <c r="E169" s="15">
        <v>114</v>
      </c>
      <c r="F169" s="15">
        <v>1</v>
      </c>
      <c r="G169" s="15" t="s">
        <v>676</v>
      </c>
      <c r="H169" s="15">
        <v>31886</v>
      </c>
      <c r="I169" s="15">
        <v>53.039673471692943</v>
      </c>
      <c r="J169" s="15">
        <v>66.52</v>
      </c>
      <c r="R169" s="15">
        <v>6.5660322475790912E-3</v>
      </c>
      <c r="S169" s="15">
        <v>1.4033637684023518E-2</v>
      </c>
      <c r="T169" s="15">
        <v>6.3370540816232142E-3</v>
      </c>
      <c r="W169" s="15">
        <v>8.2363339186078237E-3</v>
      </c>
      <c r="X169" s="15">
        <v>6.719081142451765E-4</v>
      </c>
      <c r="Y169" s="15" t="s">
        <v>108</v>
      </c>
      <c r="Z169" s="15" t="s">
        <v>219</v>
      </c>
      <c r="AA169" s="15" t="s">
        <v>419</v>
      </c>
      <c r="AE169" s="15" t="s">
        <v>648</v>
      </c>
      <c r="AF169" s="15" t="s">
        <v>430</v>
      </c>
      <c r="AG169" s="15" t="s">
        <v>219</v>
      </c>
      <c r="AH169" s="15" t="s">
        <v>648</v>
      </c>
    </row>
    <row r="170" spans="1:42">
      <c r="A170" s="15">
        <v>139</v>
      </c>
      <c r="B170" s="15" t="s">
        <v>6</v>
      </c>
      <c r="C170" s="15" t="s">
        <v>10</v>
      </c>
      <c r="D170" s="15" t="s">
        <v>307</v>
      </c>
      <c r="E170" s="15">
        <v>60</v>
      </c>
      <c r="F170" s="15">
        <v>1</v>
      </c>
      <c r="G170" s="15" t="s">
        <v>309</v>
      </c>
      <c r="H170" s="15">
        <v>266834</v>
      </c>
      <c r="I170" s="15">
        <v>39.809291567788208</v>
      </c>
      <c r="J170" s="15">
        <v>112.68</v>
      </c>
      <c r="M170" s="15">
        <v>9.7318700000000007</v>
      </c>
      <c r="N170" s="15">
        <v>0.16472865688158247</v>
      </c>
      <c r="P170" s="15">
        <v>0.36846000000000001</v>
      </c>
      <c r="Q170" s="15">
        <v>4.0544934921802017E-4</v>
      </c>
      <c r="R170" s="15">
        <v>9.4124197569176674E-3</v>
      </c>
      <c r="S170" s="15">
        <v>1.3598562956424729E-2</v>
      </c>
      <c r="T170" s="15">
        <v>8.142819208877836E-3</v>
      </c>
      <c r="V170" s="15" t="e">
        <v>#VALUE!</v>
      </c>
      <c r="W170" s="15">
        <v>1.1719438287919643E-2</v>
      </c>
      <c r="X170" s="15">
        <v>1.1873150204073141E-3</v>
      </c>
      <c r="Y170" s="15" t="s">
        <v>295</v>
      </c>
      <c r="Z170" s="15" t="s">
        <v>296</v>
      </c>
      <c r="AA170" s="15" t="s">
        <v>429</v>
      </c>
      <c r="AE170" s="15" t="s">
        <v>295</v>
      </c>
      <c r="AF170" s="15" t="s">
        <v>301</v>
      </c>
      <c r="AG170" s="15" t="s">
        <v>296</v>
      </c>
      <c r="AH170" s="15" t="s">
        <v>295</v>
      </c>
    </row>
    <row r="171" spans="1:42">
      <c r="A171" s="15">
        <v>140</v>
      </c>
      <c r="B171" s="15" t="s">
        <v>6</v>
      </c>
      <c r="C171" s="15" t="s">
        <v>10</v>
      </c>
      <c r="D171" s="15" t="s">
        <v>307</v>
      </c>
      <c r="E171" s="15">
        <v>103</v>
      </c>
      <c r="F171" s="15">
        <v>0</v>
      </c>
      <c r="G171" s="15" t="s">
        <v>676</v>
      </c>
      <c r="H171" s="15">
        <v>31834</v>
      </c>
      <c r="I171" s="15">
        <v>6.7504841139597023</v>
      </c>
      <c r="J171" s="15">
        <v>142.79</v>
      </c>
      <c r="M171" s="15">
        <v>10.886889999999999</v>
      </c>
      <c r="N171" s="15">
        <v>0.21560917793315296</v>
      </c>
      <c r="P171" s="15">
        <v>0.37596000000000002</v>
      </c>
      <c r="Q171" s="15">
        <v>1.6498835117422864E-4</v>
      </c>
      <c r="R171" s="15">
        <v>2.6377658092857923E-3</v>
      </c>
      <c r="S171" s="15">
        <v>5.1428409957997778E-3</v>
      </c>
      <c r="T171" s="15">
        <v>2.9560093390191781E-3</v>
      </c>
      <c r="V171" s="15">
        <v>1.5790679598670773E-4</v>
      </c>
      <c r="W171" s="15">
        <v>3.1324041032685674E-3</v>
      </c>
      <c r="X171" s="15">
        <v>3.3791515134728696E-4</v>
      </c>
      <c r="Y171" s="15" t="s">
        <v>295</v>
      </c>
      <c r="Z171" s="15" t="s">
        <v>296</v>
      </c>
      <c r="AA171" s="15" t="s">
        <v>429</v>
      </c>
      <c r="AE171" s="15" t="s">
        <v>295</v>
      </c>
      <c r="AF171" s="15" t="s">
        <v>301</v>
      </c>
      <c r="AG171" s="15" t="s">
        <v>296</v>
      </c>
      <c r="AH171" s="15" t="s">
        <v>295</v>
      </c>
    </row>
    <row r="172" spans="1:42">
      <c r="A172" s="15">
        <v>141</v>
      </c>
      <c r="B172" s="15" t="s">
        <v>6</v>
      </c>
      <c r="C172" s="15" t="s">
        <v>11</v>
      </c>
      <c r="D172" s="15" t="s">
        <v>307</v>
      </c>
      <c r="E172" s="15">
        <v>4</v>
      </c>
      <c r="F172" s="15">
        <v>1</v>
      </c>
      <c r="G172" s="15" t="s">
        <v>424</v>
      </c>
      <c r="H172" s="15">
        <v>49515</v>
      </c>
      <c r="I172" s="15">
        <v>7.6674481564508961</v>
      </c>
      <c r="J172" s="15">
        <v>111.38</v>
      </c>
      <c r="M172" s="15">
        <v>10.97799</v>
      </c>
      <c r="N172" s="15">
        <v>0.21996462064631556</v>
      </c>
      <c r="P172" s="15">
        <v>0.51607999999999998</v>
      </c>
      <c r="Q172" s="15">
        <v>2.0649172705898534E-4</v>
      </c>
      <c r="R172" s="15">
        <v>4.0972857915398033E-3</v>
      </c>
      <c r="S172" s="15">
        <v>5.6738950996129524E-3</v>
      </c>
      <c r="T172" s="15">
        <v>3.2353746940113706E-3</v>
      </c>
      <c r="V172" s="15">
        <v>1.3685106291866383E-4</v>
      </c>
      <c r="W172" s="15">
        <v>4.3497295209642189E-3</v>
      </c>
      <c r="X172" s="15">
        <v>2.1070588976369463E-4</v>
      </c>
      <c r="Y172" s="15" t="s">
        <v>108</v>
      </c>
      <c r="Z172" s="15" t="s">
        <v>432</v>
      </c>
      <c r="AA172" s="15" t="s">
        <v>427</v>
      </c>
      <c r="AC172" s="15" t="s">
        <v>429</v>
      </c>
      <c r="AE172" s="15" t="s">
        <v>433</v>
      </c>
      <c r="AF172" s="15" t="s">
        <v>301</v>
      </c>
      <c r="AG172" s="15" t="s">
        <v>432</v>
      </c>
      <c r="AH172" s="15" t="s">
        <v>433</v>
      </c>
    </row>
    <row r="173" spans="1:42">
      <c r="A173" s="15">
        <v>142</v>
      </c>
      <c r="B173" s="15" t="s">
        <v>6</v>
      </c>
      <c r="C173" s="15" t="s">
        <v>12</v>
      </c>
      <c r="D173" s="15" t="s">
        <v>307</v>
      </c>
      <c r="E173" s="15">
        <v>101</v>
      </c>
      <c r="F173" s="15">
        <v>1</v>
      </c>
      <c r="G173" s="15" t="s">
        <v>676</v>
      </c>
      <c r="H173" s="15">
        <v>31788</v>
      </c>
      <c r="I173" s="15">
        <v>8.7064519711456132</v>
      </c>
      <c r="J173" s="15">
        <v>97.49</v>
      </c>
      <c r="M173" s="15">
        <v>8.0666600000000006</v>
      </c>
      <c r="N173" s="15">
        <v>0.10499365285981284</v>
      </c>
      <c r="P173" s="15">
        <v>0.29164000000000001</v>
      </c>
      <c r="Q173" s="15">
        <v>3.1316620851270377E-4</v>
      </c>
      <c r="R173" s="15">
        <v>3.4468460877043932E-3</v>
      </c>
      <c r="S173" s="15">
        <v>7.2132063378641644E-3</v>
      </c>
      <c r="T173" s="15">
        <v>3.285080649126213E-3</v>
      </c>
      <c r="V173" s="15" t="e">
        <v>#VALUE!</v>
      </c>
      <c r="W173" s="15">
        <v>5.630252526052577E-3</v>
      </c>
      <c r="X173" s="15">
        <v>2.6987109572671858E-4</v>
      </c>
      <c r="Y173" s="15" t="s">
        <v>108</v>
      </c>
      <c r="Z173" s="15" t="s">
        <v>428</v>
      </c>
      <c r="AA173" s="15" t="s">
        <v>635</v>
      </c>
      <c r="AB173" s="15" t="s">
        <v>13</v>
      </c>
      <c r="AE173" s="15" t="s">
        <v>675</v>
      </c>
      <c r="AF173" s="15" t="s">
        <v>430</v>
      </c>
      <c r="AG173" s="15" t="s">
        <v>422</v>
      </c>
      <c r="AH173" s="15" t="s">
        <v>423</v>
      </c>
    </row>
    <row r="174" spans="1:42">
      <c r="A174" s="15">
        <v>143</v>
      </c>
      <c r="B174" s="15" t="s">
        <v>6</v>
      </c>
      <c r="C174" s="15" t="s">
        <v>14</v>
      </c>
      <c r="D174" s="15" t="s">
        <v>307</v>
      </c>
      <c r="E174" s="15">
        <v>2</v>
      </c>
      <c r="F174" s="15">
        <v>1</v>
      </c>
      <c r="G174" s="15" t="s">
        <v>424</v>
      </c>
      <c r="H174" s="15">
        <v>49508</v>
      </c>
      <c r="I174" s="15">
        <v>10.920685724454312</v>
      </c>
      <c r="J174" s="15">
        <v>85.2</v>
      </c>
      <c r="M174" s="15">
        <v>9.10947</v>
      </c>
      <c r="N174" s="15">
        <v>0.14056639399343968</v>
      </c>
      <c r="P174" s="15">
        <v>0.40547</v>
      </c>
      <c r="Q174" s="15">
        <v>3.2259742752479133E-4</v>
      </c>
      <c r="R174" s="15">
        <v>3.6201213197798558E-3</v>
      </c>
      <c r="S174" s="15">
        <v>6.9958086482890683E-3</v>
      </c>
      <c r="T174" s="15">
        <v>3.1186648474944303E-3</v>
      </c>
      <c r="V174" s="15">
        <v>2.2176816032058275E-4</v>
      </c>
      <c r="W174" s="15">
        <v>6.0123150591694452E-3</v>
      </c>
      <c r="X174" s="15">
        <v>2.766575497910556E-4</v>
      </c>
      <c r="Y174" s="15" t="s">
        <v>108</v>
      </c>
      <c r="Z174" s="15" t="s">
        <v>432</v>
      </c>
      <c r="AA174" s="15" t="s">
        <v>650</v>
      </c>
      <c r="AE174" s="15" t="s">
        <v>433</v>
      </c>
      <c r="AF174" s="15" t="s">
        <v>651</v>
      </c>
      <c r="AG174" s="15" t="s">
        <v>432</v>
      </c>
      <c r="AH174" s="15" t="s">
        <v>433</v>
      </c>
    </row>
    <row r="175" spans="1:42">
      <c r="A175" s="15">
        <v>144</v>
      </c>
      <c r="B175" s="15" t="s">
        <v>6</v>
      </c>
      <c r="C175" s="15" t="s">
        <v>15</v>
      </c>
      <c r="D175" s="15" t="s">
        <v>307</v>
      </c>
      <c r="E175" s="15">
        <v>117</v>
      </c>
      <c r="F175" s="15">
        <v>1</v>
      </c>
      <c r="G175" s="15" t="s">
        <v>676</v>
      </c>
      <c r="H175" s="15">
        <v>31802</v>
      </c>
      <c r="I175" s="15">
        <v>13.073469422803971</v>
      </c>
      <c r="J175" s="15">
        <v>86.34</v>
      </c>
      <c r="M175" s="15">
        <v>8.1396800000000002</v>
      </c>
      <c r="N175" s="15">
        <v>0.10728910828415363</v>
      </c>
      <c r="P175" s="15">
        <v>0.32607000000000003</v>
      </c>
      <c r="Q175" s="15">
        <v>8.0240223896225235E-4</v>
      </c>
      <c r="R175" s="15">
        <v>5.9351044467457993E-3</v>
      </c>
      <c r="S175" s="15">
        <v>6.8609130001679071E-3</v>
      </c>
      <c r="T175" s="15">
        <v>4.6329430569847525E-3</v>
      </c>
      <c r="V175" s="15" t="e">
        <v>#VALUE!</v>
      </c>
      <c r="W175" s="15">
        <v>7.0459133471363023E-3</v>
      </c>
      <c r="X175" s="15">
        <v>5.8673914261896695E-4</v>
      </c>
      <c r="Y175" s="15" t="s">
        <v>108</v>
      </c>
      <c r="Z175" s="15" t="s">
        <v>109</v>
      </c>
      <c r="AA175" s="15" t="s">
        <v>419</v>
      </c>
      <c r="AC175" s="15" t="s">
        <v>429</v>
      </c>
      <c r="AE175" s="15" t="s">
        <v>420</v>
      </c>
      <c r="AF175" s="15" t="s">
        <v>430</v>
      </c>
      <c r="AG175" s="15" t="s">
        <v>422</v>
      </c>
      <c r="AH175" s="15" t="s">
        <v>423</v>
      </c>
    </row>
    <row r="176" spans="1:42">
      <c r="A176" s="15">
        <v>145</v>
      </c>
      <c r="B176" s="15" t="s">
        <v>6</v>
      </c>
      <c r="C176" s="15" t="s">
        <v>16</v>
      </c>
      <c r="D176" s="15" t="s">
        <v>307</v>
      </c>
      <c r="E176" s="15">
        <v>111</v>
      </c>
      <c r="F176" s="15">
        <v>0</v>
      </c>
      <c r="G176" s="15" t="s">
        <v>676</v>
      </c>
      <c r="H176" s="15">
        <v>43219</v>
      </c>
      <c r="I176" s="15">
        <v>16.796017755204272</v>
      </c>
      <c r="J176" s="15">
        <v>56.6</v>
      </c>
      <c r="M176" s="15">
        <v>7.3051500000000003</v>
      </c>
      <c r="N176" s="15">
        <v>8.2757615923862368E-2</v>
      </c>
      <c r="P176" s="15">
        <v>0.30114000000000002</v>
      </c>
      <c r="Q176" s="15">
        <v>3.598703923652516E-4</v>
      </c>
      <c r="R176" s="15">
        <v>5.6056915325181575E-3</v>
      </c>
      <c r="S176" s="15">
        <v>1.1381204548108904E-2</v>
      </c>
      <c r="T176" s="15">
        <v>6.021097547398953E-3</v>
      </c>
      <c r="W176" s="15">
        <v>7.1780326197392885E-3</v>
      </c>
      <c r="X176" s="15">
        <v>3.9898071445247239E-4</v>
      </c>
      <c r="Y176" s="15" t="s">
        <v>108</v>
      </c>
      <c r="Z176" s="15" t="s">
        <v>109</v>
      </c>
      <c r="AA176" s="15" t="s">
        <v>419</v>
      </c>
      <c r="AE176" s="15" t="s">
        <v>420</v>
      </c>
      <c r="AF176" s="15" t="s">
        <v>430</v>
      </c>
      <c r="AG176" s="15" t="s">
        <v>422</v>
      </c>
      <c r="AH176" s="15" t="s">
        <v>423</v>
      </c>
    </row>
    <row r="177" spans="1:42">
      <c r="B177" s="9" t="s">
        <v>41</v>
      </c>
      <c r="C177" s="15" t="s">
        <v>42</v>
      </c>
      <c r="AI177" s="11">
        <v>1.4</v>
      </c>
      <c r="AJ177" s="11">
        <v>2.6</v>
      </c>
      <c r="AK177" s="11">
        <v>3</v>
      </c>
      <c r="AL177" s="11">
        <v>1.172222222</v>
      </c>
      <c r="AM177" s="11">
        <v>2.2120339100000002</v>
      </c>
      <c r="AN177" s="6">
        <v>2.2120339100000002</v>
      </c>
      <c r="AO177" s="11">
        <v>17</v>
      </c>
      <c r="AP177" s="11" t="s">
        <v>615</v>
      </c>
    </row>
    <row r="178" spans="1:42">
      <c r="A178" s="15">
        <v>146</v>
      </c>
      <c r="B178" s="15" t="s">
        <v>17</v>
      </c>
      <c r="C178" s="15" t="s">
        <v>18</v>
      </c>
      <c r="D178" s="15" t="s">
        <v>314</v>
      </c>
      <c r="E178" s="15">
        <v>75</v>
      </c>
      <c r="F178" s="15">
        <v>0</v>
      </c>
      <c r="I178" s="15">
        <v>13.029380654984289</v>
      </c>
      <c r="J178" s="15">
        <v>58.95</v>
      </c>
      <c r="M178" s="15">
        <v>6.2903599999999997</v>
      </c>
      <c r="N178" s="15">
        <v>5.7798855978938316E-2</v>
      </c>
      <c r="P178" s="15">
        <v>0.13467000000000001</v>
      </c>
      <c r="Q178" s="15">
        <v>3.9736011704329203E-4</v>
      </c>
      <c r="R178" s="15">
        <v>5.674084049995874E-3</v>
      </c>
      <c r="S178" s="15">
        <v>9.3819497950523752E-3</v>
      </c>
      <c r="T178" s="15">
        <v>8.2551791854851165E-3</v>
      </c>
      <c r="W178" s="15">
        <v>6.5592900592003501E-3</v>
      </c>
      <c r="Y178" s="15" t="s">
        <v>108</v>
      </c>
      <c r="Z178" s="15" t="s">
        <v>219</v>
      </c>
      <c r="AA178" s="15" t="s">
        <v>429</v>
      </c>
      <c r="AE178" s="15" t="s">
        <v>648</v>
      </c>
      <c r="AF178" s="15" t="s">
        <v>301</v>
      </c>
      <c r="AG178" s="15" t="s">
        <v>219</v>
      </c>
      <c r="AH178" s="15" t="s">
        <v>648</v>
      </c>
    </row>
    <row r="179" spans="1:42">
      <c r="A179" s="15">
        <v>147</v>
      </c>
      <c r="B179" s="15" t="s">
        <v>19</v>
      </c>
      <c r="C179" s="15" t="s">
        <v>20</v>
      </c>
      <c r="D179" s="15" t="s">
        <v>107</v>
      </c>
      <c r="E179" s="15">
        <v>28</v>
      </c>
      <c r="F179" s="15">
        <v>0</v>
      </c>
      <c r="G179" s="15" t="s">
        <v>424</v>
      </c>
      <c r="H179" s="15">
        <v>25913</v>
      </c>
      <c r="I179" s="15">
        <v>45.371574136388766</v>
      </c>
      <c r="J179" s="15">
        <v>102.43</v>
      </c>
      <c r="M179" s="15">
        <v>9.8251200000000001</v>
      </c>
      <c r="N179" s="15">
        <v>0.16854229841721324</v>
      </c>
      <c r="P179" s="15">
        <v>0.31564999999999999</v>
      </c>
      <c r="Q179" s="15">
        <v>8.2698149643427028E-4</v>
      </c>
      <c r="R179" s="15">
        <v>6.4092529651146798E-3</v>
      </c>
      <c r="S179" s="15">
        <v>1.4988617335032085E-2</v>
      </c>
      <c r="T179" s="15">
        <v>5.8918720246807135E-3</v>
      </c>
      <c r="V179" s="15" t="e">
        <v>#VALUE!</v>
      </c>
      <c r="W179" s="15">
        <v>1.3284422499794358E-2</v>
      </c>
      <c r="X179" s="15">
        <v>7.5738155987024652E-4</v>
      </c>
      <c r="Y179" s="15" t="s">
        <v>108</v>
      </c>
      <c r="Z179" s="15" t="s">
        <v>219</v>
      </c>
      <c r="AA179" s="15" t="s">
        <v>408</v>
      </c>
      <c r="AB179" s="15" t="s">
        <v>73</v>
      </c>
      <c r="AE179" s="15" t="s">
        <v>648</v>
      </c>
      <c r="AF179" s="15" t="s">
        <v>430</v>
      </c>
      <c r="AG179" s="15" t="s">
        <v>219</v>
      </c>
      <c r="AH179" s="15" t="s">
        <v>648</v>
      </c>
    </row>
    <row r="180" spans="1:42">
      <c r="A180" s="15">
        <v>148</v>
      </c>
      <c r="B180" s="15" t="s">
        <v>19</v>
      </c>
      <c r="C180" s="15" t="s">
        <v>74</v>
      </c>
      <c r="D180" s="15" t="s">
        <v>107</v>
      </c>
      <c r="E180" s="15">
        <v>61</v>
      </c>
      <c r="F180" s="15">
        <v>0</v>
      </c>
      <c r="I180" s="15">
        <v>34.08751756373357</v>
      </c>
      <c r="J180" s="15">
        <v>102.58</v>
      </c>
      <c r="M180" s="15">
        <v>9.4732099999999999</v>
      </c>
      <c r="N180" s="15">
        <v>0.15441562209717127</v>
      </c>
      <c r="P180" s="15">
        <v>0.22645999999999999</v>
      </c>
      <c r="Q180" s="15">
        <v>8.7125872643772505E-4</v>
      </c>
      <c r="R180" s="15">
        <v>5.4517680911174825E-3</v>
      </c>
      <c r="S180" s="15">
        <v>1.5182085209357148E-2</v>
      </c>
      <c r="T180" s="15">
        <v>6.4075611221070874E-3</v>
      </c>
      <c r="W180" s="15">
        <v>7.7155976144542664E-3</v>
      </c>
      <c r="X180" s="15">
        <v>4.6664560077599944E-4</v>
      </c>
      <c r="Y180" s="15" t="s">
        <v>108</v>
      </c>
      <c r="Z180" s="15" t="s">
        <v>432</v>
      </c>
      <c r="AA180" s="15" t="s">
        <v>411</v>
      </c>
      <c r="AB180" s="15" t="s">
        <v>75</v>
      </c>
      <c r="AC180" s="15" t="s">
        <v>272</v>
      </c>
      <c r="AE180" s="15" t="s">
        <v>433</v>
      </c>
      <c r="AF180" s="15" t="s">
        <v>421</v>
      </c>
      <c r="AG180" s="15" t="s">
        <v>432</v>
      </c>
      <c r="AH180" s="15" t="s">
        <v>433</v>
      </c>
    </row>
    <row r="181" spans="1:42">
      <c r="A181" s="15">
        <v>149</v>
      </c>
      <c r="B181" s="15" t="s">
        <v>468</v>
      </c>
      <c r="C181" s="15" t="s">
        <v>469</v>
      </c>
      <c r="D181" s="15" t="s">
        <v>470</v>
      </c>
      <c r="E181" s="15">
        <v>1</v>
      </c>
      <c r="F181" s="15" t="s">
        <v>296</v>
      </c>
      <c r="G181" s="15" t="s">
        <v>676</v>
      </c>
      <c r="H181" s="15">
        <v>88101</v>
      </c>
      <c r="I181" s="15">
        <v>2.6825886755743591</v>
      </c>
      <c r="J181" s="15">
        <v>23.32</v>
      </c>
      <c r="M181" s="15">
        <v>5.1565500000000002</v>
      </c>
      <c r="N181" s="15">
        <v>3.587238067981683E-2</v>
      </c>
      <c r="Q181" s="15">
        <v>2.9664683686671012E-4</v>
      </c>
      <c r="R181" s="15">
        <v>2.1264169652364597E-3</v>
      </c>
      <c r="S181" s="15">
        <v>6.1776473420758352E-3</v>
      </c>
      <c r="T181" s="15">
        <v>2.1198270797073209E-3</v>
      </c>
      <c r="W181" s="15">
        <v>3.0828950846393676E-3</v>
      </c>
      <c r="X181" s="15">
        <v>1.8421147476279653E-4</v>
      </c>
      <c r="Y181" s="15" t="s">
        <v>108</v>
      </c>
      <c r="Z181" s="15" t="s">
        <v>432</v>
      </c>
      <c r="AA181" s="15" t="s">
        <v>419</v>
      </c>
      <c r="AE181" s="15" t="s">
        <v>433</v>
      </c>
      <c r="AF181" s="15" t="s">
        <v>430</v>
      </c>
      <c r="AG181" s="15" t="s">
        <v>432</v>
      </c>
      <c r="AH181" s="15" t="s">
        <v>433</v>
      </c>
    </row>
    <row r="182" spans="1:42">
      <c r="A182" s="15">
        <v>150</v>
      </c>
      <c r="B182" s="15" t="s">
        <v>471</v>
      </c>
      <c r="C182" s="15" t="s">
        <v>472</v>
      </c>
      <c r="D182" s="15" t="s">
        <v>470</v>
      </c>
      <c r="E182" s="15">
        <v>3</v>
      </c>
      <c r="F182" s="15">
        <v>1</v>
      </c>
      <c r="G182" s="15" t="s">
        <v>676</v>
      </c>
      <c r="H182" s="15">
        <v>88180</v>
      </c>
      <c r="I182" s="15">
        <v>5.0335278174223941</v>
      </c>
      <c r="J182" s="15">
        <v>104.03</v>
      </c>
      <c r="M182" s="15">
        <v>11.66624</v>
      </c>
      <c r="N182" s="15">
        <v>0.25452603714199917</v>
      </c>
      <c r="P182" s="15">
        <v>0.59021999999999997</v>
      </c>
      <c r="Q182" s="15">
        <v>8.5676082917003813E-5</v>
      </c>
      <c r="R182" s="15">
        <v>2.4275293308238456E-3</v>
      </c>
      <c r="S182" s="15">
        <v>6.2766238413809825E-3</v>
      </c>
      <c r="T182" s="15">
        <v>3.1632578974606861E-3</v>
      </c>
      <c r="W182" s="15">
        <v>3.1759965669911541E-3</v>
      </c>
      <c r="X182" s="15">
        <v>2.2622709269000906E-4</v>
      </c>
      <c r="Y182" s="15" t="s">
        <v>108</v>
      </c>
      <c r="Z182" s="15" t="s">
        <v>432</v>
      </c>
      <c r="AA182" s="15" t="s">
        <v>419</v>
      </c>
      <c r="AE182" s="15" t="s">
        <v>433</v>
      </c>
      <c r="AF182" s="15" t="s">
        <v>430</v>
      </c>
      <c r="AG182" s="15" t="s">
        <v>432</v>
      </c>
      <c r="AH182" s="15" t="s">
        <v>433</v>
      </c>
    </row>
    <row r="183" spans="1:42">
      <c r="B183" s="9" t="s">
        <v>43</v>
      </c>
      <c r="C183" s="15" t="s">
        <v>44</v>
      </c>
      <c r="AI183" s="11">
        <v>2.96</v>
      </c>
      <c r="AJ183" s="11">
        <v>4.5199999999999996</v>
      </c>
      <c r="AK183" s="11">
        <v>2.5</v>
      </c>
      <c r="AL183" s="11">
        <v>1.1986574114999999</v>
      </c>
      <c r="AM183" s="11">
        <v>1.2973741962562999</v>
      </c>
      <c r="AN183" s="6">
        <v>1.2973741962562999</v>
      </c>
      <c r="AO183" s="11">
        <v>13.5</v>
      </c>
      <c r="AP183" s="11">
        <v>1.8333333333333333</v>
      </c>
    </row>
    <row r="184" spans="1:42">
      <c r="B184" s="9" t="s">
        <v>45</v>
      </c>
      <c r="C184" s="15" t="s">
        <v>46</v>
      </c>
      <c r="AI184" s="11">
        <v>2.6</v>
      </c>
      <c r="AJ184" s="11">
        <v>3.2</v>
      </c>
      <c r="AK184" s="11">
        <v>2</v>
      </c>
      <c r="AL184" s="11">
        <v>1.1088888889999999</v>
      </c>
      <c r="AM184" s="11">
        <v>1.3048579</v>
      </c>
      <c r="AN184" s="6">
        <v>1.3048579</v>
      </c>
      <c r="AO184" s="11">
        <v>13</v>
      </c>
      <c r="AP184" s="11">
        <v>1</v>
      </c>
    </row>
    <row r="185" spans="1:42">
      <c r="B185" s="9" t="s">
        <v>45</v>
      </c>
      <c r="C185" s="15" t="s">
        <v>47</v>
      </c>
      <c r="AI185" s="11">
        <v>2.35</v>
      </c>
      <c r="AJ185" s="11">
        <v>5.15</v>
      </c>
      <c r="AK185" s="11">
        <v>2.6666666666666665</v>
      </c>
      <c r="AL185" s="11">
        <v>1.3199074066666667</v>
      </c>
      <c r="AM185" s="11">
        <v>1.2822011100000001</v>
      </c>
      <c r="AN185" s="6">
        <v>1.2822011100000001</v>
      </c>
      <c r="AO185" s="11">
        <v>14.333333333333334</v>
      </c>
      <c r="AP185" s="11">
        <v>4.333333333333333</v>
      </c>
    </row>
    <row r="186" spans="1:42">
      <c r="B186" s="9" t="s">
        <v>45</v>
      </c>
      <c r="C186" s="15" t="s">
        <v>655</v>
      </c>
      <c r="AI186" s="11">
        <v>3.5</v>
      </c>
      <c r="AJ186" s="11">
        <v>4</v>
      </c>
      <c r="AK186" s="11">
        <v>2</v>
      </c>
      <c r="AL186" s="11">
        <v>1.24</v>
      </c>
      <c r="AM186" s="11" t="s">
        <v>615</v>
      </c>
      <c r="AN186" s="6">
        <v>0</v>
      </c>
      <c r="AO186" s="11">
        <v>8</v>
      </c>
      <c r="AP186" s="11">
        <v>1</v>
      </c>
    </row>
    <row r="187" spans="1:42">
      <c r="A187" s="15">
        <v>151</v>
      </c>
      <c r="B187" s="15" t="s">
        <v>473</v>
      </c>
      <c r="C187" s="15" t="s">
        <v>474</v>
      </c>
      <c r="D187" s="15" t="s">
        <v>314</v>
      </c>
      <c r="E187" s="15">
        <v>20</v>
      </c>
      <c r="F187" s="15">
        <v>0</v>
      </c>
      <c r="G187" s="15" t="s">
        <v>424</v>
      </c>
      <c r="H187" s="15">
        <v>49233</v>
      </c>
      <c r="I187" s="15">
        <v>7.6529244751767793</v>
      </c>
      <c r="J187" s="15">
        <v>81.2</v>
      </c>
      <c r="M187" s="15">
        <v>9.3040199999999995</v>
      </c>
      <c r="N187" s="15">
        <v>0.1478793608016058</v>
      </c>
      <c r="P187" s="15">
        <v>0.50260000000000005</v>
      </c>
      <c r="Q187" s="15">
        <v>1.668983852669899E-4</v>
      </c>
      <c r="R187" s="15">
        <v>4.6877028954446206E-3</v>
      </c>
      <c r="S187" s="15">
        <v>7.2776888609728599E-3</v>
      </c>
      <c r="T187" s="15">
        <v>2.9604401135936561E-3</v>
      </c>
      <c r="V187" s="15">
        <v>1.0616032434231315E-4</v>
      </c>
      <c r="W187" s="15">
        <v>4.6041366766692857E-3</v>
      </c>
      <c r="X187" s="15">
        <v>8.7274667009397259E-4</v>
      </c>
      <c r="Y187" s="15" t="s">
        <v>108</v>
      </c>
      <c r="Z187" s="15" t="s">
        <v>219</v>
      </c>
      <c r="AA187" s="15" t="s">
        <v>272</v>
      </c>
      <c r="AE187" s="15" t="s">
        <v>648</v>
      </c>
      <c r="AF187" s="15" t="s">
        <v>354</v>
      </c>
      <c r="AG187" s="15" t="s">
        <v>219</v>
      </c>
      <c r="AH187" s="15" t="s">
        <v>648</v>
      </c>
    </row>
    <row r="188" spans="1:42">
      <c r="A188" s="15">
        <v>152</v>
      </c>
      <c r="B188" s="15" t="s">
        <v>475</v>
      </c>
      <c r="C188" s="15" t="s">
        <v>476</v>
      </c>
      <c r="D188" s="15" t="s">
        <v>307</v>
      </c>
      <c r="E188" s="15">
        <v>59</v>
      </c>
      <c r="F188" s="15">
        <v>1</v>
      </c>
      <c r="G188" s="15" t="s">
        <v>309</v>
      </c>
      <c r="H188" s="15">
        <v>270435</v>
      </c>
      <c r="I188" s="15">
        <v>6.8104007921020431</v>
      </c>
      <c r="J188" s="15">
        <v>102.41</v>
      </c>
      <c r="M188" s="15">
        <v>9.16174</v>
      </c>
      <c r="N188" s="15">
        <v>0.14250993788340172</v>
      </c>
      <c r="P188" s="15">
        <v>0.40165000000000001</v>
      </c>
      <c r="Q188" s="15">
        <v>3.2850626030757682E-4</v>
      </c>
      <c r="R188" s="15">
        <v>8.5971661983744781E-3</v>
      </c>
      <c r="S188" s="15">
        <v>9.3592954444655495E-3</v>
      </c>
      <c r="T188" s="15">
        <v>8.751197014209941E-3</v>
      </c>
      <c r="V188" s="15" t="e">
        <v>#VALUE!</v>
      </c>
      <c r="W188" s="15">
        <v>5.5939674704914462E-3</v>
      </c>
      <c r="X188" s="15">
        <v>2.7279948998079341E-4</v>
      </c>
      <c r="Y188" s="15" t="s">
        <v>108</v>
      </c>
      <c r="Z188" s="15" t="s">
        <v>219</v>
      </c>
      <c r="AA188" s="15" t="s">
        <v>272</v>
      </c>
      <c r="AE188" s="15" t="s">
        <v>648</v>
      </c>
      <c r="AF188" s="15" t="s">
        <v>354</v>
      </c>
      <c r="AG188" s="15" t="s">
        <v>219</v>
      </c>
      <c r="AH188" s="15" t="s">
        <v>648</v>
      </c>
    </row>
    <row r="189" spans="1:42">
      <c r="A189" s="15">
        <v>153</v>
      </c>
      <c r="B189" s="15" t="s">
        <v>475</v>
      </c>
      <c r="C189" s="15" t="s">
        <v>84</v>
      </c>
      <c r="D189" s="15" t="s">
        <v>307</v>
      </c>
      <c r="E189" s="15">
        <v>18</v>
      </c>
      <c r="F189" s="15">
        <v>0</v>
      </c>
      <c r="G189" s="15" t="s">
        <v>424</v>
      </c>
      <c r="H189" s="15">
        <v>60446</v>
      </c>
      <c r="I189" s="15">
        <v>15.997683721201717</v>
      </c>
      <c r="J189" s="15">
        <v>99.79</v>
      </c>
      <c r="M189" s="15">
        <v>9.6953099999999992</v>
      </c>
      <c r="N189" s="15">
        <v>0.16324734233332286</v>
      </c>
      <c r="P189" s="15">
        <v>0.432</v>
      </c>
      <c r="R189" s="15">
        <v>6.3912579302360913E-3</v>
      </c>
      <c r="S189" s="15">
        <v>1.8167049863863055E-2</v>
      </c>
      <c r="T189" s="15">
        <v>5.3872288208281303E-3</v>
      </c>
      <c r="V189" s="15">
        <v>3.2688057587725185E-4</v>
      </c>
      <c r="W189" s="15">
        <v>1.2966395972598712E-2</v>
      </c>
      <c r="X189" s="15">
        <v>4.3929900546512069E-4</v>
      </c>
      <c r="Y189" s="15" t="s">
        <v>108</v>
      </c>
      <c r="Z189" s="15" t="s">
        <v>219</v>
      </c>
      <c r="AA189" s="15" t="s">
        <v>272</v>
      </c>
      <c r="AE189" s="15" t="s">
        <v>648</v>
      </c>
      <c r="AF189" s="15" t="s">
        <v>354</v>
      </c>
      <c r="AG189" s="15" t="s">
        <v>219</v>
      </c>
      <c r="AH189" s="15" t="s">
        <v>648</v>
      </c>
    </row>
    <row r="190" spans="1:42">
      <c r="A190" s="15">
        <v>154</v>
      </c>
      <c r="B190" s="15" t="s">
        <v>475</v>
      </c>
      <c r="C190" s="15" t="s">
        <v>84</v>
      </c>
      <c r="D190" s="15" t="s">
        <v>307</v>
      </c>
      <c r="E190" s="15">
        <v>63</v>
      </c>
      <c r="F190" s="15">
        <v>0</v>
      </c>
      <c r="G190" s="15" t="s">
        <v>309</v>
      </c>
      <c r="H190" s="15">
        <v>261800</v>
      </c>
      <c r="I190" s="15">
        <v>21.065379525980898</v>
      </c>
      <c r="J190" s="15">
        <v>116.47</v>
      </c>
      <c r="M190" s="15">
        <v>9.8474599999999999</v>
      </c>
      <c r="N190" s="15">
        <v>0.16946350356664172</v>
      </c>
      <c r="P190" s="15">
        <v>0.40461999999999998</v>
      </c>
      <c r="Q190" s="15">
        <v>6.0553878663104944E-4</v>
      </c>
      <c r="R190" s="15">
        <v>5.7419443894158942E-3</v>
      </c>
      <c r="S190" s="15">
        <v>1.519714079841602E-2</v>
      </c>
      <c r="T190" s="15">
        <v>7.779152945982408E-3</v>
      </c>
      <c r="V190" s="15" t="e">
        <v>#VALUE!</v>
      </c>
      <c r="W190" s="15">
        <v>7.9925933047089726E-3</v>
      </c>
      <c r="X190" s="15">
        <v>8.4414811926890462E-4</v>
      </c>
      <c r="Y190" s="15" t="s">
        <v>108</v>
      </c>
      <c r="Z190" s="15" t="s">
        <v>219</v>
      </c>
      <c r="AA190" s="15" t="s">
        <v>272</v>
      </c>
      <c r="AE190" s="15" t="s">
        <v>648</v>
      </c>
      <c r="AF190" s="15" t="s">
        <v>354</v>
      </c>
      <c r="AG190" s="15" t="s">
        <v>219</v>
      </c>
      <c r="AH190" s="15" t="s">
        <v>648</v>
      </c>
    </row>
    <row r="191" spans="1:42">
      <c r="A191" s="15">
        <v>155</v>
      </c>
      <c r="B191" s="15" t="s">
        <v>475</v>
      </c>
      <c r="C191" s="15" t="s">
        <v>477</v>
      </c>
      <c r="D191" s="15" t="s">
        <v>307</v>
      </c>
      <c r="E191" s="15">
        <v>55</v>
      </c>
      <c r="F191" s="15">
        <v>0</v>
      </c>
      <c r="G191" s="15" t="s">
        <v>309</v>
      </c>
      <c r="H191" s="15">
        <v>265572</v>
      </c>
      <c r="I191" s="15">
        <v>26.329790236217054</v>
      </c>
      <c r="J191" s="15">
        <v>121.46</v>
      </c>
      <c r="M191" s="15">
        <v>10.07155</v>
      </c>
      <c r="N191" s="15">
        <v>0.17886657518794716</v>
      </c>
      <c r="P191" s="15">
        <v>0.37719000000000003</v>
      </c>
      <c r="Q191" s="15">
        <v>4.4658999815110496E-4</v>
      </c>
      <c r="R191" s="15">
        <v>1.2707237267733871E-2</v>
      </c>
      <c r="S191" s="15">
        <v>1.5610300368648383E-2</v>
      </c>
      <c r="T191" s="15">
        <v>9.8255888122336255E-3</v>
      </c>
      <c r="V191" s="15" t="e">
        <v>#VALUE!</v>
      </c>
      <c r="W191" s="15">
        <v>1.3638857198793864E-2</v>
      </c>
      <c r="X191" s="15" t="e">
        <v>#VALUE!</v>
      </c>
      <c r="Y191" s="15" t="s">
        <v>108</v>
      </c>
      <c r="Z191" s="15" t="s">
        <v>219</v>
      </c>
      <c r="AA191" s="15" t="s">
        <v>272</v>
      </c>
      <c r="AE191" s="15" t="s">
        <v>648</v>
      </c>
      <c r="AF191" s="15" t="s">
        <v>354</v>
      </c>
      <c r="AG191" s="15" t="s">
        <v>219</v>
      </c>
      <c r="AH191" s="15" t="s">
        <v>648</v>
      </c>
    </row>
    <row r="192" spans="1:42">
      <c r="A192" s="15">
        <v>156</v>
      </c>
      <c r="B192" s="15" t="s">
        <v>260</v>
      </c>
      <c r="C192" s="15" t="s">
        <v>261</v>
      </c>
      <c r="D192" s="15" t="s">
        <v>307</v>
      </c>
      <c r="E192" s="15">
        <v>97</v>
      </c>
      <c r="F192" s="15">
        <v>0</v>
      </c>
      <c r="G192" s="15" t="s">
        <v>676</v>
      </c>
      <c r="H192" s="15">
        <v>39103</v>
      </c>
      <c r="I192" s="15">
        <v>61.725199212491567</v>
      </c>
      <c r="J192" s="15">
        <v>101.43</v>
      </c>
      <c r="M192" s="15">
        <v>8.0916300000000003</v>
      </c>
      <c r="N192" s="15">
        <v>0.10577535173065575</v>
      </c>
      <c r="P192" s="15">
        <v>0.30009999999999998</v>
      </c>
      <c r="Q192" s="15">
        <v>6.1723887442485608E-4</v>
      </c>
      <c r="R192" s="15">
        <v>7.6622848117910121E-3</v>
      </c>
      <c r="S192" s="15">
        <v>1.1776154055069026E-2</v>
      </c>
      <c r="T192" s="15">
        <v>6.7341418948670909E-3</v>
      </c>
      <c r="V192" s="15" t="e">
        <v>#VALUE!</v>
      </c>
      <c r="W192" s="15">
        <v>4.301478480589282E-3</v>
      </c>
      <c r="X192" s="15" t="e">
        <v>#VALUE!</v>
      </c>
      <c r="Y192" s="15" t="s">
        <v>427</v>
      </c>
      <c r="Z192" s="15" t="s">
        <v>432</v>
      </c>
      <c r="AA192" s="15" t="s">
        <v>419</v>
      </c>
      <c r="AB192" s="15" t="s">
        <v>659</v>
      </c>
      <c r="AC192" s="15" t="s">
        <v>183</v>
      </c>
      <c r="AE192" s="15" t="s">
        <v>427</v>
      </c>
      <c r="AF192" s="15" t="s">
        <v>430</v>
      </c>
      <c r="AG192" s="15" t="s">
        <v>432</v>
      </c>
      <c r="AH192" s="15" t="s">
        <v>427</v>
      </c>
    </row>
    <row r="193" spans="1:42">
      <c r="A193" s="15">
        <v>157</v>
      </c>
      <c r="B193" s="15" t="s">
        <v>260</v>
      </c>
      <c r="C193" s="15" t="s">
        <v>660</v>
      </c>
      <c r="D193" s="15" t="s">
        <v>307</v>
      </c>
      <c r="E193" s="15">
        <v>102</v>
      </c>
      <c r="F193" s="15">
        <v>0</v>
      </c>
      <c r="G193" s="15" t="s">
        <v>676</v>
      </c>
      <c r="H193" s="15">
        <v>37361</v>
      </c>
      <c r="I193" s="15">
        <v>120.13875239149695</v>
      </c>
      <c r="J193" s="15">
        <v>137.25</v>
      </c>
      <c r="M193" s="15">
        <v>10.628539999999999</v>
      </c>
      <c r="N193" s="15">
        <v>0.2035329405805012</v>
      </c>
      <c r="P193" s="15">
        <v>0.57518999999999998</v>
      </c>
      <c r="Q193" s="15">
        <v>6.8204678594900332E-4</v>
      </c>
      <c r="R193" s="15">
        <v>1.5503580839908309E-2</v>
      </c>
      <c r="S193" s="15">
        <v>2.607297181091207E-2</v>
      </c>
      <c r="T193" s="15">
        <v>1.5399402157346156E-2</v>
      </c>
      <c r="W193" s="15">
        <v>2.0952421751801509E-2</v>
      </c>
      <c r="X193" s="15">
        <v>2.4556849411407158E-3</v>
      </c>
      <c r="Y193" s="15" t="s">
        <v>108</v>
      </c>
      <c r="Z193" s="15" t="s">
        <v>432</v>
      </c>
      <c r="AA193" s="15" t="s">
        <v>650</v>
      </c>
      <c r="AB193" s="15" t="s">
        <v>666</v>
      </c>
      <c r="AE193" s="15" t="s">
        <v>433</v>
      </c>
      <c r="AF193" s="15" t="s">
        <v>651</v>
      </c>
      <c r="AG193" s="15" t="s">
        <v>432</v>
      </c>
      <c r="AH193" s="15" t="s">
        <v>433</v>
      </c>
    </row>
    <row r="194" spans="1:42">
      <c r="A194" s="15">
        <v>158</v>
      </c>
      <c r="B194" s="15" t="s">
        <v>260</v>
      </c>
      <c r="C194" s="15" t="s">
        <v>667</v>
      </c>
      <c r="D194" s="15" t="s">
        <v>307</v>
      </c>
      <c r="E194" s="15">
        <v>14</v>
      </c>
      <c r="F194" s="15">
        <v>0</v>
      </c>
      <c r="G194" s="15" t="s">
        <v>424</v>
      </c>
      <c r="H194" s="15">
        <v>49491</v>
      </c>
      <c r="I194" s="15">
        <v>12.23038639067644</v>
      </c>
      <c r="J194" s="15">
        <v>80.77</v>
      </c>
      <c r="M194" s="15">
        <v>8.8909400000000005</v>
      </c>
      <c r="N194" s="15">
        <v>0.13260883835439119</v>
      </c>
      <c r="P194" s="15">
        <v>0.29238999999999998</v>
      </c>
      <c r="Q194" s="15">
        <v>4.7519645420501734E-4</v>
      </c>
      <c r="R194" s="15">
        <v>5.9791337860116076E-3</v>
      </c>
      <c r="S194" s="15">
        <v>7.0186498276730161E-3</v>
      </c>
      <c r="T194" s="15">
        <v>4.215791856086097E-3</v>
      </c>
      <c r="W194" s="15">
        <v>6.1068214594688806E-3</v>
      </c>
      <c r="X194" s="15">
        <v>7.6917144808978226E-5</v>
      </c>
      <c r="Y194" s="15" t="s">
        <v>108</v>
      </c>
      <c r="Z194" s="15" t="s">
        <v>109</v>
      </c>
      <c r="AA194" s="15" t="s">
        <v>427</v>
      </c>
      <c r="AC194" s="15" t="s">
        <v>647</v>
      </c>
      <c r="AE194" s="15" t="s">
        <v>420</v>
      </c>
      <c r="AF194" s="15" t="s">
        <v>301</v>
      </c>
      <c r="AG194" s="15" t="s">
        <v>422</v>
      </c>
      <c r="AH194" s="15" t="s">
        <v>423</v>
      </c>
    </row>
    <row r="195" spans="1:42">
      <c r="A195" s="15">
        <v>159</v>
      </c>
      <c r="B195" s="15" t="s">
        <v>668</v>
      </c>
      <c r="C195" s="15" t="s">
        <v>669</v>
      </c>
      <c r="D195" s="15" t="s">
        <v>107</v>
      </c>
      <c r="E195" s="15">
        <v>7</v>
      </c>
      <c r="F195" s="15">
        <v>0</v>
      </c>
      <c r="G195" s="15" t="s">
        <v>424</v>
      </c>
      <c r="I195" s="15">
        <v>41.421057714349033</v>
      </c>
      <c r="J195" s="15">
        <v>91.3</v>
      </c>
      <c r="M195" s="15">
        <v>9.4010700000000007</v>
      </c>
      <c r="N195" s="15">
        <v>0.1516084918172915</v>
      </c>
      <c r="P195" s="15">
        <v>0.10396</v>
      </c>
      <c r="Q195" s="15">
        <v>4.5066189787766614E-4</v>
      </c>
      <c r="R195" s="15">
        <v>5.9067589842759487E-3</v>
      </c>
      <c r="S195" s="15">
        <v>1.4797328350866053E-2</v>
      </c>
      <c r="T195" s="15">
        <v>5.5566963453511633E-3</v>
      </c>
      <c r="W195" s="15">
        <v>1.191654106221879E-2</v>
      </c>
      <c r="Y195" s="15" t="s">
        <v>108</v>
      </c>
      <c r="Z195" s="15" t="s">
        <v>432</v>
      </c>
      <c r="AA195" s="15" t="s">
        <v>411</v>
      </c>
      <c r="AE195" s="15" t="s">
        <v>433</v>
      </c>
      <c r="AF195" s="15" t="s">
        <v>421</v>
      </c>
      <c r="AG195" s="15" t="s">
        <v>432</v>
      </c>
      <c r="AH195" s="15" t="s">
        <v>433</v>
      </c>
    </row>
    <row r="196" spans="1:42">
      <c r="A196" s="15">
        <v>160</v>
      </c>
      <c r="B196" s="15" t="s">
        <v>670</v>
      </c>
      <c r="C196" s="15" t="s">
        <v>671</v>
      </c>
      <c r="D196" s="15" t="s">
        <v>314</v>
      </c>
      <c r="E196" s="15">
        <v>33</v>
      </c>
      <c r="F196" s="15">
        <v>1</v>
      </c>
      <c r="G196" s="15" t="s">
        <v>424</v>
      </c>
      <c r="H196" s="15">
        <v>49330</v>
      </c>
      <c r="I196" s="15">
        <v>22.174032029355882</v>
      </c>
      <c r="J196" s="15">
        <v>124.56</v>
      </c>
      <c r="M196" s="15">
        <v>9.1005099999999999</v>
      </c>
      <c r="N196" s="15">
        <v>0.14023479854277121</v>
      </c>
      <c r="P196" s="15">
        <v>0.45296999999999998</v>
      </c>
      <c r="Q196" s="15">
        <v>2.5744175432439946E-4</v>
      </c>
      <c r="R196" s="15">
        <v>4.6592977676692847E-3</v>
      </c>
      <c r="S196" s="15">
        <v>1.0197405023402672E-2</v>
      </c>
      <c r="T196" s="15">
        <v>7.5557975015028422E-3</v>
      </c>
      <c r="W196" s="15">
        <v>1.0086005707725118E-2</v>
      </c>
      <c r="Y196" s="15" t="s">
        <v>108</v>
      </c>
      <c r="Z196" s="15" t="s">
        <v>219</v>
      </c>
      <c r="AA196" s="15" t="s">
        <v>145</v>
      </c>
      <c r="AE196" s="15" t="s">
        <v>648</v>
      </c>
      <c r="AF196" s="15" t="s">
        <v>651</v>
      </c>
      <c r="AG196" s="15" t="s">
        <v>219</v>
      </c>
      <c r="AH196" s="15" t="s">
        <v>648</v>
      </c>
      <c r="AI196" s="11">
        <v>4.1500000000000004</v>
      </c>
      <c r="AJ196" s="11">
        <v>5.7833333333333341</v>
      </c>
      <c r="AK196" s="11">
        <v>2.3333333333333335</v>
      </c>
      <c r="AL196" s="11">
        <v>1.4537037033333331</v>
      </c>
      <c r="AM196" s="11">
        <v>1.1538352266666667</v>
      </c>
      <c r="AN196" s="6">
        <v>1.1538352266666667</v>
      </c>
      <c r="AO196" s="11">
        <v>19.666666666666668</v>
      </c>
      <c r="AP196" s="11">
        <v>5.666666666666667</v>
      </c>
    </row>
    <row r="197" spans="1:42">
      <c r="A197" s="15">
        <v>161</v>
      </c>
      <c r="B197" s="15" t="s">
        <v>672</v>
      </c>
      <c r="C197" s="15" t="s">
        <v>84</v>
      </c>
      <c r="D197" s="15" t="s">
        <v>107</v>
      </c>
      <c r="E197" s="15">
        <v>31</v>
      </c>
      <c r="F197" s="15">
        <v>1</v>
      </c>
      <c r="G197" s="15" t="s">
        <v>424</v>
      </c>
      <c r="H197" s="15">
        <v>60315</v>
      </c>
      <c r="I197" s="15">
        <v>37.555977268948411</v>
      </c>
      <c r="J197" s="15">
        <v>98.3</v>
      </c>
      <c r="M197" s="15">
        <v>9.0180199999999999</v>
      </c>
      <c r="N197" s="15">
        <v>0.13720341020996718</v>
      </c>
      <c r="P197" s="15">
        <v>0.42510999999999999</v>
      </c>
      <c r="Q197" s="15">
        <v>5.0205467620554115E-4</v>
      </c>
      <c r="R197" s="15">
        <v>5.6772655677222528E-3</v>
      </c>
      <c r="S197" s="15">
        <v>1.4645533283385914E-2</v>
      </c>
      <c r="T197" s="15">
        <v>7.3267236558547787E-3</v>
      </c>
      <c r="W197" s="15">
        <v>1.0288129070144288E-2</v>
      </c>
      <c r="X197" s="15">
        <v>1.0229769581225812E-3</v>
      </c>
      <c r="Y197" s="15" t="s">
        <v>108</v>
      </c>
      <c r="Z197" s="15" t="s">
        <v>432</v>
      </c>
      <c r="AA197" s="15" t="s">
        <v>650</v>
      </c>
      <c r="AE197" s="15" t="s">
        <v>433</v>
      </c>
      <c r="AF197" s="15" t="s">
        <v>651</v>
      </c>
      <c r="AG197" s="15" t="s">
        <v>432</v>
      </c>
      <c r="AH197" s="15" t="s">
        <v>433</v>
      </c>
    </row>
    <row r="198" spans="1:42">
      <c r="A198" s="15">
        <v>162</v>
      </c>
      <c r="B198" s="15" t="s">
        <v>249</v>
      </c>
      <c r="C198" s="15" t="s">
        <v>250</v>
      </c>
      <c r="D198" s="15" t="s">
        <v>307</v>
      </c>
      <c r="E198" s="15">
        <v>61</v>
      </c>
      <c r="F198" s="15">
        <v>0</v>
      </c>
      <c r="G198" s="15" t="s">
        <v>309</v>
      </c>
      <c r="H198" s="15">
        <v>285234</v>
      </c>
      <c r="I198" s="15">
        <v>24.452597969805147</v>
      </c>
      <c r="J198" s="15">
        <v>114.61</v>
      </c>
      <c r="M198" s="15">
        <v>10.31536</v>
      </c>
      <c r="N198" s="15">
        <v>0.18943515344269085</v>
      </c>
      <c r="P198" s="15">
        <v>0.40555999999999998</v>
      </c>
      <c r="R198" s="15">
        <v>8.6972878575348606E-3</v>
      </c>
      <c r="S198" s="15">
        <v>1.2227675865670766E-2</v>
      </c>
      <c r="T198" s="15">
        <v>4.7198159819658546E-3</v>
      </c>
      <c r="W198" s="15">
        <v>9.0620978791439016E-3</v>
      </c>
      <c r="X198" s="15">
        <v>2.2732399376582152E-3</v>
      </c>
      <c r="Y198" s="15" t="s">
        <v>108</v>
      </c>
      <c r="Z198" s="15" t="s">
        <v>432</v>
      </c>
      <c r="AA198" s="15" t="s">
        <v>635</v>
      </c>
      <c r="AB198" s="15" t="s">
        <v>333</v>
      </c>
      <c r="AE198" s="15" t="s">
        <v>433</v>
      </c>
      <c r="AF198" s="15" t="s">
        <v>430</v>
      </c>
      <c r="AG198" s="15" t="s">
        <v>432</v>
      </c>
      <c r="AH198" s="15" t="s">
        <v>433</v>
      </c>
    </row>
    <row r="199" spans="1:42">
      <c r="A199" s="15">
        <v>163</v>
      </c>
      <c r="B199" s="15" t="s">
        <v>249</v>
      </c>
      <c r="C199" s="15" t="s">
        <v>334</v>
      </c>
      <c r="D199" s="15" t="s">
        <v>307</v>
      </c>
      <c r="E199" s="15">
        <v>109</v>
      </c>
      <c r="F199" s="15">
        <v>1</v>
      </c>
      <c r="G199" s="15" t="s">
        <v>676</v>
      </c>
      <c r="H199" s="15">
        <v>11713</v>
      </c>
      <c r="I199" s="15">
        <v>18.758738601934759</v>
      </c>
      <c r="J199" s="15">
        <v>73.77</v>
      </c>
      <c r="M199" s="15">
        <v>7.8532299999999999</v>
      </c>
      <c r="N199" s="15">
        <v>9.8449610148387434E-2</v>
      </c>
      <c r="P199" s="15">
        <v>0.34743000000000002</v>
      </c>
      <c r="Q199" s="15">
        <v>1.7897946177735717E-4</v>
      </c>
      <c r="R199" s="15">
        <v>4.0480284697369719E-3</v>
      </c>
      <c r="S199" s="15">
        <v>6.4869725611740505E-3</v>
      </c>
      <c r="T199" s="15">
        <v>3.3600236022680711E-3</v>
      </c>
      <c r="W199" s="15">
        <v>4.2645792108137598E-3</v>
      </c>
      <c r="X199" s="15">
        <v>1.353128104047625E-3</v>
      </c>
      <c r="Y199" s="15" t="s">
        <v>108</v>
      </c>
      <c r="Z199" s="15" t="s">
        <v>109</v>
      </c>
      <c r="AA199" s="15" t="s">
        <v>419</v>
      </c>
      <c r="AE199" s="15" t="s">
        <v>420</v>
      </c>
      <c r="AF199" s="15" t="s">
        <v>430</v>
      </c>
      <c r="AG199" s="15" t="s">
        <v>422</v>
      </c>
      <c r="AH199" s="15" t="s">
        <v>423</v>
      </c>
    </row>
    <row r="200" spans="1:42">
      <c r="A200" s="15">
        <v>164</v>
      </c>
      <c r="B200" s="15" t="s">
        <v>249</v>
      </c>
      <c r="C200" s="15" t="s">
        <v>335</v>
      </c>
      <c r="D200" s="15" t="s">
        <v>307</v>
      </c>
      <c r="E200" s="15">
        <v>94</v>
      </c>
      <c r="F200" s="15">
        <v>1</v>
      </c>
      <c r="G200" s="15" t="s">
        <v>676</v>
      </c>
      <c r="H200" s="15">
        <v>32433</v>
      </c>
      <c r="I200" s="15">
        <v>3.0110774770174498</v>
      </c>
      <c r="J200" s="15">
        <v>131.69</v>
      </c>
      <c r="M200" s="15">
        <v>10.283530000000001</v>
      </c>
      <c r="N200" s="15">
        <v>0.18803529097702376</v>
      </c>
      <c r="P200" s="15">
        <v>0.30424000000000001</v>
      </c>
      <c r="Q200" s="15">
        <v>2.4796681528544697E-4</v>
      </c>
      <c r="R200" s="15">
        <v>1.7007182336884197E-3</v>
      </c>
      <c r="S200" s="15">
        <v>4.3677797932434766E-3</v>
      </c>
      <c r="T200" s="15">
        <v>3.0373146415194458E-3</v>
      </c>
      <c r="V200" s="15" t="e">
        <v>#VALUE!</v>
      </c>
      <c r="W200" s="15">
        <v>3.096568046215943E-3</v>
      </c>
      <c r="X200" s="15">
        <v>2.7797478899882749E-4</v>
      </c>
      <c r="Y200" s="15" t="s">
        <v>108</v>
      </c>
      <c r="Z200" s="15" t="s">
        <v>109</v>
      </c>
      <c r="AA200" s="15" t="s">
        <v>353</v>
      </c>
      <c r="AB200" s="15" t="s">
        <v>336</v>
      </c>
      <c r="AE200" s="15" t="s">
        <v>420</v>
      </c>
      <c r="AF200" s="15" t="s">
        <v>354</v>
      </c>
      <c r="AG200" s="15" t="s">
        <v>422</v>
      </c>
      <c r="AH200" s="15" t="s">
        <v>423</v>
      </c>
    </row>
    <row r="201" spans="1:42">
      <c r="A201" s="15">
        <v>165</v>
      </c>
      <c r="B201" s="15" t="s">
        <v>249</v>
      </c>
      <c r="C201" s="15" t="s">
        <v>337</v>
      </c>
      <c r="D201" s="15" t="s">
        <v>307</v>
      </c>
      <c r="E201" s="15">
        <v>91</v>
      </c>
      <c r="F201" s="15">
        <v>0</v>
      </c>
      <c r="G201" s="15" t="s">
        <v>676</v>
      </c>
      <c r="H201" s="15">
        <v>31761</v>
      </c>
      <c r="I201" s="15">
        <v>17.182550183739313</v>
      </c>
      <c r="J201" s="15">
        <v>120.96</v>
      </c>
      <c r="M201" s="15">
        <v>9.4677000000000007</v>
      </c>
      <c r="N201" s="15">
        <v>0.15420015544355151</v>
      </c>
      <c r="Q201" s="15">
        <v>1.7894186839375811E-4</v>
      </c>
      <c r="R201" s="15">
        <v>1.8001156252835182E-3</v>
      </c>
      <c r="S201" s="15">
        <v>4.9557876927276189E-3</v>
      </c>
      <c r="T201" s="15">
        <v>2.2660022984756817E-3</v>
      </c>
      <c r="V201" s="15" t="e">
        <v>#VALUE!</v>
      </c>
      <c r="W201" s="15">
        <v>4.1744588216492849E-3</v>
      </c>
      <c r="X201" s="15">
        <v>5.0966415186918981E-4</v>
      </c>
      <c r="Y201" s="15" t="s">
        <v>108</v>
      </c>
      <c r="Z201" s="15" t="s">
        <v>432</v>
      </c>
      <c r="AA201" s="15" t="s">
        <v>90</v>
      </c>
      <c r="AB201" s="15" t="s">
        <v>338</v>
      </c>
      <c r="AE201" s="15" t="s">
        <v>433</v>
      </c>
      <c r="AF201" s="15" t="s">
        <v>651</v>
      </c>
      <c r="AG201" s="15" t="s">
        <v>432</v>
      </c>
      <c r="AH201" s="15" t="s">
        <v>433</v>
      </c>
    </row>
    <row r="202" spans="1:42">
      <c r="A202" s="15">
        <v>166</v>
      </c>
      <c r="B202" s="15" t="s">
        <v>249</v>
      </c>
      <c r="C202" s="15" t="s">
        <v>339</v>
      </c>
      <c r="D202" s="15" t="s">
        <v>307</v>
      </c>
      <c r="E202" s="15">
        <v>83</v>
      </c>
      <c r="F202" s="15">
        <v>1</v>
      </c>
      <c r="G202" s="15" t="s">
        <v>676</v>
      </c>
      <c r="H202" s="15">
        <v>31841</v>
      </c>
      <c r="I202" s="15">
        <v>1.6431534887923767</v>
      </c>
      <c r="J202" s="15">
        <v>85.58</v>
      </c>
      <c r="M202" s="15">
        <v>8.5721399999999992</v>
      </c>
      <c r="N202" s="15">
        <v>0.12148208937892983</v>
      </c>
      <c r="Q202" s="15">
        <v>4.9097542464912096E-5</v>
      </c>
      <c r="R202" s="15">
        <v>8.6630623676671155E-4</v>
      </c>
      <c r="S202" s="15">
        <v>2.4760861460576345E-3</v>
      </c>
      <c r="T202" s="15">
        <v>2.0396320431180148E-3</v>
      </c>
      <c r="W202" s="15">
        <v>2.3242463060925709E-3</v>
      </c>
      <c r="X202" s="15">
        <v>3.2160866797486555E-4</v>
      </c>
      <c r="Y202" s="15" t="s">
        <v>108</v>
      </c>
      <c r="Z202" s="15" t="s">
        <v>219</v>
      </c>
      <c r="AA202" s="15" t="s">
        <v>419</v>
      </c>
      <c r="AC202" s="15" t="s">
        <v>353</v>
      </c>
      <c r="AE202" s="15" t="s">
        <v>648</v>
      </c>
      <c r="AF202" s="15" t="s">
        <v>430</v>
      </c>
      <c r="AG202" s="15" t="s">
        <v>219</v>
      </c>
      <c r="AH202" s="15" t="s">
        <v>648</v>
      </c>
    </row>
    <row r="203" spans="1:42">
      <c r="A203" s="15">
        <v>167</v>
      </c>
      <c r="B203" s="15" t="s">
        <v>249</v>
      </c>
      <c r="C203" s="15" t="s">
        <v>340</v>
      </c>
      <c r="D203" s="15" t="s">
        <v>307</v>
      </c>
      <c r="E203" s="15">
        <v>100</v>
      </c>
      <c r="F203" s="15">
        <v>0</v>
      </c>
      <c r="G203" s="15" t="s">
        <v>676</v>
      </c>
      <c r="H203" s="15">
        <v>43214</v>
      </c>
      <c r="I203" s="15">
        <v>28.8392681423021</v>
      </c>
      <c r="J203" s="15">
        <v>116.91</v>
      </c>
      <c r="M203" s="15">
        <v>9.3567</v>
      </c>
      <c r="N203" s="15">
        <v>0.14989685889108631</v>
      </c>
      <c r="P203" s="15">
        <v>0.39541999999999999</v>
      </c>
      <c r="Q203" s="15">
        <v>4.4415927691399484E-4</v>
      </c>
      <c r="R203" s="15">
        <v>6.9460889193308272E-3</v>
      </c>
      <c r="S203" s="15">
        <v>1.6983294481335381E-2</v>
      </c>
      <c r="W203" s="15">
        <v>9.4218577221143254E-3</v>
      </c>
      <c r="X203" s="15">
        <v>1.6605627953782879E-3</v>
      </c>
      <c r="Y203" s="15" t="s">
        <v>108</v>
      </c>
      <c r="Z203" s="15" t="s">
        <v>432</v>
      </c>
      <c r="AA203" s="15" t="s">
        <v>635</v>
      </c>
      <c r="AC203" s="15" t="s">
        <v>427</v>
      </c>
      <c r="AE203" s="15" t="s">
        <v>433</v>
      </c>
      <c r="AF203" s="15" t="s">
        <v>430</v>
      </c>
      <c r="AG203" s="15" t="s">
        <v>432</v>
      </c>
      <c r="AH203" s="15" t="s">
        <v>433</v>
      </c>
    </row>
    <row r="204" spans="1:42">
      <c r="A204" s="15">
        <v>168</v>
      </c>
      <c r="B204" s="15" t="s">
        <v>249</v>
      </c>
      <c r="C204" s="15" t="s">
        <v>341</v>
      </c>
      <c r="D204" s="15" t="s">
        <v>307</v>
      </c>
      <c r="E204" s="15">
        <v>49</v>
      </c>
      <c r="F204" s="15">
        <v>0</v>
      </c>
      <c r="G204" s="15" t="s">
        <v>309</v>
      </c>
      <c r="H204" s="15">
        <v>265561</v>
      </c>
      <c r="I204" s="15">
        <v>12.260642258992259</v>
      </c>
      <c r="J204" s="15">
        <v>81.849999999999994</v>
      </c>
      <c r="M204" s="15">
        <v>9.2128599999999992</v>
      </c>
      <c r="N204" s="15">
        <v>0.14442579668169295</v>
      </c>
      <c r="P204" s="15">
        <v>0.34494999999999998</v>
      </c>
      <c r="R204" s="15">
        <v>5.234324403449505E-3</v>
      </c>
      <c r="S204" s="15">
        <v>8.5133075197484677E-3</v>
      </c>
      <c r="T204" s="15">
        <v>4.9767331822023891E-3</v>
      </c>
      <c r="W204" s="15">
        <v>5.4437915504384985E-3</v>
      </c>
      <c r="X204" s="15">
        <v>3.3574202143138183E-4</v>
      </c>
      <c r="Y204" s="15" t="s">
        <v>108</v>
      </c>
      <c r="Z204" s="15" t="s">
        <v>432</v>
      </c>
      <c r="AA204" s="15" t="s">
        <v>419</v>
      </c>
      <c r="AC204" s="15" t="s">
        <v>429</v>
      </c>
      <c r="AE204" s="15" t="s">
        <v>433</v>
      </c>
      <c r="AF204" s="15" t="s">
        <v>430</v>
      </c>
      <c r="AG204" s="15" t="s">
        <v>432</v>
      </c>
      <c r="AH204" s="15" t="s">
        <v>433</v>
      </c>
    </row>
    <row r="205" spans="1:42">
      <c r="A205" s="15">
        <v>169</v>
      </c>
      <c r="B205" s="15" t="s">
        <v>342</v>
      </c>
      <c r="C205" s="15" t="s">
        <v>343</v>
      </c>
      <c r="D205" s="15" t="s">
        <v>107</v>
      </c>
      <c r="E205" s="15">
        <v>17</v>
      </c>
      <c r="F205" s="15">
        <v>0</v>
      </c>
      <c r="G205" s="15" t="s">
        <v>424</v>
      </c>
      <c r="H205" s="15">
        <v>25152</v>
      </c>
      <c r="I205" s="15">
        <v>42.791509355242958</v>
      </c>
      <c r="J205" s="15">
        <v>88.08</v>
      </c>
      <c r="M205" s="15">
        <v>9.82639</v>
      </c>
      <c r="N205" s="15">
        <v>0.16859458921963547</v>
      </c>
      <c r="P205" s="15">
        <v>0.30903999999999998</v>
      </c>
      <c r="Q205" s="15">
        <v>5.3881847689091938E-4</v>
      </c>
      <c r="R205" s="15">
        <v>1.1025746517451763E-2</v>
      </c>
      <c r="S205" s="15">
        <v>1.8180625041573497E-2</v>
      </c>
      <c r="T205" s="15">
        <v>1.17145491835684E-2</v>
      </c>
      <c r="V205" s="15" t="e">
        <v>#VALUE!</v>
      </c>
      <c r="W205" s="15">
        <v>1.4666770638003061E-2</v>
      </c>
      <c r="X205" s="15">
        <v>1.0505504370837311E-3</v>
      </c>
      <c r="Y205" s="15" t="s">
        <v>108</v>
      </c>
      <c r="Z205" s="15" t="s">
        <v>432</v>
      </c>
      <c r="AA205" s="15" t="s">
        <v>418</v>
      </c>
      <c r="AC205" s="15" t="s">
        <v>419</v>
      </c>
      <c r="AE205" s="15" t="s">
        <v>433</v>
      </c>
      <c r="AF205" s="15" t="s">
        <v>421</v>
      </c>
      <c r="AG205" s="15" t="s">
        <v>432</v>
      </c>
      <c r="AH205" s="15" t="s">
        <v>433</v>
      </c>
    </row>
    <row r="206" spans="1:42">
      <c r="A206" s="15">
        <v>170</v>
      </c>
      <c r="B206" s="15" t="s">
        <v>344</v>
      </c>
      <c r="C206" s="15" t="s">
        <v>188</v>
      </c>
      <c r="D206" s="15" t="s">
        <v>307</v>
      </c>
      <c r="E206" s="15">
        <v>40</v>
      </c>
      <c r="F206" s="15">
        <v>0</v>
      </c>
      <c r="G206" s="15" t="s">
        <v>309</v>
      </c>
      <c r="H206" s="15">
        <v>280092</v>
      </c>
      <c r="I206" s="15">
        <v>17.363587245947915</v>
      </c>
      <c r="J206" s="15">
        <v>69.19</v>
      </c>
      <c r="M206" s="15">
        <v>8.1412200000000006</v>
      </c>
      <c r="N206" s="15">
        <v>0.10733783170601259</v>
      </c>
      <c r="P206" s="15">
        <v>0.31213999999999997</v>
      </c>
      <c r="Q206" s="15">
        <v>3.9102065399264433E-4</v>
      </c>
      <c r="R206" s="15">
        <v>6.125233554746902E-3</v>
      </c>
      <c r="S206" s="15">
        <v>1.3523341519863069E-2</v>
      </c>
      <c r="T206" s="15">
        <v>7.1709552566651515E-3</v>
      </c>
      <c r="V206" s="15">
        <v>2.7294632975337753E-4</v>
      </c>
      <c r="W206" s="15">
        <v>1.4337001638620997E-2</v>
      </c>
      <c r="X206" s="15" t="e">
        <v>#VALUE!</v>
      </c>
      <c r="Y206" s="15" t="s">
        <v>108</v>
      </c>
      <c r="Z206" s="15" t="s">
        <v>219</v>
      </c>
      <c r="AA206" s="15" t="s">
        <v>183</v>
      </c>
      <c r="AE206" s="15" t="s">
        <v>648</v>
      </c>
      <c r="AF206" s="15" t="s">
        <v>354</v>
      </c>
      <c r="AG206" s="15" t="s">
        <v>219</v>
      </c>
      <c r="AH206" s="15" t="s">
        <v>648</v>
      </c>
    </row>
    <row r="207" spans="1:42">
      <c r="A207" s="15">
        <v>171</v>
      </c>
      <c r="B207" s="15" t="s">
        <v>344</v>
      </c>
      <c r="C207" s="15" t="s">
        <v>135</v>
      </c>
      <c r="D207" s="15" t="s">
        <v>307</v>
      </c>
      <c r="E207" s="15">
        <v>1</v>
      </c>
      <c r="F207" s="15">
        <v>0</v>
      </c>
      <c r="G207" s="15" t="s">
        <v>424</v>
      </c>
      <c r="H207" s="15">
        <v>49479</v>
      </c>
      <c r="I207" s="15">
        <v>25.453240704003552</v>
      </c>
      <c r="J207" s="15">
        <v>75.3</v>
      </c>
      <c r="M207" s="15">
        <v>8.8319500000000009</v>
      </c>
      <c r="N207" s="15">
        <v>0.13050702333187836</v>
      </c>
      <c r="P207" s="15">
        <v>0.37273000000000001</v>
      </c>
      <c r="R207" s="15">
        <v>8.5442755617727364E-3</v>
      </c>
      <c r="S207" s="15">
        <v>2.1208548203315813E-2</v>
      </c>
      <c r="T207" s="15">
        <v>9.7731568067342556E-3</v>
      </c>
      <c r="W207" s="15">
        <v>1.2880834326179376E-2</v>
      </c>
      <c r="X207" s="15">
        <v>1.5276718244633886E-3</v>
      </c>
      <c r="Y207" s="15" t="s">
        <v>108</v>
      </c>
      <c r="Z207" s="15" t="s">
        <v>219</v>
      </c>
      <c r="AA207" s="15" t="s">
        <v>272</v>
      </c>
      <c r="AE207" s="15" t="s">
        <v>648</v>
      </c>
      <c r="AF207" s="15" t="s">
        <v>354</v>
      </c>
      <c r="AG207" s="15" t="s">
        <v>219</v>
      </c>
      <c r="AH207" s="15" t="s">
        <v>648</v>
      </c>
    </row>
    <row r="208" spans="1:42">
      <c r="A208" s="15">
        <v>172</v>
      </c>
      <c r="B208" s="15" t="s">
        <v>344</v>
      </c>
      <c r="C208" s="15" t="s">
        <v>136</v>
      </c>
      <c r="D208" s="15" t="s">
        <v>307</v>
      </c>
      <c r="E208" s="15">
        <v>45</v>
      </c>
      <c r="F208" s="15">
        <v>0</v>
      </c>
      <c r="G208" s="15" t="s">
        <v>309</v>
      </c>
      <c r="H208" s="15">
        <v>261816</v>
      </c>
      <c r="I208" s="15">
        <v>29.848074928616999</v>
      </c>
      <c r="J208" s="15">
        <v>63.51</v>
      </c>
      <c r="M208" s="15">
        <v>7.7864199999999997</v>
      </c>
      <c r="N208" s="15">
        <v>9.6451463582818031E-2</v>
      </c>
      <c r="P208" s="15">
        <v>0.27833000000000002</v>
      </c>
      <c r="Q208" s="15">
        <v>2.8505813863265926E-4</v>
      </c>
      <c r="R208" s="15">
        <v>7.0213783769939231E-3</v>
      </c>
      <c r="S208" s="15">
        <v>1.6855374570809094E-2</v>
      </c>
      <c r="T208" s="15">
        <v>5.4085051025941043E-3</v>
      </c>
      <c r="W208" s="15">
        <v>1.3260388959397946E-2</v>
      </c>
      <c r="X208" s="15" t="e">
        <v>#VALUE!</v>
      </c>
      <c r="Y208" s="15" t="s">
        <v>108</v>
      </c>
      <c r="Z208" s="15" t="s">
        <v>219</v>
      </c>
      <c r="AA208" s="15" t="s">
        <v>272</v>
      </c>
      <c r="AE208" s="15" t="s">
        <v>648</v>
      </c>
      <c r="AF208" s="15" t="s">
        <v>354</v>
      </c>
      <c r="AG208" s="15" t="s">
        <v>219</v>
      </c>
      <c r="AH208" s="15" t="s">
        <v>648</v>
      </c>
    </row>
    <row r="209" spans="1:34">
      <c r="A209" s="15">
        <v>173</v>
      </c>
      <c r="B209" s="15" t="s">
        <v>344</v>
      </c>
      <c r="C209" s="15" t="s">
        <v>373</v>
      </c>
      <c r="D209" s="15" t="s">
        <v>307</v>
      </c>
      <c r="E209" s="15">
        <v>3</v>
      </c>
      <c r="F209" s="15">
        <v>0</v>
      </c>
      <c r="G209" s="15" t="s">
        <v>424</v>
      </c>
      <c r="H209" s="15">
        <v>49485</v>
      </c>
      <c r="I209" s="15">
        <v>25.290018111528578</v>
      </c>
      <c r="J209" s="15">
        <v>92.34</v>
      </c>
      <c r="M209" s="15">
        <v>8.8075600000000005</v>
      </c>
      <c r="N209" s="15">
        <v>0.12964372621750855</v>
      </c>
      <c r="P209" s="15">
        <v>0.44675999999999999</v>
      </c>
      <c r="Q209" s="15">
        <v>2.8922762416054099E-4</v>
      </c>
      <c r="R209" s="15">
        <v>3.8305098269343358E-3</v>
      </c>
      <c r="S209" s="15">
        <v>1.0109053084252972E-2</v>
      </c>
      <c r="T209" s="15">
        <v>5.827188852540216E-3</v>
      </c>
      <c r="W209" s="15">
        <v>6.8462461430202765E-3</v>
      </c>
      <c r="X209" s="15">
        <v>2.2798940026152901E-3</v>
      </c>
      <c r="Y209" s="15" t="s">
        <v>108</v>
      </c>
      <c r="Z209" s="15" t="s">
        <v>432</v>
      </c>
      <c r="AA209" s="15" t="s">
        <v>427</v>
      </c>
      <c r="AC209" s="15" t="s">
        <v>635</v>
      </c>
      <c r="AD209" s="15" t="s">
        <v>137</v>
      </c>
      <c r="AE209" s="15" t="s">
        <v>433</v>
      </c>
      <c r="AF209" s="15" t="s">
        <v>301</v>
      </c>
      <c r="AG209" s="15" t="s">
        <v>432</v>
      </c>
      <c r="AH209" s="15" t="s">
        <v>433</v>
      </c>
    </row>
    <row r="210" spans="1:34">
      <c r="A210" s="15">
        <v>174</v>
      </c>
      <c r="B210" s="15" t="s">
        <v>344</v>
      </c>
      <c r="C210" s="15" t="s">
        <v>138</v>
      </c>
      <c r="D210" s="15" t="s">
        <v>307</v>
      </c>
      <c r="E210" s="15">
        <v>86</v>
      </c>
      <c r="F210" s="15">
        <v>0</v>
      </c>
      <c r="G210" s="15" t="s">
        <v>676</v>
      </c>
      <c r="H210" s="15">
        <v>35973</v>
      </c>
      <c r="I210" s="15">
        <v>15.295070526091802</v>
      </c>
      <c r="J210" s="15">
        <v>65.36</v>
      </c>
      <c r="R210" s="15">
        <v>4.2660057587904261E-3</v>
      </c>
      <c r="S210" s="15">
        <v>1.0652939728442163E-2</v>
      </c>
      <c r="W210" s="15">
        <v>7.8380178691756005E-3</v>
      </c>
      <c r="Y210" s="15" t="s">
        <v>108</v>
      </c>
      <c r="Z210" s="15" t="s">
        <v>219</v>
      </c>
      <c r="AA210" s="15" t="s">
        <v>272</v>
      </c>
      <c r="AE210" s="15" t="s">
        <v>648</v>
      </c>
      <c r="AF210" s="15" t="s">
        <v>354</v>
      </c>
      <c r="AG210" s="15" t="s">
        <v>219</v>
      </c>
      <c r="AH210" s="15" t="s">
        <v>648</v>
      </c>
    </row>
    <row r="211" spans="1:34">
      <c r="A211" s="15">
        <v>175</v>
      </c>
      <c r="B211" s="15" t="s">
        <v>344</v>
      </c>
      <c r="C211" s="15" t="s">
        <v>139</v>
      </c>
      <c r="D211" s="15" t="s">
        <v>307</v>
      </c>
      <c r="E211" s="15">
        <v>19</v>
      </c>
      <c r="F211" s="15">
        <v>0</v>
      </c>
      <c r="G211" s="15" t="s">
        <v>424</v>
      </c>
      <c r="H211" s="15" t="s">
        <v>482</v>
      </c>
      <c r="I211" s="15">
        <v>8.4222386936862854</v>
      </c>
      <c r="J211" s="15">
        <v>82.81</v>
      </c>
      <c r="M211" s="15">
        <v>6.8284000000000002</v>
      </c>
      <c r="N211" s="15">
        <v>7.0382311980612872E-2</v>
      </c>
      <c r="P211" s="15">
        <v>0.30009999999999998</v>
      </c>
      <c r="Q211" s="15">
        <v>3.4402459924080022E-4</v>
      </c>
      <c r="R211" s="15">
        <v>4.2388420333108676E-3</v>
      </c>
      <c r="S211" s="15">
        <v>1.09149717131059E-2</v>
      </c>
      <c r="T211" s="15">
        <v>6.6093611328094945E-3</v>
      </c>
      <c r="W211" s="15">
        <v>4.7739227639071371E-3</v>
      </c>
      <c r="X211" s="15">
        <v>1.7323325642170392E-3</v>
      </c>
      <c r="Y211" s="15" t="s">
        <v>108</v>
      </c>
      <c r="Z211" s="15" t="s">
        <v>219</v>
      </c>
      <c r="AA211" s="15" t="s">
        <v>183</v>
      </c>
      <c r="AE211" s="15" t="s">
        <v>648</v>
      </c>
      <c r="AF211" s="15" t="s">
        <v>354</v>
      </c>
      <c r="AG211" s="15" t="s">
        <v>219</v>
      </c>
      <c r="AH211" s="15" t="s">
        <v>648</v>
      </c>
    </row>
    <row r="212" spans="1:34">
      <c r="A212" s="15">
        <v>176</v>
      </c>
      <c r="B212" s="15" t="s">
        <v>140</v>
      </c>
      <c r="C212" s="15" t="s">
        <v>141</v>
      </c>
      <c r="D212" s="15" t="s">
        <v>470</v>
      </c>
      <c r="E212" s="15">
        <v>2</v>
      </c>
      <c r="F212" s="15">
        <v>1</v>
      </c>
      <c r="G212" s="15" t="s">
        <v>676</v>
      </c>
      <c r="H212" s="15">
        <v>88018</v>
      </c>
      <c r="I212" s="15">
        <v>2.8677318161363599</v>
      </c>
      <c r="J212" s="15">
        <v>126.56</v>
      </c>
      <c r="M212" s="15">
        <v>11.13002</v>
      </c>
      <c r="N212" s="15">
        <v>0.22734651819431481</v>
      </c>
      <c r="P212" s="15">
        <v>0.60487000000000002</v>
      </c>
      <c r="Q212" s="15" t="e">
        <v>#VALUE!</v>
      </c>
      <c r="R212" s="15">
        <v>2.5029404618075388E-3</v>
      </c>
      <c r="S212" s="15">
        <v>6.9553905393204187E-3</v>
      </c>
      <c r="T212" s="15">
        <v>3.1100719683188707E-3</v>
      </c>
      <c r="W212" s="15">
        <v>2.4475047480070648E-3</v>
      </c>
      <c r="X212" s="15">
        <v>2.1807796661291038E-4</v>
      </c>
      <c r="Y212" s="15" t="s">
        <v>108</v>
      </c>
      <c r="Z212" s="15" t="s">
        <v>432</v>
      </c>
      <c r="AA212" s="15" t="s">
        <v>419</v>
      </c>
      <c r="AE212" s="15" t="s">
        <v>433</v>
      </c>
      <c r="AF212" s="15" t="s">
        <v>430</v>
      </c>
      <c r="AG212" s="15" t="s">
        <v>432</v>
      </c>
      <c r="AH212" s="15" t="s">
        <v>433</v>
      </c>
    </row>
    <row r="213" spans="1:34">
      <c r="A213" s="15">
        <v>177</v>
      </c>
      <c r="B213" s="15" t="s">
        <v>142</v>
      </c>
      <c r="C213" s="15" t="s">
        <v>143</v>
      </c>
      <c r="D213" s="15" t="s">
        <v>107</v>
      </c>
      <c r="E213" s="15">
        <v>53</v>
      </c>
      <c r="F213" s="15">
        <v>0</v>
      </c>
      <c r="I213" s="15">
        <v>13.058069172253257</v>
      </c>
      <c r="J213" s="15">
        <v>93.35</v>
      </c>
      <c r="M213" s="15">
        <v>8.1621199999999998</v>
      </c>
      <c r="N213" s="15">
        <v>0.108000354554601</v>
      </c>
      <c r="P213" s="15">
        <v>0.30424000000000001</v>
      </c>
      <c r="Q213" s="15">
        <v>1.1459660616191547E-4</v>
      </c>
      <c r="R213" s="15">
        <v>3.9190077156883432E-3</v>
      </c>
      <c r="S213" s="15">
        <v>8.5485545506140004E-3</v>
      </c>
      <c r="T213" s="15">
        <v>3.0733915697815492E-3</v>
      </c>
      <c r="V213" s="15">
        <v>3.0540021351942967E-4</v>
      </c>
      <c r="W213" s="15">
        <v>5.8881472562096245E-3</v>
      </c>
      <c r="X213" s="15">
        <v>6.5211329347168842E-4</v>
      </c>
      <c r="Y213" s="15" t="s">
        <v>108</v>
      </c>
      <c r="Z213" s="15" t="s">
        <v>432</v>
      </c>
      <c r="AA213" s="15" t="s">
        <v>411</v>
      </c>
      <c r="AE213" s="15" t="s">
        <v>433</v>
      </c>
      <c r="AF213" s="15" t="s">
        <v>421</v>
      </c>
      <c r="AG213" s="15" t="s">
        <v>432</v>
      </c>
      <c r="AH213" s="15" t="s">
        <v>433</v>
      </c>
    </row>
    <row r="214" spans="1:34">
      <c r="A214" s="15">
        <v>178</v>
      </c>
      <c r="B214" s="15" t="s">
        <v>142</v>
      </c>
      <c r="C214" s="15" t="s">
        <v>144</v>
      </c>
      <c r="D214" s="15" t="s">
        <v>107</v>
      </c>
      <c r="E214" s="15">
        <v>57</v>
      </c>
      <c r="F214" s="15">
        <v>0</v>
      </c>
      <c r="I214" s="15">
        <v>27.642949157160274</v>
      </c>
      <c r="J214" s="15">
        <v>75.680000000000007</v>
      </c>
      <c r="M214" s="15">
        <v>8.7046299999999999</v>
      </c>
      <c r="N214" s="15">
        <v>0.12603721484847114</v>
      </c>
      <c r="Q214" s="15">
        <v>3.2174827009404973E-4</v>
      </c>
      <c r="R214" s="15">
        <v>5.0900037707983115E-3</v>
      </c>
      <c r="S214" s="15">
        <v>7.9128739692085059E-3</v>
      </c>
      <c r="T214" s="15">
        <v>2.9890185018265464E-3</v>
      </c>
      <c r="W214" s="15">
        <v>6.3817121188516927E-3</v>
      </c>
      <c r="X214" s="15">
        <v>7.4765467282263121E-4</v>
      </c>
      <c r="Y214" s="15" t="s">
        <v>427</v>
      </c>
      <c r="Z214" s="15" t="s">
        <v>428</v>
      </c>
      <c r="AA214" s="15" t="s">
        <v>411</v>
      </c>
      <c r="AB214" s="15" t="s">
        <v>619</v>
      </c>
      <c r="AC214" s="15" t="s">
        <v>272</v>
      </c>
      <c r="AE214" s="15" t="s">
        <v>427</v>
      </c>
      <c r="AF214" s="15" t="s">
        <v>421</v>
      </c>
      <c r="AG214" s="15" t="s">
        <v>422</v>
      </c>
      <c r="AH214" s="15" t="s">
        <v>427</v>
      </c>
    </row>
    <row r="215" spans="1:34">
      <c r="A215" s="15">
        <v>179</v>
      </c>
      <c r="B215" s="15" t="s">
        <v>142</v>
      </c>
      <c r="C215" s="15" t="s">
        <v>620</v>
      </c>
      <c r="D215" s="15" t="s">
        <v>107</v>
      </c>
      <c r="E215" s="15">
        <v>60</v>
      </c>
      <c r="F215" s="15">
        <v>1</v>
      </c>
      <c r="G215" s="15" t="s">
        <v>424</v>
      </c>
      <c r="H215" s="15">
        <v>32580</v>
      </c>
      <c r="I215" s="15">
        <v>34.340966016541245</v>
      </c>
      <c r="J215" s="15">
        <v>114.82</v>
      </c>
      <c r="M215" s="15">
        <v>9.9535699999999991</v>
      </c>
      <c r="N215" s="15">
        <v>0.17387908258280182</v>
      </c>
      <c r="Q215" s="15">
        <v>1.0406323216010373E-4</v>
      </c>
      <c r="R215" s="15">
        <v>6.3054985221755629E-3</v>
      </c>
      <c r="S215" s="15">
        <v>1.214020038476326E-2</v>
      </c>
      <c r="T215" s="15">
        <v>6.0153186635061359E-3</v>
      </c>
      <c r="W215" s="15">
        <v>1.0870059260041655E-2</v>
      </c>
      <c r="X215" s="15">
        <v>4.6535136988860214E-4</v>
      </c>
      <c r="Y215" s="15" t="s">
        <v>108</v>
      </c>
      <c r="Z215" s="15" t="s">
        <v>432</v>
      </c>
      <c r="AA215" s="15" t="s">
        <v>411</v>
      </c>
      <c r="AE215" s="15" t="s">
        <v>433</v>
      </c>
      <c r="AF215" s="15" t="s">
        <v>421</v>
      </c>
      <c r="AG215" s="15" t="s">
        <v>432</v>
      </c>
      <c r="AH215" s="15" t="s">
        <v>433</v>
      </c>
    </row>
    <row r="216" spans="1:34">
      <c r="A216" s="15">
        <v>180</v>
      </c>
      <c r="B216" s="15" t="s">
        <v>142</v>
      </c>
      <c r="C216" s="15" t="s">
        <v>621</v>
      </c>
      <c r="D216" s="15" t="s">
        <v>107</v>
      </c>
      <c r="E216" s="15">
        <v>6</v>
      </c>
      <c r="F216" s="15">
        <v>0</v>
      </c>
      <c r="G216" s="15" t="s">
        <v>424</v>
      </c>
      <c r="H216" s="15">
        <v>25146</v>
      </c>
      <c r="I216" s="15">
        <v>20.023661904068238</v>
      </c>
      <c r="J216" s="15">
        <v>101.06</v>
      </c>
      <c r="M216" s="15">
        <v>10.17042</v>
      </c>
      <c r="N216" s="15">
        <v>0.18310970849834995</v>
      </c>
      <c r="P216" s="15">
        <v>0.44853999999999999</v>
      </c>
      <c r="Q216" s="15">
        <v>4.8487948307928498E-4</v>
      </c>
      <c r="R216" s="15">
        <v>4.8251822075321953E-3</v>
      </c>
      <c r="S216" s="15">
        <v>1.123956044943417E-2</v>
      </c>
      <c r="T216" s="15">
        <v>5.4926816704042678E-3</v>
      </c>
      <c r="W216" s="15">
        <v>7.0908334927330717E-3</v>
      </c>
      <c r="X216" s="15">
        <v>4.3465639728316422E-4</v>
      </c>
      <c r="Y216" s="15" t="s">
        <v>108</v>
      </c>
      <c r="Z216" s="15" t="s">
        <v>432</v>
      </c>
      <c r="AA216" s="15" t="s">
        <v>411</v>
      </c>
      <c r="AE216" s="15" t="s">
        <v>433</v>
      </c>
      <c r="AF216" s="15" t="s">
        <v>421</v>
      </c>
      <c r="AG216" s="15" t="s">
        <v>432</v>
      </c>
      <c r="AH216" s="15" t="s">
        <v>433</v>
      </c>
    </row>
    <row r="217" spans="1:34">
      <c r="A217" s="15">
        <v>181</v>
      </c>
      <c r="B217" s="15" t="s">
        <v>142</v>
      </c>
      <c r="C217" s="15" t="s">
        <v>621</v>
      </c>
      <c r="D217" s="15" t="s">
        <v>107</v>
      </c>
      <c r="E217" s="15">
        <v>33</v>
      </c>
      <c r="F217" s="15">
        <v>0</v>
      </c>
      <c r="G217" s="15" t="s">
        <v>622</v>
      </c>
      <c r="H217" s="15" t="s">
        <v>273</v>
      </c>
      <c r="I217" s="15">
        <v>12.37217168741274</v>
      </c>
      <c r="J217" s="15">
        <v>57.47</v>
      </c>
      <c r="M217" s="15">
        <v>7.0863899999999997</v>
      </c>
      <c r="N217" s="15">
        <v>7.6933972911436652E-2</v>
      </c>
      <c r="P217" s="15">
        <v>0.40422999999999998</v>
      </c>
      <c r="Q217" s="15" t="e">
        <v>#VALUE!</v>
      </c>
      <c r="R217" s="15">
        <v>4.7046286453917624E-3</v>
      </c>
      <c r="S217" s="15">
        <v>6.8362437466466443E-3</v>
      </c>
      <c r="T217" s="15" t="e">
        <v>#VALUE!</v>
      </c>
      <c r="V217" s="15" t="e">
        <v>#VALUE!</v>
      </c>
      <c r="W217" s="15">
        <v>6.1006763002279243E-3</v>
      </c>
      <c r="X217" s="15">
        <v>2.4059758252730824E-4</v>
      </c>
      <c r="Y217" s="15" t="s">
        <v>108</v>
      </c>
      <c r="Z217" s="15" t="s">
        <v>432</v>
      </c>
      <c r="AA217" s="15" t="s">
        <v>411</v>
      </c>
      <c r="AE217" s="15" t="s">
        <v>433</v>
      </c>
      <c r="AF217" s="15" t="s">
        <v>421</v>
      </c>
      <c r="AG217" s="15" t="s">
        <v>432</v>
      </c>
      <c r="AH217" s="15" t="s">
        <v>433</v>
      </c>
    </row>
    <row r="218" spans="1:34">
      <c r="A218" s="15">
        <v>182</v>
      </c>
      <c r="B218" s="15" t="s">
        <v>142</v>
      </c>
      <c r="C218" s="15" t="s">
        <v>621</v>
      </c>
      <c r="D218" s="15" t="s">
        <v>107</v>
      </c>
      <c r="E218" s="15">
        <v>34</v>
      </c>
      <c r="F218" s="15">
        <v>0</v>
      </c>
      <c r="G218" s="15" t="s">
        <v>622</v>
      </c>
      <c r="H218" s="15" t="s">
        <v>273</v>
      </c>
      <c r="I218" s="15">
        <v>13.309263908799496</v>
      </c>
      <c r="J218" s="15">
        <v>59.02</v>
      </c>
      <c r="M218" s="15">
        <v>7.4342499999999996</v>
      </c>
      <c r="N218" s="15">
        <v>8.631121449579883E-2</v>
      </c>
      <c r="Q218" s="15">
        <v>2.9234071530857977E-4</v>
      </c>
      <c r="R218" s="15">
        <v>3.5664061342520295E-3</v>
      </c>
      <c r="S218" s="15">
        <v>7.4770741825834746E-3</v>
      </c>
      <c r="T218" s="15">
        <v>3.4478707506961103E-3</v>
      </c>
      <c r="V218" s="15" t="e">
        <v>#VALUE!</v>
      </c>
      <c r="W218" s="15">
        <v>4.2516501370634648E-3</v>
      </c>
      <c r="X218" s="15">
        <v>2.2998355038800821E-4</v>
      </c>
      <c r="Y218" s="15" t="s">
        <v>108</v>
      </c>
      <c r="Z218" s="15" t="s">
        <v>432</v>
      </c>
      <c r="AA218" s="15" t="s">
        <v>411</v>
      </c>
      <c r="AE218" s="15" t="s">
        <v>433</v>
      </c>
      <c r="AF218" s="15" t="s">
        <v>421</v>
      </c>
      <c r="AG218" s="15" t="s">
        <v>432</v>
      </c>
      <c r="AH218" s="15" t="s">
        <v>433</v>
      </c>
    </row>
    <row r="219" spans="1:34">
      <c r="A219" s="15">
        <v>183</v>
      </c>
      <c r="B219" s="15" t="s">
        <v>142</v>
      </c>
      <c r="C219" s="15" t="s">
        <v>621</v>
      </c>
      <c r="D219" s="15" t="s">
        <v>107</v>
      </c>
      <c r="E219" s="15">
        <v>35</v>
      </c>
      <c r="F219" s="15">
        <v>0</v>
      </c>
      <c r="G219" s="15" t="s">
        <v>622</v>
      </c>
      <c r="H219" s="15" t="s">
        <v>273</v>
      </c>
      <c r="I219" s="15">
        <v>39.956204600328022</v>
      </c>
      <c r="J219" s="15">
        <v>61.99</v>
      </c>
      <c r="M219" s="15">
        <v>7.4923000000000002</v>
      </c>
      <c r="N219" s="15">
        <v>8.7937561975590592E-2</v>
      </c>
      <c r="P219" s="15">
        <v>0.32190000000000002</v>
      </c>
      <c r="Q219" s="15">
        <v>7.1914974533019999E-4</v>
      </c>
      <c r="R219" s="15">
        <v>8.7742467440899696E-3</v>
      </c>
      <c r="S219" s="15">
        <v>1.8691408124340739E-2</v>
      </c>
      <c r="T219" s="15">
        <v>1.0010363856961383E-2</v>
      </c>
      <c r="W219" s="15">
        <v>1.3076080459821341E-2</v>
      </c>
      <c r="X219" s="15">
        <v>9.0741352220739336E-4</v>
      </c>
      <c r="Y219" s="15" t="s">
        <v>108</v>
      </c>
      <c r="Z219" s="15" t="s">
        <v>432</v>
      </c>
      <c r="AA219" s="15" t="s">
        <v>411</v>
      </c>
      <c r="AE219" s="15" t="s">
        <v>433</v>
      </c>
      <c r="AF219" s="15" t="s">
        <v>421</v>
      </c>
      <c r="AG219" s="15" t="s">
        <v>432</v>
      </c>
      <c r="AH219" s="15" t="s">
        <v>433</v>
      </c>
    </row>
    <row r="220" spans="1:34">
      <c r="A220" s="15">
        <v>184</v>
      </c>
      <c r="B220" s="15" t="s">
        <v>142</v>
      </c>
      <c r="C220" s="15" t="s">
        <v>621</v>
      </c>
      <c r="D220" s="15" t="s">
        <v>107</v>
      </c>
      <c r="E220" s="15">
        <v>36</v>
      </c>
      <c r="F220" s="15">
        <v>0</v>
      </c>
      <c r="G220" s="15" t="s">
        <v>622</v>
      </c>
      <c r="H220" s="15" t="s">
        <v>273</v>
      </c>
      <c r="I220" s="15">
        <v>9.4571148451916756</v>
      </c>
      <c r="J220" s="15">
        <v>68.099999999999994</v>
      </c>
      <c r="M220" s="15">
        <v>7.73827</v>
      </c>
      <c r="N220" s="15">
        <v>9.5026197071873153E-2</v>
      </c>
      <c r="P220" s="15">
        <v>0.31184000000000001</v>
      </c>
      <c r="Q220" s="15" t="e">
        <v>#VALUE!</v>
      </c>
      <c r="R220" s="15">
        <v>3.9833253687189029E-3</v>
      </c>
      <c r="S220" s="15">
        <v>1.0745001701665591E-2</v>
      </c>
      <c r="T220" s="15" t="e">
        <v>#VALUE!</v>
      </c>
      <c r="V220" s="15" t="e">
        <v>#VALUE!</v>
      </c>
      <c r="W220" s="15">
        <v>6.265635313655993E-3</v>
      </c>
      <c r="X220" s="15" t="e">
        <v>#VALUE!</v>
      </c>
      <c r="Y220" s="15" t="s">
        <v>108</v>
      </c>
      <c r="Z220" s="15" t="s">
        <v>432</v>
      </c>
      <c r="AA220" s="15" t="s">
        <v>411</v>
      </c>
      <c r="AE220" s="15" t="s">
        <v>433</v>
      </c>
      <c r="AF220" s="15" t="s">
        <v>421</v>
      </c>
      <c r="AG220" s="15" t="s">
        <v>432</v>
      </c>
      <c r="AH220" s="15" t="s">
        <v>433</v>
      </c>
    </row>
    <row r="221" spans="1:34">
      <c r="A221" s="15">
        <v>185</v>
      </c>
      <c r="B221" s="15" t="s">
        <v>142</v>
      </c>
      <c r="C221" s="15" t="s">
        <v>621</v>
      </c>
      <c r="D221" s="15" t="s">
        <v>107</v>
      </c>
      <c r="E221" s="15">
        <v>37</v>
      </c>
      <c r="F221" s="15">
        <v>0</v>
      </c>
      <c r="G221" s="15" t="s">
        <v>622</v>
      </c>
      <c r="H221" s="15" t="s">
        <v>273</v>
      </c>
      <c r="I221" s="15">
        <v>26.933995824380762</v>
      </c>
      <c r="J221" s="15">
        <v>70.38</v>
      </c>
      <c r="M221" s="15">
        <v>8.3497699999999995</v>
      </c>
      <c r="N221" s="15">
        <v>0.11405566750276001</v>
      </c>
      <c r="Q221" s="15">
        <v>5.0633156525994134E-4</v>
      </c>
      <c r="R221" s="15">
        <v>5.9128729578171299E-3</v>
      </c>
      <c r="S221" s="15">
        <v>1.4437959649249741E-2</v>
      </c>
      <c r="T221" s="15">
        <v>6.48693698983483E-3</v>
      </c>
      <c r="W221" s="15">
        <v>7.8598652004939311E-3</v>
      </c>
      <c r="X221" s="15">
        <v>4.2168251512604717E-4</v>
      </c>
      <c r="Y221" s="15" t="s">
        <v>108</v>
      </c>
      <c r="Z221" s="15" t="s">
        <v>432</v>
      </c>
      <c r="AA221" s="15" t="s">
        <v>411</v>
      </c>
      <c r="AE221" s="15" t="s">
        <v>433</v>
      </c>
      <c r="AF221" s="15" t="s">
        <v>421</v>
      </c>
      <c r="AG221" s="15" t="s">
        <v>432</v>
      </c>
      <c r="AH221" s="15" t="s">
        <v>433</v>
      </c>
    </row>
    <row r="222" spans="1:34">
      <c r="A222" s="15">
        <v>186</v>
      </c>
      <c r="B222" s="15" t="s">
        <v>142</v>
      </c>
      <c r="C222" s="15" t="s">
        <v>274</v>
      </c>
      <c r="D222" s="15" t="s">
        <v>107</v>
      </c>
      <c r="E222" s="15">
        <v>12</v>
      </c>
      <c r="F222" s="15">
        <v>0</v>
      </c>
      <c r="G222" s="15" t="s">
        <v>424</v>
      </c>
      <c r="I222" s="15">
        <v>9.271448227328996</v>
      </c>
      <c r="J222" s="15">
        <v>80.040000000000006</v>
      </c>
      <c r="M222" s="15">
        <v>8.2538699999999992</v>
      </c>
      <c r="N222" s="15">
        <v>0.1109369798632264</v>
      </c>
      <c r="P222" s="15">
        <v>0.30903999999999998</v>
      </c>
      <c r="Q222" s="15" t="e">
        <v>#VALUE!</v>
      </c>
      <c r="R222" s="15">
        <v>4.1632144491864885E-3</v>
      </c>
      <c r="S222" s="15">
        <v>1.0351046702642074E-2</v>
      </c>
      <c r="T222" s="15">
        <v>5.0867070391759804E-3</v>
      </c>
      <c r="W222" s="15">
        <v>7.7520860019693622E-3</v>
      </c>
      <c r="X222" s="15">
        <v>3.7230989481407297E-4</v>
      </c>
      <c r="Y222" s="15" t="s">
        <v>108</v>
      </c>
      <c r="Z222" s="15" t="s">
        <v>432</v>
      </c>
      <c r="AA222" s="15" t="s">
        <v>411</v>
      </c>
      <c r="AE222" s="15" t="s">
        <v>433</v>
      </c>
      <c r="AF222" s="15" t="s">
        <v>421</v>
      </c>
      <c r="AG222" s="15" t="s">
        <v>432</v>
      </c>
      <c r="AH222" s="15" t="s">
        <v>433</v>
      </c>
    </row>
    <row r="223" spans="1:34">
      <c r="A223" s="15">
        <v>187</v>
      </c>
      <c r="B223" s="15" t="s">
        <v>275</v>
      </c>
      <c r="C223" s="15" t="s">
        <v>276</v>
      </c>
      <c r="D223" s="15" t="s">
        <v>107</v>
      </c>
      <c r="E223" s="15">
        <v>75</v>
      </c>
      <c r="F223" s="15">
        <v>1</v>
      </c>
      <c r="I223" s="15">
        <v>32.296202204867306</v>
      </c>
      <c r="J223" s="15">
        <v>65.819999999999993</v>
      </c>
      <c r="M223" s="15">
        <v>8.9838500000000003</v>
      </c>
      <c r="N223" s="15">
        <v>0.13595901857734424</v>
      </c>
      <c r="P223" s="15">
        <v>0.32511000000000001</v>
      </c>
      <c r="Q223" s="15">
        <v>6.8217071992853948E-4</v>
      </c>
      <c r="R223" s="15">
        <v>4.9652784085072255E-3</v>
      </c>
      <c r="S223" s="15">
        <v>1.8665806683257357E-2</v>
      </c>
      <c r="T223" s="15">
        <v>6.7217138879615808E-3</v>
      </c>
      <c r="W223" s="15">
        <v>1.2464358985274791E-2</v>
      </c>
      <c r="X223" s="15">
        <v>4.8114537041469706E-4</v>
      </c>
      <c r="Y223" s="15" t="s">
        <v>108</v>
      </c>
      <c r="Z223" s="15" t="s">
        <v>432</v>
      </c>
      <c r="AA223" s="15" t="s">
        <v>650</v>
      </c>
      <c r="AE223" s="15" t="s">
        <v>433</v>
      </c>
      <c r="AF223" s="15" t="s">
        <v>651</v>
      </c>
      <c r="AG223" s="15" t="s">
        <v>432</v>
      </c>
      <c r="AH223" s="15" t="s">
        <v>433</v>
      </c>
    </row>
    <row r="224" spans="1:34">
      <c r="A224" s="15">
        <v>188</v>
      </c>
      <c r="B224" s="15" t="s">
        <v>277</v>
      </c>
      <c r="C224" s="15" t="s">
        <v>278</v>
      </c>
      <c r="D224" s="15" t="s">
        <v>307</v>
      </c>
      <c r="E224" s="15">
        <v>118</v>
      </c>
      <c r="F224" s="15">
        <v>0</v>
      </c>
      <c r="I224" s="15">
        <v>13.559466564943248</v>
      </c>
      <c r="J224" s="15">
        <v>104.49</v>
      </c>
      <c r="M224" s="15">
        <v>9.2814300000000003</v>
      </c>
      <c r="N224" s="15">
        <v>0.14701910840368651</v>
      </c>
      <c r="P224" s="15">
        <v>0.42514000000000002</v>
      </c>
      <c r="Q224" s="15">
        <v>3.2668015713415268E-4</v>
      </c>
      <c r="R224" s="15">
        <v>3.9949337241112276E-3</v>
      </c>
      <c r="S224" s="15">
        <v>4.8080672459264789E-3</v>
      </c>
      <c r="T224" s="15">
        <v>2.7471550631514739E-3</v>
      </c>
      <c r="V224" s="15">
        <v>2.2193685702696041E-4</v>
      </c>
      <c r="W224" s="15">
        <v>5.2628568541024084E-3</v>
      </c>
      <c r="X224" s="15">
        <v>1.8769907618565761E-3</v>
      </c>
      <c r="Y224" s="15" t="s">
        <v>295</v>
      </c>
      <c r="Z224" s="15" t="s">
        <v>296</v>
      </c>
      <c r="AA224" s="15" t="s">
        <v>650</v>
      </c>
      <c r="AE224" s="15" t="s">
        <v>295</v>
      </c>
      <c r="AF224" s="15" t="s">
        <v>651</v>
      </c>
      <c r="AG224" s="15" t="s">
        <v>296</v>
      </c>
      <c r="AH224" s="15" t="s">
        <v>295</v>
      </c>
    </row>
    <row r="225" spans="1:42">
      <c r="A225" s="15">
        <v>189</v>
      </c>
      <c r="B225" s="15" t="s">
        <v>277</v>
      </c>
      <c r="C225" s="15" t="s">
        <v>84</v>
      </c>
      <c r="D225" s="15" t="s">
        <v>307</v>
      </c>
      <c r="E225" s="15">
        <v>51</v>
      </c>
      <c r="F225" s="15">
        <v>1</v>
      </c>
      <c r="G225" s="15" t="s">
        <v>309</v>
      </c>
      <c r="H225" s="15">
        <v>280070</v>
      </c>
      <c r="I225" s="15">
        <v>19.795710458586672</v>
      </c>
      <c r="J225" s="15">
        <v>112.28</v>
      </c>
      <c r="M225" s="15">
        <v>10.50694</v>
      </c>
      <c r="N225" s="15">
        <v>0.19798899235235964</v>
      </c>
      <c r="P225" s="15">
        <v>0.57096999999999998</v>
      </c>
      <c r="Q225" s="15">
        <v>4.733861428149341E-4</v>
      </c>
      <c r="R225" s="15">
        <v>5.9833667583837251E-3</v>
      </c>
      <c r="S225" s="15">
        <v>7.6875096908231985E-3</v>
      </c>
      <c r="T225" s="15">
        <v>6.5973026696134422E-3</v>
      </c>
      <c r="W225" s="15">
        <v>8.8479717063130493E-3</v>
      </c>
      <c r="X225" s="15">
        <v>2.4294137291685134E-3</v>
      </c>
      <c r="Y225" s="15" t="s">
        <v>295</v>
      </c>
      <c r="Z225" s="15" t="s">
        <v>296</v>
      </c>
      <c r="AA225" s="15" t="s">
        <v>650</v>
      </c>
      <c r="AB225" s="15" t="s">
        <v>279</v>
      </c>
      <c r="AE225" s="15" t="s">
        <v>295</v>
      </c>
      <c r="AF225" s="15" t="s">
        <v>651</v>
      </c>
      <c r="AG225" s="15" t="s">
        <v>296</v>
      </c>
      <c r="AH225" s="15" t="s">
        <v>295</v>
      </c>
    </row>
    <row r="226" spans="1:42">
      <c r="B226" s="9" t="s">
        <v>48</v>
      </c>
      <c r="C226" s="15" t="s">
        <v>49</v>
      </c>
      <c r="AI226" s="11">
        <v>4.55</v>
      </c>
      <c r="AJ226" s="11">
        <v>8.5</v>
      </c>
      <c r="AK226" s="11">
        <v>1.5</v>
      </c>
      <c r="AL226" s="11">
        <v>1.0263888904999998</v>
      </c>
      <c r="AM226" s="11">
        <v>0.74828675</v>
      </c>
      <c r="AN226" s="6">
        <v>0.374143375</v>
      </c>
      <c r="AO226" s="11">
        <v>8.5</v>
      </c>
      <c r="AP226" s="11">
        <v>4.5</v>
      </c>
    </row>
    <row r="227" spans="1:42">
      <c r="A227" s="15">
        <v>190</v>
      </c>
      <c r="B227" s="15" t="s">
        <v>280</v>
      </c>
      <c r="C227" s="15" t="s">
        <v>281</v>
      </c>
      <c r="D227" s="15" t="s">
        <v>314</v>
      </c>
      <c r="E227" s="15">
        <v>31</v>
      </c>
      <c r="F227" s="15">
        <v>1</v>
      </c>
      <c r="G227" s="15" t="s">
        <v>424</v>
      </c>
      <c r="H227" s="15">
        <v>50844</v>
      </c>
      <c r="I227" s="15">
        <v>37.70317496957616</v>
      </c>
      <c r="J227" s="15">
        <v>84.4</v>
      </c>
      <c r="M227" s="15">
        <v>8.9074399999999994</v>
      </c>
      <c r="N227" s="15">
        <v>0.13320024191050225</v>
      </c>
      <c r="P227" s="15">
        <v>0.45684999999999998</v>
      </c>
      <c r="Q227" s="15">
        <v>1.0224465659593742E-3</v>
      </c>
      <c r="R227" s="15">
        <v>6.957584676355863E-3</v>
      </c>
      <c r="S227" s="15">
        <v>1.3814755705507846E-2</v>
      </c>
      <c r="T227" s="15">
        <v>1.1184374371533027E-2</v>
      </c>
      <c r="W227" s="15">
        <v>1.1682248539888479E-2</v>
      </c>
      <c r="Y227" s="15" t="s">
        <v>108</v>
      </c>
      <c r="Z227" s="15" t="s">
        <v>219</v>
      </c>
      <c r="AA227" s="15" t="s">
        <v>183</v>
      </c>
      <c r="AE227" s="15" t="s">
        <v>648</v>
      </c>
      <c r="AF227" s="15" t="s">
        <v>354</v>
      </c>
      <c r="AG227" s="15" t="s">
        <v>219</v>
      </c>
      <c r="AH227" s="15" t="s">
        <v>648</v>
      </c>
      <c r="AI227" s="11">
        <v>2.5</v>
      </c>
      <c r="AJ227" s="11">
        <v>4.95</v>
      </c>
      <c r="AK227" s="11">
        <v>2.3333333333333335</v>
      </c>
      <c r="AL227" s="11">
        <v>1.3355555556666667</v>
      </c>
      <c r="AM227" s="11">
        <v>1.310158645</v>
      </c>
      <c r="AN227" s="6">
        <v>0.87343909666666664</v>
      </c>
      <c r="AO227" s="11">
        <v>14</v>
      </c>
      <c r="AP227" s="11">
        <v>1.8333333333333333</v>
      </c>
    </row>
    <row r="228" spans="1:42">
      <c r="B228" s="9" t="s">
        <v>280</v>
      </c>
      <c r="C228" s="15" t="s">
        <v>50</v>
      </c>
      <c r="AI228" s="11">
        <v>2.4</v>
      </c>
      <c r="AJ228" s="11">
        <v>4</v>
      </c>
      <c r="AK228" s="11">
        <v>2.5</v>
      </c>
      <c r="AL228" s="11">
        <v>1.2106944445000001</v>
      </c>
      <c r="AM228" s="11">
        <v>1.2880219049999999</v>
      </c>
      <c r="AN228" s="6">
        <v>1.2880219049999999</v>
      </c>
      <c r="AO228" s="11">
        <v>15</v>
      </c>
      <c r="AP228" s="11">
        <v>1.5</v>
      </c>
    </row>
    <row r="229" spans="1:42">
      <c r="B229" s="9" t="s">
        <v>51</v>
      </c>
      <c r="C229" s="15" t="s">
        <v>52</v>
      </c>
      <c r="AI229" s="11">
        <v>2.0499999999999998</v>
      </c>
      <c r="AJ229" s="11">
        <v>3</v>
      </c>
      <c r="AK229" s="11">
        <v>2</v>
      </c>
      <c r="AL229" s="11">
        <v>1.2363888885000001</v>
      </c>
      <c r="AM229" s="11">
        <v>1.0482123999999999</v>
      </c>
      <c r="AN229" s="6">
        <v>0.52410619999999997</v>
      </c>
      <c r="AO229" s="11">
        <v>14.5</v>
      </c>
      <c r="AP229" s="11">
        <v>1</v>
      </c>
    </row>
    <row r="230" spans="1:42">
      <c r="A230" s="15">
        <v>191</v>
      </c>
      <c r="B230" s="15" t="s">
        <v>282</v>
      </c>
      <c r="C230" s="15" t="s">
        <v>283</v>
      </c>
      <c r="D230" s="15" t="s">
        <v>307</v>
      </c>
      <c r="E230" s="15">
        <v>54</v>
      </c>
      <c r="F230" s="15">
        <v>1</v>
      </c>
      <c r="G230" s="15" t="s">
        <v>309</v>
      </c>
      <c r="H230" s="15">
        <v>308853</v>
      </c>
      <c r="I230" s="15">
        <v>5.5285319465402152</v>
      </c>
      <c r="J230" s="15">
        <v>124.03</v>
      </c>
      <c r="M230" s="15">
        <v>10.729329999999999</v>
      </c>
      <c r="N230" s="15">
        <v>0.20819595490872553</v>
      </c>
      <c r="P230" s="15">
        <v>0.57167000000000001</v>
      </c>
      <c r="Q230" s="15">
        <v>2.1494240145529845E-4</v>
      </c>
      <c r="R230" s="15">
        <v>3.0227731422951998E-3</v>
      </c>
      <c r="S230" s="15">
        <v>5.690286026659123E-3</v>
      </c>
      <c r="T230" s="15">
        <v>2.4747665435368993E-3</v>
      </c>
      <c r="W230" s="15">
        <v>3.1461142098082899E-3</v>
      </c>
      <c r="Y230" s="15" t="s">
        <v>427</v>
      </c>
      <c r="Z230" s="15" t="s">
        <v>432</v>
      </c>
      <c r="AA230" s="15" t="s">
        <v>650</v>
      </c>
      <c r="AB230" s="15" t="s">
        <v>514</v>
      </c>
      <c r="AE230" s="15" t="s">
        <v>427</v>
      </c>
      <c r="AF230" s="15" t="s">
        <v>651</v>
      </c>
      <c r="AG230" s="15" t="s">
        <v>432</v>
      </c>
      <c r="AH230" s="15" t="s">
        <v>427</v>
      </c>
    </row>
    <row r="231" spans="1:42">
      <c r="B231" s="11" t="s">
        <v>53</v>
      </c>
      <c r="C231" s="15" t="s">
        <v>54</v>
      </c>
      <c r="AI231" s="11">
        <v>3.4666666666666663</v>
      </c>
      <c r="AJ231" s="11">
        <v>6.6</v>
      </c>
      <c r="AK231" s="11">
        <v>2.3333333333333335</v>
      </c>
      <c r="AL231" s="11">
        <v>1.2592592579999999</v>
      </c>
      <c r="AM231" s="11">
        <v>1.0756286466666667</v>
      </c>
      <c r="AN231" s="6">
        <v>1.0756286466666667</v>
      </c>
      <c r="AO231" s="11">
        <v>18.666666666666668</v>
      </c>
      <c r="AP231" s="11">
        <v>1.3333333333333333</v>
      </c>
    </row>
    <row r="232" spans="1:42">
      <c r="B232" s="9" t="s">
        <v>53</v>
      </c>
      <c r="C232" s="15" t="s">
        <v>55</v>
      </c>
      <c r="AI232" s="11">
        <v>12</v>
      </c>
      <c r="AJ232" s="11">
        <v>13</v>
      </c>
      <c r="AK232" s="11">
        <v>2</v>
      </c>
      <c r="AL232" s="11">
        <v>1.1000000000000001</v>
      </c>
      <c r="AM232" s="11">
        <v>0.74609679494659298</v>
      </c>
      <c r="AN232" s="6">
        <v>0.74609679494659298</v>
      </c>
      <c r="AO232" s="11">
        <v>17</v>
      </c>
      <c r="AP232" s="11">
        <v>1</v>
      </c>
    </row>
    <row r="233" spans="1:42">
      <c r="A233" s="15">
        <v>192</v>
      </c>
      <c r="B233" s="15" t="s">
        <v>515</v>
      </c>
      <c r="C233" s="15" t="s">
        <v>516</v>
      </c>
      <c r="D233" s="15" t="s">
        <v>307</v>
      </c>
      <c r="E233" s="15">
        <v>62</v>
      </c>
      <c r="F233" s="15">
        <v>0</v>
      </c>
      <c r="G233" s="15" t="s">
        <v>309</v>
      </c>
      <c r="H233" s="15">
        <v>266822</v>
      </c>
      <c r="I233" s="15">
        <v>5.1447839702171123</v>
      </c>
      <c r="J233" s="15">
        <v>170.4</v>
      </c>
      <c r="M233" s="15">
        <v>12.566800000000001</v>
      </c>
      <c r="N233" s="15">
        <v>0.3042547226464023</v>
      </c>
      <c r="P233" s="15">
        <v>0.40555999999999998</v>
      </c>
      <c r="Q233" s="15">
        <v>3.6147747771919501E-4</v>
      </c>
      <c r="R233" s="15">
        <v>4.2270662716379593E-3</v>
      </c>
      <c r="S233" s="15">
        <v>1.0201210657443239E-2</v>
      </c>
      <c r="T233" s="15">
        <v>3.967940151820679E-3</v>
      </c>
      <c r="W233" s="15">
        <v>6.305971549704188E-3</v>
      </c>
      <c r="X233" s="15">
        <v>7.4209461873749646E-4</v>
      </c>
      <c r="Y233" s="15" t="s">
        <v>108</v>
      </c>
      <c r="Z233" s="15" t="s">
        <v>432</v>
      </c>
      <c r="AA233" s="15" t="s">
        <v>650</v>
      </c>
      <c r="AC233" s="15" t="s">
        <v>419</v>
      </c>
      <c r="AE233" s="15" t="s">
        <v>433</v>
      </c>
      <c r="AF233" s="15" t="s">
        <v>651</v>
      </c>
      <c r="AG233" s="15" t="s">
        <v>432</v>
      </c>
      <c r="AH233" s="15" t="s">
        <v>433</v>
      </c>
    </row>
    <row r="234" spans="1:42">
      <c r="B234" s="9" t="s">
        <v>517</v>
      </c>
      <c r="C234" s="15" t="s">
        <v>56</v>
      </c>
      <c r="AI234" s="11">
        <v>3.85</v>
      </c>
      <c r="AJ234" s="11">
        <v>6.35</v>
      </c>
      <c r="AK234" s="11">
        <v>3</v>
      </c>
      <c r="AL234" s="11">
        <v>1.3369444449999999</v>
      </c>
      <c r="AM234" s="11">
        <v>1.3068603900000002</v>
      </c>
      <c r="AN234" s="8">
        <v>1.3068603900000002</v>
      </c>
      <c r="AO234" s="11">
        <v>20.5</v>
      </c>
      <c r="AP234" s="11">
        <v>1</v>
      </c>
    </row>
    <row r="235" spans="1:42">
      <c r="B235" s="9" t="s">
        <v>57</v>
      </c>
      <c r="C235" s="15" t="s">
        <v>58</v>
      </c>
      <c r="AI235" s="11">
        <v>8.4333333333333336</v>
      </c>
      <c r="AJ235" s="11">
        <v>10.425000000000001</v>
      </c>
      <c r="AK235" s="11">
        <v>2.1428571428571428</v>
      </c>
      <c r="AL235" s="11">
        <v>1.3156825447142857</v>
      </c>
      <c r="AM235" s="11">
        <v>1.0609404021016193</v>
      </c>
      <c r="AN235" s="6">
        <v>1.0609404021016193</v>
      </c>
      <c r="AO235" s="11">
        <v>15.285714285714286</v>
      </c>
      <c r="AP235" s="11">
        <v>6.2857142857142856</v>
      </c>
    </row>
    <row r="236" spans="1:42">
      <c r="B236" s="9" t="s">
        <v>57</v>
      </c>
      <c r="C236" s="15" t="s">
        <v>324</v>
      </c>
      <c r="AI236" s="11">
        <v>3</v>
      </c>
      <c r="AJ236" s="11">
        <v>5.75</v>
      </c>
      <c r="AK236" s="11">
        <v>2</v>
      </c>
      <c r="AL236" s="11">
        <v>1.1755555600000001</v>
      </c>
      <c r="AM236" s="11">
        <v>0.92822954000000002</v>
      </c>
      <c r="AN236" s="5">
        <v>0.92822954000000002</v>
      </c>
      <c r="AO236" s="11">
        <v>13</v>
      </c>
      <c r="AP236" s="11">
        <v>3</v>
      </c>
    </row>
    <row r="237" spans="1:42">
      <c r="A237" s="15">
        <v>193</v>
      </c>
      <c r="B237" s="15" t="s">
        <v>517</v>
      </c>
      <c r="C237" s="15" t="s">
        <v>518</v>
      </c>
      <c r="D237" s="15" t="s">
        <v>314</v>
      </c>
      <c r="E237" s="15">
        <v>67</v>
      </c>
      <c r="F237" s="15">
        <v>0</v>
      </c>
      <c r="G237" s="15" t="s">
        <v>424</v>
      </c>
      <c r="H237" s="15">
        <v>50693</v>
      </c>
      <c r="I237" s="15">
        <v>9.6390232522082915</v>
      </c>
      <c r="J237" s="15">
        <v>74.95</v>
      </c>
      <c r="M237" s="15">
        <v>7.2280800000000003</v>
      </c>
      <c r="N237" s="15">
        <v>8.0677628102965124E-2</v>
      </c>
      <c r="P237" s="15">
        <v>0.50638000000000005</v>
      </c>
      <c r="Q237" s="15">
        <v>4.0637419297975629E-4</v>
      </c>
      <c r="R237" s="15">
        <v>4.7569243575125821E-3</v>
      </c>
      <c r="S237" s="15">
        <v>9.4037660001965728E-3</v>
      </c>
      <c r="T237" s="15">
        <v>4.8642820210089309E-3</v>
      </c>
      <c r="W237" s="15">
        <v>5.9919115539808559E-3</v>
      </c>
      <c r="X237" s="15">
        <v>4.1139871180968823E-4</v>
      </c>
      <c r="Y237" s="15" t="s">
        <v>108</v>
      </c>
      <c r="Z237" s="15" t="s">
        <v>219</v>
      </c>
      <c r="AA237" s="15" t="s">
        <v>419</v>
      </c>
      <c r="AE237" s="15" t="s">
        <v>648</v>
      </c>
      <c r="AF237" s="15" t="s">
        <v>430</v>
      </c>
      <c r="AG237" s="15" t="s">
        <v>219</v>
      </c>
      <c r="AH237" s="15" t="s">
        <v>648</v>
      </c>
    </row>
    <row r="238" spans="1:42">
      <c r="B238" s="9" t="s">
        <v>57</v>
      </c>
      <c r="C238" s="15" t="s">
        <v>59</v>
      </c>
      <c r="AI238" s="11">
        <v>5.25</v>
      </c>
      <c r="AJ238" s="11">
        <v>7</v>
      </c>
      <c r="AK238" s="11">
        <v>2.5</v>
      </c>
      <c r="AL238" s="11">
        <v>1.4968333555</v>
      </c>
      <c r="AM238" s="11">
        <v>1.3344441950000001</v>
      </c>
      <c r="AN238" s="6">
        <v>1.3344441950000001</v>
      </c>
      <c r="AO238" s="11">
        <v>13</v>
      </c>
      <c r="AP238" s="11">
        <v>1</v>
      </c>
    </row>
    <row r="239" spans="1:42">
      <c r="A239" s="15">
        <v>194</v>
      </c>
      <c r="B239" s="15" t="s">
        <v>519</v>
      </c>
      <c r="C239" s="15" t="s">
        <v>520</v>
      </c>
      <c r="D239" s="15" t="s">
        <v>307</v>
      </c>
      <c r="E239" s="15">
        <v>7</v>
      </c>
      <c r="F239" s="15">
        <v>1</v>
      </c>
      <c r="G239" s="15" t="s">
        <v>424</v>
      </c>
      <c r="H239" s="15">
        <v>49452</v>
      </c>
      <c r="I239" s="15">
        <v>3.4811370243153537</v>
      </c>
      <c r="J239" s="15">
        <v>89.45</v>
      </c>
      <c r="M239" s="15">
        <v>9.9218700000000002</v>
      </c>
      <c r="N239" s="15">
        <v>0.17255300142074406</v>
      </c>
      <c r="P239" s="15">
        <v>0.33878999999999998</v>
      </c>
      <c r="Q239" s="15">
        <v>5.8591946115736342E-5</v>
      </c>
      <c r="R239" s="15">
        <v>2.3180357580812249E-3</v>
      </c>
      <c r="S239" s="15">
        <v>5.1558131928395642E-3</v>
      </c>
      <c r="T239" s="15">
        <v>1.6466465031732054E-3</v>
      </c>
      <c r="V239" s="15">
        <v>1.3127299984718588E-4</v>
      </c>
      <c r="W239" s="15">
        <v>2.3699947557639686E-3</v>
      </c>
      <c r="X239" s="15">
        <v>1.4218349705866188E-4</v>
      </c>
      <c r="Y239" s="15" t="s">
        <v>108</v>
      </c>
      <c r="Z239" s="15" t="s">
        <v>432</v>
      </c>
      <c r="AA239" s="15" t="s">
        <v>635</v>
      </c>
      <c r="AE239" s="15" t="s">
        <v>433</v>
      </c>
      <c r="AF239" s="15" t="s">
        <v>430</v>
      </c>
      <c r="AG239" s="15" t="s">
        <v>432</v>
      </c>
      <c r="AH239" s="15" t="s">
        <v>433</v>
      </c>
    </row>
    <row r="240" spans="1:42">
      <c r="A240" s="15">
        <v>195</v>
      </c>
      <c r="B240" s="15" t="s">
        <v>519</v>
      </c>
      <c r="C240" s="15" t="s">
        <v>521</v>
      </c>
      <c r="D240" s="15" t="s">
        <v>307</v>
      </c>
      <c r="E240" s="15">
        <v>23</v>
      </c>
      <c r="F240" s="15">
        <v>0</v>
      </c>
      <c r="G240" s="15" t="s">
        <v>424</v>
      </c>
      <c r="H240" s="15">
        <v>60423</v>
      </c>
      <c r="I240" s="15">
        <v>5.8419674685388214</v>
      </c>
      <c r="J240" s="15">
        <v>87.02</v>
      </c>
      <c r="M240" s="15">
        <v>9.0351700000000008</v>
      </c>
      <c r="N240" s="15">
        <v>0.13783046715574657</v>
      </c>
      <c r="P240" s="15">
        <v>0.32056000000000001</v>
      </c>
      <c r="Q240" s="15">
        <v>2.2261253723284576E-4</v>
      </c>
      <c r="R240" s="15">
        <v>3.2015401473658809E-3</v>
      </c>
      <c r="S240" s="15">
        <v>1.0072733318163916E-2</v>
      </c>
      <c r="T240" s="15">
        <v>5.4891737580127801E-3</v>
      </c>
      <c r="W240" s="15">
        <v>4.8018266469277383E-3</v>
      </c>
      <c r="X240" s="15">
        <v>3.7742392985536431E-4</v>
      </c>
      <c r="Y240" s="15" t="s">
        <v>108</v>
      </c>
      <c r="Z240" s="15" t="s">
        <v>219</v>
      </c>
      <c r="AA240" s="15" t="s">
        <v>635</v>
      </c>
      <c r="AE240" s="15" t="s">
        <v>648</v>
      </c>
      <c r="AF240" s="15" t="s">
        <v>430</v>
      </c>
      <c r="AG240" s="15" t="s">
        <v>219</v>
      </c>
      <c r="AH240" s="15" t="s">
        <v>648</v>
      </c>
    </row>
    <row r="241" spans="1:44">
      <c r="A241" s="15">
        <v>196</v>
      </c>
      <c r="B241" s="15" t="s">
        <v>522</v>
      </c>
      <c r="C241" s="15" t="s">
        <v>523</v>
      </c>
      <c r="D241" s="15" t="s">
        <v>314</v>
      </c>
      <c r="E241" s="15">
        <v>28</v>
      </c>
      <c r="F241" s="15">
        <v>0</v>
      </c>
      <c r="G241" s="15" t="s">
        <v>424</v>
      </c>
      <c r="H241" s="15">
        <v>50701</v>
      </c>
      <c r="I241" s="15">
        <v>8.9327526269738389</v>
      </c>
      <c r="J241" s="15">
        <v>46.97</v>
      </c>
      <c r="M241" s="15">
        <v>6.2030500000000002</v>
      </c>
      <c r="N241" s="15">
        <v>5.5892137193870269E-2</v>
      </c>
      <c r="P241" s="15">
        <v>0.32238</v>
      </c>
      <c r="Q241" s="15">
        <v>2.4039543453765544E-4</v>
      </c>
      <c r="R241" s="15">
        <v>7.9306005247594402E-3</v>
      </c>
      <c r="S241" s="15">
        <v>1.2422096923541397E-2</v>
      </c>
      <c r="T241" s="15">
        <v>4.5353293754417517E-3</v>
      </c>
      <c r="W241" s="15">
        <v>4.36265879574535E-3</v>
      </c>
      <c r="X241" s="15">
        <v>5.9253013168404851E-4</v>
      </c>
      <c r="Y241" s="15" t="s">
        <v>427</v>
      </c>
      <c r="Z241" s="15" t="s">
        <v>432</v>
      </c>
      <c r="AA241" s="15" t="s">
        <v>429</v>
      </c>
      <c r="AE241" s="15" t="s">
        <v>427</v>
      </c>
      <c r="AF241" s="15" t="s">
        <v>301</v>
      </c>
      <c r="AG241" s="15" t="s">
        <v>432</v>
      </c>
      <c r="AH241" s="15" t="s">
        <v>427</v>
      </c>
    </row>
    <row r="242" spans="1:44">
      <c r="A242" s="15">
        <v>197</v>
      </c>
      <c r="B242" s="15" t="s">
        <v>522</v>
      </c>
      <c r="C242" s="15" t="s">
        <v>524</v>
      </c>
      <c r="D242" s="15" t="s">
        <v>314</v>
      </c>
      <c r="E242" s="15">
        <v>62</v>
      </c>
      <c r="F242" s="15">
        <v>1</v>
      </c>
      <c r="G242" s="15" t="s">
        <v>676</v>
      </c>
      <c r="H242" s="15">
        <v>58475</v>
      </c>
      <c r="I242" s="15">
        <v>16.336161393986881</v>
      </c>
      <c r="J242" s="15">
        <v>89.35</v>
      </c>
      <c r="M242" s="15">
        <v>7.6066200000000004</v>
      </c>
      <c r="N242" s="15">
        <v>9.119230020393905E-2</v>
      </c>
      <c r="P242" s="15">
        <v>0.27622999999999998</v>
      </c>
      <c r="Q242" s="15">
        <v>5.4933412451949255E-4</v>
      </c>
      <c r="R242" s="15">
        <v>7.2095900604141816E-3</v>
      </c>
      <c r="S242" s="15">
        <v>7.2176217382465546E-3</v>
      </c>
      <c r="T242" s="15">
        <v>6.5380286214524637E-3</v>
      </c>
      <c r="W242" s="15">
        <v>7.5711862343278173E-3</v>
      </c>
      <c r="X242" s="15">
        <v>5.3611294953537019E-4</v>
      </c>
      <c r="Y242" s="15" t="s">
        <v>427</v>
      </c>
      <c r="Z242" s="15" t="s">
        <v>432</v>
      </c>
      <c r="AA242" s="15" t="s">
        <v>429</v>
      </c>
      <c r="AE242" s="15" t="s">
        <v>427</v>
      </c>
      <c r="AF242" s="15" t="s">
        <v>301</v>
      </c>
      <c r="AG242" s="15" t="s">
        <v>432</v>
      </c>
      <c r="AH242" s="15" t="s">
        <v>427</v>
      </c>
    </row>
    <row r="243" spans="1:44">
      <c r="A243" s="15">
        <v>198</v>
      </c>
      <c r="B243" s="15" t="s">
        <v>522</v>
      </c>
      <c r="C243" s="15" t="s">
        <v>525</v>
      </c>
      <c r="D243" s="15" t="s">
        <v>314</v>
      </c>
      <c r="E243" s="15">
        <v>29</v>
      </c>
      <c r="F243" s="15">
        <v>0</v>
      </c>
      <c r="G243" s="15" t="s">
        <v>424</v>
      </c>
      <c r="H243" s="15">
        <v>50697</v>
      </c>
      <c r="I243" s="15">
        <v>152.79638634885956</v>
      </c>
      <c r="J243" s="15">
        <v>40</v>
      </c>
      <c r="M243" s="15">
        <v>5.5364699999999996</v>
      </c>
      <c r="N243" s="15">
        <v>4.2545841943808942E-2</v>
      </c>
      <c r="P243" s="15">
        <v>0.18462999999999999</v>
      </c>
      <c r="Q243" s="15">
        <v>5.4293883269807995E-4</v>
      </c>
      <c r="R243" s="15">
        <v>1.3472024924199985E-2</v>
      </c>
      <c r="S243" s="15">
        <v>1.5869474190235922E-2</v>
      </c>
      <c r="T243" s="15" t="e">
        <v>#VALUE!</v>
      </c>
      <c r="W243" s="15">
        <v>1.4330132425847455E-2</v>
      </c>
      <c r="X243" s="15">
        <v>4.5120550974515639E-4</v>
      </c>
      <c r="Y243" s="15" t="s">
        <v>427</v>
      </c>
      <c r="Z243" s="15" t="s">
        <v>432</v>
      </c>
      <c r="AA243" s="15" t="s">
        <v>429</v>
      </c>
      <c r="AE243" s="15" t="s">
        <v>427</v>
      </c>
      <c r="AF243" s="15" t="s">
        <v>301</v>
      </c>
      <c r="AG243" s="15" t="s">
        <v>432</v>
      </c>
      <c r="AH243" s="15" t="s">
        <v>427</v>
      </c>
    </row>
    <row r="244" spans="1:44">
      <c r="A244" s="15">
        <v>199</v>
      </c>
      <c r="B244" s="15" t="s">
        <v>526</v>
      </c>
      <c r="C244" s="15" t="s">
        <v>527</v>
      </c>
      <c r="D244" s="15" t="s">
        <v>307</v>
      </c>
      <c r="E244" s="15">
        <v>12</v>
      </c>
      <c r="F244" s="15">
        <v>1</v>
      </c>
      <c r="G244" s="15" t="s">
        <v>424</v>
      </c>
      <c r="H244" s="15">
        <v>49500</v>
      </c>
      <c r="I244" s="15">
        <v>5.0040883715446247</v>
      </c>
      <c r="J244" s="15">
        <v>91.45</v>
      </c>
      <c r="M244" s="15">
        <v>9.5270499999999991</v>
      </c>
      <c r="N244" s="15">
        <v>0.15653026006661491</v>
      </c>
      <c r="P244" s="15">
        <v>0.4451</v>
      </c>
      <c r="Q244" s="15">
        <v>2.2213170019996881E-4</v>
      </c>
      <c r="R244" s="15">
        <v>2.8225532745146525E-3</v>
      </c>
      <c r="S244" s="15">
        <v>7.292161111825254E-3</v>
      </c>
      <c r="T244" s="15">
        <v>3.6533598638743077E-3</v>
      </c>
      <c r="W244" s="15">
        <v>4.7210952618989277E-3</v>
      </c>
      <c r="X244" s="15">
        <v>1.6708904713384949E-4</v>
      </c>
      <c r="Y244" s="15" t="s">
        <v>108</v>
      </c>
      <c r="Z244" s="15" t="s">
        <v>432</v>
      </c>
      <c r="AA244" s="15" t="s">
        <v>418</v>
      </c>
      <c r="AE244" s="15" t="s">
        <v>433</v>
      </c>
      <c r="AF244" s="15" t="s">
        <v>421</v>
      </c>
      <c r="AG244" s="15" t="s">
        <v>432</v>
      </c>
      <c r="AH244" s="15" t="s">
        <v>433</v>
      </c>
    </row>
    <row r="245" spans="1:44">
      <c r="A245" s="15">
        <v>200</v>
      </c>
      <c r="B245" s="15" t="s">
        <v>528</v>
      </c>
      <c r="C245" s="15" t="s">
        <v>317</v>
      </c>
      <c r="D245" s="15" t="s">
        <v>314</v>
      </c>
      <c r="E245" s="15">
        <v>66</v>
      </c>
      <c r="F245" s="15">
        <v>0</v>
      </c>
      <c r="G245" s="15" t="s">
        <v>424</v>
      </c>
      <c r="H245" s="15">
        <v>49275</v>
      </c>
      <c r="I245" s="15">
        <v>20.577889239307641</v>
      </c>
      <c r="J245" s="15">
        <v>77.430000000000007</v>
      </c>
      <c r="M245" s="15">
        <v>7.5778699999999999</v>
      </c>
      <c r="N245" s="15">
        <v>9.0367278115794078E-2</v>
      </c>
      <c r="P245" s="15">
        <v>0.37596000000000002</v>
      </c>
      <c r="Q245" s="15">
        <v>1.2026910960467516E-4</v>
      </c>
      <c r="R245" s="15">
        <v>1.7559470907925524E-2</v>
      </c>
      <c r="S245" s="15">
        <v>2.3548827255590585E-2</v>
      </c>
      <c r="T245" s="15">
        <v>1.2792808674977015E-2</v>
      </c>
      <c r="W245" s="15">
        <v>2.3611806141689163E-2</v>
      </c>
      <c r="X245" s="15">
        <v>5.9299033481235281E-4</v>
      </c>
      <c r="Y245" s="15" t="s">
        <v>108</v>
      </c>
      <c r="Z245" s="15" t="s">
        <v>428</v>
      </c>
      <c r="AA245" s="15" t="s">
        <v>427</v>
      </c>
      <c r="AB245" s="15" t="s">
        <v>318</v>
      </c>
      <c r="AC245" s="15" t="s">
        <v>419</v>
      </c>
      <c r="AD245" s="15" t="s">
        <v>319</v>
      </c>
      <c r="AE245" s="15" t="s">
        <v>675</v>
      </c>
      <c r="AF245" s="15" t="s">
        <v>301</v>
      </c>
      <c r="AG245" s="15" t="s">
        <v>422</v>
      </c>
      <c r="AH245" s="15" t="s">
        <v>423</v>
      </c>
    </row>
    <row r="246" spans="1:44">
      <c r="B246" s="9" t="s">
        <v>60</v>
      </c>
      <c r="C246" s="15" t="s">
        <v>324</v>
      </c>
      <c r="AI246" s="11">
        <v>3.3041176470588236</v>
      </c>
      <c r="AJ246" s="11">
        <v>5.53125</v>
      </c>
      <c r="AK246" s="11">
        <v>2.5294117647058822</v>
      </c>
      <c r="AL246" s="11">
        <v>1.3112254928235294</v>
      </c>
      <c r="AM246" s="11">
        <v>1.3787511078091619</v>
      </c>
      <c r="AN246" s="6">
        <v>1.2976481014674466</v>
      </c>
      <c r="AO246" s="11">
        <v>16.117647058823529</v>
      </c>
      <c r="AP246" s="11">
        <v>3.9411764705882355</v>
      </c>
    </row>
    <row r="247" spans="1:44">
      <c r="B247" s="9" t="s">
        <v>60</v>
      </c>
      <c r="C247" s="15" t="s">
        <v>61</v>
      </c>
      <c r="AI247" s="11">
        <v>3.4055555555555554</v>
      </c>
      <c r="AJ247" s="11">
        <v>5.8250000000000002</v>
      </c>
      <c r="AK247" s="11">
        <v>2.2999999999999998</v>
      </c>
      <c r="AL247" s="11">
        <v>1.3609222226999997</v>
      </c>
      <c r="AM247" s="11">
        <v>1.0481011979999999</v>
      </c>
      <c r="AN247" s="6">
        <v>1.0481011979999999</v>
      </c>
      <c r="AO247" s="11">
        <v>16.899999999999999</v>
      </c>
      <c r="AP247" s="11">
        <v>1.9</v>
      </c>
    </row>
    <row r="248" spans="1:44">
      <c r="A248" s="15">
        <v>201</v>
      </c>
      <c r="B248" s="15" t="s">
        <v>394</v>
      </c>
      <c r="C248" s="15" t="s">
        <v>395</v>
      </c>
      <c r="D248" s="15" t="s">
        <v>314</v>
      </c>
      <c r="E248" s="15">
        <v>25</v>
      </c>
      <c r="F248" s="15">
        <v>0</v>
      </c>
      <c r="G248" s="15" t="s">
        <v>424</v>
      </c>
      <c r="H248" s="15">
        <v>50847</v>
      </c>
      <c r="I248" s="15">
        <v>28.690400871580128</v>
      </c>
      <c r="J248" s="15">
        <v>73.59</v>
      </c>
      <c r="M248" s="15">
        <v>8.2074800000000003</v>
      </c>
      <c r="N248" s="15">
        <v>0.10944643994715435</v>
      </c>
      <c r="P248" s="15">
        <v>0.29114000000000001</v>
      </c>
      <c r="Q248" s="15">
        <v>7.5734935744608384E-4</v>
      </c>
      <c r="R248" s="15">
        <v>5.5017884671681866E-3</v>
      </c>
      <c r="S248" s="15">
        <v>1.4627766925226019E-2</v>
      </c>
      <c r="T248" s="15">
        <v>6.008579275819553E-3</v>
      </c>
      <c r="V248" s="15" t="e">
        <v>#VALUE!</v>
      </c>
      <c r="W248" s="15">
        <v>9.1106099564722438E-3</v>
      </c>
      <c r="Y248" s="15" t="s">
        <v>108</v>
      </c>
      <c r="Z248" s="15" t="s">
        <v>219</v>
      </c>
      <c r="AA248" s="15" t="s">
        <v>272</v>
      </c>
      <c r="AE248" s="15" t="s">
        <v>648</v>
      </c>
      <c r="AF248" s="15" t="s">
        <v>354</v>
      </c>
      <c r="AG248" s="15" t="s">
        <v>219</v>
      </c>
      <c r="AH248" s="15" t="s">
        <v>648</v>
      </c>
      <c r="AI248" s="11">
        <v>2.8475000000000001</v>
      </c>
      <c r="AJ248" s="11">
        <v>5.1636363636363631</v>
      </c>
      <c r="AK248" s="11">
        <v>2.5384615384615383</v>
      </c>
      <c r="AL248" s="11">
        <v>1.2680341884615385</v>
      </c>
      <c r="AM248" s="11">
        <v>1.4643359372727269</v>
      </c>
      <c r="AN248" s="6">
        <v>1.2390534853846151</v>
      </c>
      <c r="AO248" s="11">
        <v>16.307692307692307</v>
      </c>
      <c r="AP248" s="11">
        <v>2.2307692307692308</v>
      </c>
    </row>
    <row r="249" spans="1:44">
      <c r="A249" s="15">
        <v>202</v>
      </c>
      <c r="B249" s="15" t="s">
        <v>195</v>
      </c>
      <c r="C249" s="15" t="s">
        <v>196</v>
      </c>
      <c r="D249" s="15" t="s">
        <v>314</v>
      </c>
      <c r="E249" s="15">
        <v>76</v>
      </c>
      <c r="F249" s="15">
        <v>1</v>
      </c>
      <c r="G249" s="15" t="s">
        <v>424</v>
      </c>
      <c r="H249" s="15">
        <v>32630</v>
      </c>
      <c r="I249" s="15">
        <v>24.643694055643365</v>
      </c>
      <c r="J249" s="15">
        <v>91.91</v>
      </c>
      <c r="M249" s="15">
        <v>10.62753</v>
      </c>
      <c r="N249" s="15">
        <v>0.20348652488932387</v>
      </c>
      <c r="P249" s="15">
        <v>0.57126999999999994</v>
      </c>
      <c r="Q249" s="15">
        <v>2.7791553468401668E-4</v>
      </c>
      <c r="R249" s="15">
        <v>3.8837888478840828E-3</v>
      </c>
      <c r="S249" s="15">
        <v>8.5925900458488896E-3</v>
      </c>
      <c r="T249" s="15">
        <v>4.6417388789043602E-3</v>
      </c>
      <c r="W249" s="15">
        <v>4.0993229866598683E-3</v>
      </c>
      <c r="X249" s="15">
        <v>4.0427751551343281E-4</v>
      </c>
      <c r="Y249" s="15" t="s">
        <v>108</v>
      </c>
      <c r="Z249" s="15" t="s">
        <v>432</v>
      </c>
      <c r="AA249" s="15" t="s">
        <v>418</v>
      </c>
      <c r="AE249" s="15" t="s">
        <v>433</v>
      </c>
      <c r="AF249" s="15" t="s">
        <v>421</v>
      </c>
      <c r="AG249" s="15" t="s">
        <v>432</v>
      </c>
      <c r="AH249" s="15" t="s">
        <v>433</v>
      </c>
      <c r="AI249" s="4"/>
      <c r="AJ249" s="4"/>
      <c r="AK249" s="4"/>
      <c r="AL249" s="4"/>
      <c r="AM249" s="4"/>
      <c r="AN249" s="4"/>
      <c r="AO249" s="4"/>
      <c r="AP249" s="4"/>
      <c r="AQ249" s="4"/>
      <c r="AR249" s="4"/>
    </row>
    <row r="250" spans="1:44">
      <c r="A250" s="15">
        <v>203</v>
      </c>
      <c r="B250" s="15" t="s">
        <v>197</v>
      </c>
      <c r="C250" s="15" t="s">
        <v>326</v>
      </c>
      <c r="D250" s="15" t="s">
        <v>314</v>
      </c>
      <c r="E250" s="15">
        <v>21</v>
      </c>
      <c r="F250" s="15">
        <v>1</v>
      </c>
      <c r="G250" s="15" t="s">
        <v>424</v>
      </c>
      <c r="H250" s="15">
        <v>49334</v>
      </c>
      <c r="I250" s="15">
        <v>110.10161544620601</v>
      </c>
      <c r="J250" s="15">
        <v>104</v>
      </c>
      <c r="M250" s="15">
        <v>9.8036899999999996</v>
      </c>
      <c r="N250" s="15">
        <v>0.1676613690931642</v>
      </c>
      <c r="P250" s="15">
        <v>0.49517</v>
      </c>
      <c r="Q250" s="15">
        <v>4.2397748259301278E-4</v>
      </c>
      <c r="R250" s="15">
        <v>9.3621958179410207E-3</v>
      </c>
      <c r="S250" s="15">
        <v>1.3902593684359376E-2</v>
      </c>
      <c r="T250" s="15">
        <v>1.1303246382379253E-2</v>
      </c>
      <c r="W250" s="15">
        <v>9.3164915929924083E-3</v>
      </c>
      <c r="Y250" s="15" t="s">
        <v>295</v>
      </c>
      <c r="Z250" s="15" t="s">
        <v>296</v>
      </c>
      <c r="AA250" s="15" t="s">
        <v>650</v>
      </c>
      <c r="AC250" s="15" t="s">
        <v>419</v>
      </c>
      <c r="AE250" s="15" t="s">
        <v>295</v>
      </c>
      <c r="AF250" s="15" t="s">
        <v>651</v>
      </c>
      <c r="AG250" s="15" t="s">
        <v>296</v>
      </c>
      <c r="AH250" s="15" t="s">
        <v>295</v>
      </c>
      <c r="AI250" s="4"/>
      <c r="AJ250" s="4"/>
      <c r="AK250" s="4"/>
      <c r="AL250" s="4"/>
      <c r="AM250" s="4"/>
      <c r="AN250" s="4"/>
      <c r="AO250" s="4"/>
      <c r="AP250" s="4"/>
      <c r="AQ250" s="4"/>
      <c r="AR250" s="4"/>
    </row>
    <row r="251" spans="1:44">
      <c r="B251" s="9" t="s">
        <v>198</v>
      </c>
      <c r="C251" s="15" t="s">
        <v>62</v>
      </c>
      <c r="AI251" s="11">
        <v>6.1583333333333341</v>
      </c>
      <c r="AJ251" s="11">
        <v>7.9</v>
      </c>
      <c r="AK251" s="11">
        <v>1.7142857142857142</v>
      </c>
      <c r="AL251" s="11">
        <v>1.1686190444285713</v>
      </c>
      <c r="AM251" s="11">
        <v>1.1100312314605081</v>
      </c>
      <c r="AN251" s="10">
        <v>0.79287945104321988</v>
      </c>
      <c r="AO251" s="11">
        <v>9.1428571428571423</v>
      </c>
      <c r="AP251" s="11">
        <v>5.2857142857142856</v>
      </c>
      <c r="AQ251" s="4"/>
      <c r="AR251" s="4"/>
    </row>
    <row r="252" spans="1:44">
      <c r="A252" s="15">
        <v>204</v>
      </c>
      <c r="B252" s="15" t="s">
        <v>198</v>
      </c>
      <c r="C252" s="15" t="s">
        <v>199</v>
      </c>
      <c r="D252" s="15" t="s">
        <v>314</v>
      </c>
      <c r="E252" s="15">
        <v>18</v>
      </c>
      <c r="F252" s="15">
        <v>0</v>
      </c>
      <c r="G252" s="15" t="s">
        <v>424</v>
      </c>
      <c r="H252" s="15">
        <v>49267</v>
      </c>
      <c r="I252" s="15">
        <v>52.693869653534293</v>
      </c>
      <c r="J252" s="15">
        <v>100.72</v>
      </c>
      <c r="M252" s="15">
        <v>9.8144600000000004</v>
      </c>
      <c r="N252" s="15">
        <v>0.16810375804707567</v>
      </c>
      <c r="P252" s="15">
        <v>0.32961000000000001</v>
      </c>
      <c r="Q252" s="15">
        <v>4.3882476719470499E-4</v>
      </c>
      <c r="R252" s="15">
        <v>6.2413903046679804E-3</v>
      </c>
      <c r="S252" s="15">
        <v>1.3609837506272834E-2</v>
      </c>
      <c r="T252" s="15">
        <v>9.0240627335391854E-3</v>
      </c>
      <c r="W252" s="15">
        <v>1.1454079198565907E-2</v>
      </c>
      <c r="X252" s="15">
        <v>5.5300807069236799E-4</v>
      </c>
      <c r="Y252" s="15" t="s">
        <v>108</v>
      </c>
      <c r="Z252" s="15" t="s">
        <v>432</v>
      </c>
      <c r="AA252" s="15" t="s">
        <v>635</v>
      </c>
      <c r="AE252" s="15" t="s">
        <v>433</v>
      </c>
      <c r="AF252" s="15" t="s">
        <v>430</v>
      </c>
      <c r="AG252" s="15" t="s">
        <v>432</v>
      </c>
      <c r="AH252" s="15" t="s">
        <v>433</v>
      </c>
      <c r="AI252" s="4"/>
      <c r="AJ252" s="4"/>
      <c r="AK252" s="4"/>
      <c r="AL252" s="4"/>
      <c r="AM252" s="4"/>
      <c r="AN252" s="4"/>
      <c r="AO252" s="4"/>
      <c r="AP252" s="4"/>
      <c r="AQ252" s="4"/>
      <c r="AR252" s="4"/>
    </row>
    <row r="253" spans="1:44">
      <c r="A253" s="15">
        <v>205</v>
      </c>
      <c r="B253" s="15" t="s">
        <v>198</v>
      </c>
      <c r="C253" s="15" t="s">
        <v>627</v>
      </c>
      <c r="D253" s="15" t="s">
        <v>314</v>
      </c>
      <c r="E253" s="15">
        <v>8</v>
      </c>
      <c r="F253" s="15">
        <v>0</v>
      </c>
      <c r="G253" s="15" t="s">
        <v>424</v>
      </c>
      <c r="H253" s="15">
        <v>49259</v>
      </c>
      <c r="I253" s="15">
        <v>48.376234999423062</v>
      </c>
      <c r="J253" s="15">
        <v>106.75</v>
      </c>
      <c r="M253" s="15">
        <v>8.9685299999999994</v>
      </c>
      <c r="N253" s="15">
        <v>0.13540324623829494</v>
      </c>
      <c r="P253" s="15">
        <v>0.50860000000000005</v>
      </c>
      <c r="Q253" s="15">
        <v>4.9669652212187907E-4</v>
      </c>
      <c r="R253" s="15">
        <v>8.2434808220857615E-3</v>
      </c>
      <c r="S253" s="15">
        <v>1.8337010161820929E-2</v>
      </c>
      <c r="T253" s="15">
        <v>7.8945075523236246E-3</v>
      </c>
      <c r="V253" s="15" t="e">
        <v>#VALUE!</v>
      </c>
      <c r="W253" s="15">
        <v>1.2455559985013359E-2</v>
      </c>
      <c r="X253" s="15">
        <v>1.4148381582829187E-3</v>
      </c>
      <c r="Y253" s="15" t="s">
        <v>108</v>
      </c>
      <c r="Z253" s="15" t="s">
        <v>432</v>
      </c>
      <c r="AA253" s="15" t="s">
        <v>635</v>
      </c>
      <c r="AE253" s="15" t="s">
        <v>433</v>
      </c>
      <c r="AF253" s="15" t="s">
        <v>430</v>
      </c>
      <c r="AG253" s="15" t="s">
        <v>432</v>
      </c>
      <c r="AH253" s="15" t="s">
        <v>433</v>
      </c>
      <c r="AI253" s="4"/>
      <c r="AJ253" s="4"/>
      <c r="AK253" s="4"/>
      <c r="AL253" s="4"/>
      <c r="AM253" s="4"/>
      <c r="AN253" s="4"/>
      <c r="AO253" s="4"/>
      <c r="AP253" s="4"/>
      <c r="AQ253" s="4"/>
      <c r="AR253" s="4"/>
    </row>
    <row r="254" spans="1:44">
      <c r="A254" s="15">
        <v>206</v>
      </c>
      <c r="B254" s="15" t="s">
        <v>198</v>
      </c>
      <c r="C254" s="15" t="s">
        <v>628</v>
      </c>
      <c r="D254" s="15" t="s">
        <v>314</v>
      </c>
      <c r="E254" s="15">
        <v>27</v>
      </c>
      <c r="F254" s="15">
        <v>0</v>
      </c>
      <c r="G254" s="15" t="s">
        <v>424</v>
      </c>
      <c r="H254" s="15">
        <v>49263</v>
      </c>
      <c r="I254" s="15">
        <v>43.254956888301422</v>
      </c>
      <c r="J254" s="15">
        <v>75.599999999999994</v>
      </c>
      <c r="M254" s="15">
        <v>8.3690800000000003</v>
      </c>
      <c r="N254" s="15">
        <v>0.11468973950558826</v>
      </c>
      <c r="P254" s="15">
        <v>0.39218999999999998</v>
      </c>
      <c r="Q254" s="15">
        <v>6.0681892689332215E-4</v>
      </c>
      <c r="R254" s="15">
        <v>6.3126385835704504E-3</v>
      </c>
      <c r="S254" s="15">
        <v>1.5589525591136025E-2</v>
      </c>
      <c r="T254" s="15">
        <v>7.5329246677834924E-3</v>
      </c>
      <c r="V254" s="15" t="e">
        <v>#VALUE!</v>
      </c>
      <c r="W254" s="15">
        <v>9.9652728638512551E-3</v>
      </c>
      <c r="X254" s="15">
        <v>5.2572095071470924E-4</v>
      </c>
      <c r="Y254" s="15" t="s">
        <v>108</v>
      </c>
      <c r="Z254" s="15" t="s">
        <v>432</v>
      </c>
      <c r="AA254" s="15" t="s">
        <v>635</v>
      </c>
      <c r="AE254" s="15" t="s">
        <v>433</v>
      </c>
      <c r="AF254" s="15" t="s">
        <v>430</v>
      </c>
      <c r="AG254" s="15" t="s">
        <v>432</v>
      </c>
      <c r="AH254" s="15" t="s">
        <v>433</v>
      </c>
      <c r="AI254" s="11">
        <v>5.3949999999999996</v>
      </c>
      <c r="AJ254" s="11">
        <v>5.3949999999999996</v>
      </c>
      <c r="AK254" s="11">
        <v>1</v>
      </c>
      <c r="AL254" s="11">
        <v>1.0183333335</v>
      </c>
      <c r="AM254" s="11" t="s">
        <v>615</v>
      </c>
      <c r="AN254" s="6">
        <v>0</v>
      </c>
      <c r="AO254" s="11">
        <v>4</v>
      </c>
      <c r="AP254" s="11">
        <v>19</v>
      </c>
      <c r="AQ254" s="4"/>
      <c r="AR254" s="4"/>
    </row>
    <row r="255" spans="1:44">
      <c r="A255" s="15">
        <v>207</v>
      </c>
      <c r="B255" s="15" t="s">
        <v>198</v>
      </c>
      <c r="C255" s="15" t="s">
        <v>682</v>
      </c>
      <c r="D255" s="15" t="s">
        <v>314</v>
      </c>
      <c r="E255" s="15">
        <v>9</v>
      </c>
      <c r="F255" s="15">
        <v>0</v>
      </c>
      <c r="G255" s="15" t="s">
        <v>424</v>
      </c>
      <c r="H255" s="15">
        <v>49266</v>
      </c>
      <c r="I255" s="15">
        <v>5.2937628596316637</v>
      </c>
      <c r="J255" s="15">
        <v>79.14</v>
      </c>
      <c r="M255" s="15">
        <v>8.1241500000000002</v>
      </c>
      <c r="N255" s="15">
        <v>0.1067984820833035</v>
      </c>
      <c r="P255" s="15">
        <v>0.51214000000000004</v>
      </c>
      <c r="Q255" s="15">
        <v>7.360225887496498E-5</v>
      </c>
      <c r="R255" s="15">
        <v>6.8797899908951445E-3</v>
      </c>
      <c r="S255" s="15">
        <v>1.0568039248255343E-2</v>
      </c>
      <c r="T255" s="15">
        <v>3.9692044453030666E-3</v>
      </c>
      <c r="V255" s="15" t="e">
        <v>#VALUE!</v>
      </c>
      <c r="W255" s="15">
        <v>5.5462837352318745E-3</v>
      </c>
      <c r="X255" s="15">
        <v>1.5684178030170873E-4</v>
      </c>
      <c r="Y255" s="15" t="s">
        <v>108</v>
      </c>
      <c r="Z255" s="15" t="s">
        <v>432</v>
      </c>
      <c r="AA255" s="15" t="s">
        <v>635</v>
      </c>
      <c r="AE255" s="15" t="s">
        <v>433</v>
      </c>
      <c r="AF255" s="15" t="s">
        <v>430</v>
      </c>
      <c r="AG255" s="15" t="s">
        <v>432</v>
      </c>
      <c r="AH255" s="15" t="s">
        <v>433</v>
      </c>
      <c r="AI255" s="11">
        <v>4.55</v>
      </c>
      <c r="AJ255" s="11">
        <v>7</v>
      </c>
      <c r="AK255" s="11">
        <v>2</v>
      </c>
      <c r="AL255" s="11">
        <v>1.368222222</v>
      </c>
      <c r="AM255" s="11">
        <v>0.72607473</v>
      </c>
      <c r="AN255" s="6">
        <v>0.363037365</v>
      </c>
      <c r="AO255" s="11">
        <v>10</v>
      </c>
      <c r="AP255" s="11">
        <v>5</v>
      </c>
      <c r="AQ255" s="4"/>
      <c r="AR255" s="4"/>
    </row>
    <row r="256" spans="1:44">
      <c r="A256" s="15">
        <v>208</v>
      </c>
      <c r="B256" s="15" t="s">
        <v>198</v>
      </c>
      <c r="C256" s="15" t="s">
        <v>683</v>
      </c>
      <c r="D256" s="15" t="s">
        <v>314</v>
      </c>
      <c r="E256" s="15">
        <v>30</v>
      </c>
      <c r="F256" s="15">
        <v>0</v>
      </c>
      <c r="G256" s="15" t="s">
        <v>424</v>
      </c>
      <c r="H256" s="15">
        <v>49269</v>
      </c>
      <c r="I256" s="15">
        <v>8.3886212227945585</v>
      </c>
      <c r="J256" s="15">
        <v>91.38</v>
      </c>
      <c r="M256" s="15">
        <v>9.0504999999999995</v>
      </c>
      <c r="N256" s="15">
        <v>0.13839239158726685</v>
      </c>
      <c r="P256" s="15">
        <v>0.69513999999999998</v>
      </c>
      <c r="Q256" s="15">
        <v>2.9803062631161278E-4</v>
      </c>
      <c r="R256" s="15">
        <v>6.1841803915898743E-3</v>
      </c>
      <c r="S256" s="15">
        <v>1.0222130397264771E-2</v>
      </c>
      <c r="T256" s="15">
        <v>6.3937400535216977E-3</v>
      </c>
      <c r="W256" s="15">
        <v>6.9174275490784158E-3</v>
      </c>
      <c r="X256" s="15">
        <v>2.4459684603969032E-4</v>
      </c>
      <c r="Y256" s="15" t="s">
        <v>108</v>
      </c>
      <c r="Z256" s="15" t="s">
        <v>432</v>
      </c>
      <c r="AA256" s="15" t="s">
        <v>635</v>
      </c>
      <c r="AE256" s="15" t="s">
        <v>433</v>
      </c>
      <c r="AF256" s="15" t="s">
        <v>430</v>
      </c>
      <c r="AG256" s="15" t="s">
        <v>432</v>
      </c>
      <c r="AH256" s="15" t="s">
        <v>433</v>
      </c>
      <c r="AI256" s="4"/>
      <c r="AJ256" s="4"/>
      <c r="AK256" s="4"/>
      <c r="AL256" s="4"/>
      <c r="AM256" s="4"/>
      <c r="AN256" s="4"/>
      <c r="AO256" s="4"/>
      <c r="AP256" s="4"/>
      <c r="AQ256" s="4"/>
      <c r="AR256" s="4"/>
    </row>
    <row r="257" spans="1:44">
      <c r="A257" s="15">
        <v>209</v>
      </c>
      <c r="B257" s="15" t="s">
        <v>494</v>
      </c>
      <c r="C257" s="15" t="s">
        <v>495</v>
      </c>
      <c r="D257" s="15" t="s">
        <v>107</v>
      </c>
      <c r="E257" s="15">
        <v>39</v>
      </c>
      <c r="F257" s="15">
        <v>0</v>
      </c>
      <c r="G257" s="15" t="s">
        <v>424</v>
      </c>
      <c r="H257" s="15">
        <v>2002</v>
      </c>
      <c r="I257" s="15">
        <v>13.378336655058165</v>
      </c>
      <c r="J257" s="15">
        <v>52.04</v>
      </c>
      <c r="M257" s="15">
        <v>6.9515000000000002</v>
      </c>
      <c r="N257" s="15">
        <v>7.3466018705023423E-2</v>
      </c>
      <c r="P257" s="15">
        <v>0.28400999999999998</v>
      </c>
      <c r="Q257" s="15">
        <v>2.7677857820358959E-4</v>
      </c>
      <c r="R257" s="15">
        <v>4.6201285276978353E-3</v>
      </c>
      <c r="S257" s="15">
        <v>1.2935398661239069E-2</v>
      </c>
      <c r="T257" s="15">
        <v>3.5817743852084552E-3</v>
      </c>
      <c r="W257" s="15">
        <v>7.1371395988014032E-3</v>
      </c>
      <c r="X257" s="15">
        <v>3.5772318235963868E-4</v>
      </c>
      <c r="Y257" s="15" t="s">
        <v>108</v>
      </c>
      <c r="Z257" s="15" t="s">
        <v>109</v>
      </c>
      <c r="AA257" s="15" t="s">
        <v>353</v>
      </c>
      <c r="AE257" s="15" t="s">
        <v>420</v>
      </c>
      <c r="AF257" s="15" t="s">
        <v>354</v>
      </c>
      <c r="AG257" s="15" t="s">
        <v>422</v>
      </c>
      <c r="AH257" s="15" t="s">
        <v>423</v>
      </c>
      <c r="AI257" s="4"/>
      <c r="AJ257" s="4"/>
      <c r="AK257" s="4"/>
      <c r="AL257" s="4"/>
      <c r="AM257" s="4"/>
      <c r="AN257" s="4"/>
      <c r="AO257" s="4"/>
      <c r="AP257" s="4"/>
      <c r="AQ257" s="4"/>
      <c r="AR257" s="4"/>
    </row>
    <row r="258" spans="1:44">
      <c r="A258" s="15">
        <v>210</v>
      </c>
      <c r="B258" s="15" t="s">
        <v>441</v>
      </c>
      <c r="C258" s="15" t="s">
        <v>442</v>
      </c>
      <c r="D258" s="15" t="s">
        <v>107</v>
      </c>
      <c r="E258" s="15">
        <v>2</v>
      </c>
      <c r="F258" s="15">
        <v>0</v>
      </c>
      <c r="G258" s="15" t="s">
        <v>424</v>
      </c>
      <c r="I258" s="15">
        <v>16.271270201797918</v>
      </c>
      <c r="J258" s="15">
        <v>62.8</v>
      </c>
      <c r="M258" s="15">
        <v>8.4411000000000005</v>
      </c>
      <c r="N258" s="15">
        <v>0.11707273081313477</v>
      </c>
      <c r="Q258" s="15">
        <v>7.9532814527433847E-5</v>
      </c>
      <c r="R258" s="15">
        <v>4.221656670521926E-3</v>
      </c>
      <c r="S258" s="15">
        <v>5.4841638931370212E-3</v>
      </c>
      <c r="T258" s="15">
        <v>2.5489368234658453E-3</v>
      </c>
      <c r="W258" s="15">
        <v>3.8040556725238268E-3</v>
      </c>
      <c r="X258" s="15">
        <v>5.402792605939202E-4</v>
      </c>
      <c r="Y258" s="15" t="s">
        <v>295</v>
      </c>
      <c r="Z258" s="15" t="s">
        <v>296</v>
      </c>
      <c r="AA258" s="15" t="s">
        <v>429</v>
      </c>
      <c r="AC258" s="15" t="s">
        <v>419</v>
      </c>
      <c r="AE258" s="15" t="s">
        <v>295</v>
      </c>
      <c r="AF258" s="15" t="s">
        <v>301</v>
      </c>
      <c r="AG258" s="15" t="s">
        <v>296</v>
      </c>
      <c r="AH258" s="15" t="s">
        <v>295</v>
      </c>
      <c r="AI258" s="4"/>
      <c r="AJ258" s="4"/>
      <c r="AK258" s="4"/>
      <c r="AL258" s="4"/>
      <c r="AM258" s="4"/>
      <c r="AN258" s="4"/>
      <c r="AO258" s="4"/>
      <c r="AP258" s="4"/>
      <c r="AQ258" s="4"/>
      <c r="AR258" s="4"/>
    </row>
    <row r="259" spans="1:44">
      <c r="A259" s="15">
        <v>211</v>
      </c>
      <c r="B259" s="15" t="s">
        <v>441</v>
      </c>
      <c r="C259" s="15" t="s">
        <v>442</v>
      </c>
      <c r="D259" s="15" t="s">
        <v>107</v>
      </c>
      <c r="E259" s="15">
        <v>30</v>
      </c>
      <c r="F259" s="15">
        <v>1</v>
      </c>
      <c r="G259" s="15" t="s">
        <v>424</v>
      </c>
      <c r="H259" s="15">
        <v>89993</v>
      </c>
      <c r="I259" s="15">
        <v>5.8766642859465685</v>
      </c>
      <c r="J259" s="15">
        <v>53.16</v>
      </c>
      <c r="M259" s="15">
        <v>6.3184199999999997</v>
      </c>
      <c r="N259" s="15">
        <v>5.8419578423534728E-2</v>
      </c>
      <c r="P259" s="15">
        <v>0.23468</v>
      </c>
      <c r="Q259" s="15">
        <v>1.5671169086708118E-4</v>
      </c>
      <c r="R259" s="15">
        <v>2.6036503694595379E-3</v>
      </c>
      <c r="S259" s="15">
        <v>6.0234411665051934E-3</v>
      </c>
      <c r="T259" s="15">
        <v>2.0144317336103219E-3</v>
      </c>
      <c r="V259" s="15" t="e">
        <v>#VALUE!</v>
      </c>
      <c r="W259" s="15">
        <v>4.2333270405906136E-3</v>
      </c>
      <c r="X259" s="15">
        <v>3.1972784496830551E-4</v>
      </c>
      <c r="Y259" s="15" t="s">
        <v>295</v>
      </c>
      <c r="Z259" s="15" t="s">
        <v>296</v>
      </c>
      <c r="AA259" s="15" t="s">
        <v>429</v>
      </c>
      <c r="AE259" s="15" t="s">
        <v>295</v>
      </c>
      <c r="AF259" s="15" t="s">
        <v>301</v>
      </c>
      <c r="AG259" s="15" t="s">
        <v>296</v>
      </c>
      <c r="AH259" s="15" t="s">
        <v>295</v>
      </c>
      <c r="AI259" s="4"/>
      <c r="AJ259" s="4"/>
      <c r="AK259" s="4"/>
      <c r="AL259" s="4"/>
      <c r="AM259" s="4"/>
      <c r="AN259" s="4"/>
      <c r="AO259" s="4"/>
      <c r="AP259" s="4"/>
      <c r="AQ259" s="4"/>
      <c r="AR259" s="4"/>
    </row>
    <row r="260" spans="1:44">
      <c r="A260" s="15">
        <v>212</v>
      </c>
      <c r="B260" s="15" t="s">
        <v>441</v>
      </c>
      <c r="C260" s="15" t="s">
        <v>443</v>
      </c>
      <c r="D260" s="15" t="s">
        <v>107</v>
      </c>
      <c r="E260" s="15">
        <v>1</v>
      </c>
      <c r="F260" s="15">
        <v>0</v>
      </c>
      <c r="G260" s="15" t="s">
        <v>424</v>
      </c>
      <c r="H260" s="15">
        <v>25015</v>
      </c>
      <c r="I260" s="15">
        <v>6.8292376434228927</v>
      </c>
      <c r="J260" s="15">
        <v>64.3</v>
      </c>
      <c r="M260" s="15">
        <v>7.7699800000000003</v>
      </c>
      <c r="N260" s="15">
        <v>9.59634387869263E-2</v>
      </c>
      <c r="P260" s="15">
        <v>0.28397</v>
      </c>
      <c r="Q260" s="15">
        <v>6.7311456832751688E-5</v>
      </c>
      <c r="R260" s="15">
        <v>2.4372027698921638E-3</v>
      </c>
      <c r="S260" s="15">
        <v>4.7337922007764013E-3</v>
      </c>
      <c r="T260" s="15">
        <v>1.80684085024191E-3</v>
      </c>
      <c r="W260" s="15">
        <v>2.7729177693086027E-3</v>
      </c>
      <c r="X260" s="15">
        <v>3.5859005835720258E-4</v>
      </c>
      <c r="Y260" s="15" t="s">
        <v>295</v>
      </c>
      <c r="Z260" s="15" t="s">
        <v>296</v>
      </c>
      <c r="AA260" s="15" t="s">
        <v>429</v>
      </c>
      <c r="AC260" s="15" t="s">
        <v>419</v>
      </c>
      <c r="AE260" s="15" t="s">
        <v>295</v>
      </c>
      <c r="AF260" s="15" t="s">
        <v>301</v>
      </c>
      <c r="AG260" s="15" t="s">
        <v>296</v>
      </c>
      <c r="AH260" s="15" t="s">
        <v>295</v>
      </c>
      <c r="AI260" s="4"/>
      <c r="AJ260" s="4"/>
      <c r="AK260" s="4"/>
      <c r="AL260" s="4"/>
      <c r="AM260" s="4"/>
      <c r="AN260" s="4"/>
      <c r="AO260" s="4"/>
      <c r="AP260" s="4"/>
      <c r="AQ260" s="4"/>
      <c r="AR260" s="4"/>
    </row>
    <row r="261" spans="1:44">
      <c r="A261" s="15">
        <v>213</v>
      </c>
      <c r="B261" s="15" t="s">
        <v>441</v>
      </c>
      <c r="C261" s="15" t="s">
        <v>444</v>
      </c>
      <c r="D261" s="15" t="s">
        <v>107</v>
      </c>
      <c r="E261" s="15">
        <v>4</v>
      </c>
      <c r="F261" s="15">
        <v>0</v>
      </c>
      <c r="G261" s="15" t="s">
        <v>424</v>
      </c>
      <c r="H261" s="15">
        <v>25027</v>
      </c>
      <c r="I261" s="15">
        <v>8.0302186735228211</v>
      </c>
      <c r="J261" s="15">
        <v>60.6</v>
      </c>
      <c r="M261" s="15">
        <v>7.1611700000000003</v>
      </c>
      <c r="N261" s="15">
        <v>7.8896838483177134E-2</v>
      </c>
      <c r="P261" s="15">
        <v>0.14266999999999999</v>
      </c>
      <c r="Q261" s="15">
        <v>8.9755029633832548E-5</v>
      </c>
      <c r="R261" s="15">
        <v>3.596839008040636E-3</v>
      </c>
      <c r="S261" s="15">
        <v>6.642380384152287E-3</v>
      </c>
      <c r="T261" s="15">
        <v>1.6766342073501696E-3</v>
      </c>
      <c r="W261" s="15">
        <v>3.7604441251204664E-3</v>
      </c>
      <c r="X261" s="15">
        <v>4.2834919242631199E-4</v>
      </c>
      <c r="Y261" s="15" t="s">
        <v>295</v>
      </c>
      <c r="Z261" s="15" t="s">
        <v>296</v>
      </c>
      <c r="AA261" s="15" t="s">
        <v>429</v>
      </c>
      <c r="AC261" s="15" t="s">
        <v>419</v>
      </c>
      <c r="AE261" s="15" t="s">
        <v>295</v>
      </c>
      <c r="AF261" s="15" t="s">
        <v>301</v>
      </c>
      <c r="AG261" s="15" t="s">
        <v>296</v>
      </c>
      <c r="AH261" s="15" t="s">
        <v>295</v>
      </c>
      <c r="AI261" s="4"/>
      <c r="AJ261" s="4"/>
      <c r="AK261" s="4"/>
      <c r="AL261" s="4"/>
      <c r="AM261" s="4"/>
      <c r="AN261" s="4"/>
      <c r="AO261" s="4"/>
      <c r="AP261" s="4"/>
      <c r="AQ261" s="4"/>
      <c r="AR261" s="4"/>
    </row>
    <row r="262" spans="1:44">
      <c r="A262" s="15">
        <v>214</v>
      </c>
      <c r="B262" s="15" t="s">
        <v>441</v>
      </c>
      <c r="C262" s="15" t="s">
        <v>445</v>
      </c>
      <c r="D262" s="15" t="s">
        <v>107</v>
      </c>
      <c r="E262" s="15">
        <v>62</v>
      </c>
      <c r="F262" s="15">
        <v>0</v>
      </c>
      <c r="I262" s="15">
        <v>13.736910819064592</v>
      </c>
      <c r="J262" s="15">
        <v>48.88</v>
      </c>
      <c r="M262" s="15">
        <v>6.6071</v>
      </c>
      <c r="N262" s="15">
        <v>6.503155698833539E-2</v>
      </c>
      <c r="P262" s="15">
        <v>0.26108999999999999</v>
      </c>
      <c r="Q262" s="15">
        <v>1.1966237426285643E-4</v>
      </c>
      <c r="R262" s="15">
        <v>5.0193099850297622E-3</v>
      </c>
      <c r="S262" s="15">
        <v>8.1741245578283387E-3</v>
      </c>
      <c r="T262" s="15">
        <v>3.0434742421556007E-3</v>
      </c>
      <c r="W262" s="15">
        <v>6.0029483573366144E-3</v>
      </c>
      <c r="X262" s="15">
        <v>4.3549501703006501E-4</v>
      </c>
      <c r="Y262" s="15" t="s">
        <v>295</v>
      </c>
      <c r="Z262" s="15" t="s">
        <v>296</v>
      </c>
      <c r="AA262" s="15" t="s">
        <v>429</v>
      </c>
      <c r="AC262" s="15" t="s">
        <v>419</v>
      </c>
      <c r="AE262" s="15" t="s">
        <v>295</v>
      </c>
      <c r="AF262" s="15" t="s">
        <v>301</v>
      </c>
      <c r="AG262" s="15" t="s">
        <v>296</v>
      </c>
      <c r="AH262" s="15" t="s">
        <v>295</v>
      </c>
      <c r="AI262" s="4"/>
      <c r="AJ262" s="4"/>
      <c r="AK262" s="4"/>
      <c r="AL262" s="4"/>
      <c r="AM262" s="4"/>
      <c r="AN262" s="4"/>
      <c r="AO262" s="4"/>
      <c r="AP262" s="4"/>
      <c r="AQ262" s="4"/>
      <c r="AR262" s="4"/>
    </row>
    <row r="263" spans="1:44">
      <c r="A263" s="15">
        <v>215</v>
      </c>
      <c r="B263" s="15" t="s">
        <v>441</v>
      </c>
      <c r="C263" s="15" t="s">
        <v>446</v>
      </c>
      <c r="D263" s="15" t="s">
        <v>107</v>
      </c>
      <c r="E263" s="15">
        <v>3</v>
      </c>
      <c r="F263" s="15">
        <v>0</v>
      </c>
      <c r="G263" s="15" t="s">
        <v>424</v>
      </c>
      <c r="H263" s="15">
        <v>25026</v>
      </c>
      <c r="I263" s="15">
        <v>18.336192735454802</v>
      </c>
      <c r="J263" s="15">
        <v>58.6</v>
      </c>
      <c r="M263" s="15">
        <v>6.4993600000000002</v>
      </c>
      <c r="N263" s="15">
        <v>6.2515464697692591E-2</v>
      </c>
      <c r="P263" s="15">
        <v>0.22622999999999999</v>
      </c>
      <c r="Q263" s="15">
        <v>8.7784738354924929E-5</v>
      </c>
      <c r="R263" s="15">
        <v>4.1460671464290484E-3</v>
      </c>
      <c r="S263" s="15">
        <v>7.2183984612433794E-3</v>
      </c>
      <c r="T263" s="15">
        <v>4.1989777034424428E-3</v>
      </c>
      <c r="W263" s="15">
        <v>4.9778367108205676E-3</v>
      </c>
      <c r="X263" s="15">
        <v>7.9508933461164147E-4</v>
      </c>
      <c r="Y263" s="15" t="s">
        <v>295</v>
      </c>
      <c r="Z263" s="15" t="s">
        <v>296</v>
      </c>
      <c r="AA263" s="15" t="s">
        <v>429</v>
      </c>
      <c r="AB263" s="15" t="s">
        <v>414</v>
      </c>
      <c r="AC263" s="15" t="s">
        <v>419</v>
      </c>
      <c r="AE263" s="15" t="s">
        <v>295</v>
      </c>
      <c r="AF263" s="15" t="s">
        <v>301</v>
      </c>
      <c r="AG263" s="15" t="s">
        <v>296</v>
      </c>
      <c r="AH263" s="15" t="s">
        <v>295</v>
      </c>
      <c r="AI263" s="4"/>
      <c r="AJ263" s="4"/>
      <c r="AK263" s="4"/>
      <c r="AL263" s="4"/>
      <c r="AM263" s="4"/>
      <c r="AN263" s="4"/>
      <c r="AO263" s="4"/>
      <c r="AP263" s="4"/>
      <c r="AQ263" s="4"/>
      <c r="AR263" s="4"/>
    </row>
    <row r="264" spans="1:44">
      <c r="A264" s="15">
        <v>216</v>
      </c>
      <c r="B264" s="18" t="s">
        <v>415</v>
      </c>
      <c r="C264" s="18" t="s">
        <v>416</v>
      </c>
      <c r="D264" s="15" t="s">
        <v>107</v>
      </c>
      <c r="E264" s="15">
        <v>50</v>
      </c>
      <c r="F264" s="15">
        <v>0</v>
      </c>
      <c r="I264" s="15">
        <v>3.851399699512156</v>
      </c>
      <c r="J264" s="15">
        <v>47.99</v>
      </c>
      <c r="R264" s="15">
        <v>2.8347898945605904E-3</v>
      </c>
      <c r="S264" s="15">
        <v>7.0654083647499902E-3</v>
      </c>
      <c r="T264" s="15">
        <v>2.9625801559242325E-3</v>
      </c>
      <c r="W264" s="15">
        <v>4.7447010790089101E-3</v>
      </c>
      <c r="X264" s="15">
        <v>2.6670735286472277E-4</v>
      </c>
      <c r="Y264" s="15" t="s">
        <v>295</v>
      </c>
      <c r="Z264" s="15" t="s">
        <v>296</v>
      </c>
      <c r="AA264" s="15" t="s">
        <v>429</v>
      </c>
      <c r="AC264" s="15" t="s">
        <v>650</v>
      </c>
      <c r="AE264" s="15" t="s">
        <v>295</v>
      </c>
      <c r="AF264" s="15" t="s">
        <v>301</v>
      </c>
      <c r="AG264" s="15" t="s">
        <v>296</v>
      </c>
      <c r="AH264" s="15" t="s">
        <v>295</v>
      </c>
      <c r="AI264" s="4"/>
      <c r="AJ264" s="4"/>
      <c r="AK264" s="4"/>
      <c r="AL264" s="4"/>
      <c r="AM264" s="4"/>
      <c r="AN264" s="4"/>
      <c r="AO264" s="4"/>
      <c r="AP264" s="4"/>
      <c r="AQ264" s="4"/>
      <c r="AR264" s="4"/>
    </row>
    <row r="265" spans="1:44">
      <c r="A265" s="15">
        <v>217</v>
      </c>
      <c r="B265" s="18" t="s">
        <v>425</v>
      </c>
      <c r="C265" s="18" t="s">
        <v>680</v>
      </c>
      <c r="D265" s="13" t="s">
        <v>314</v>
      </c>
      <c r="E265" s="13"/>
      <c r="F265" s="13" t="s">
        <v>79</v>
      </c>
      <c r="G265" s="13" t="s">
        <v>119</v>
      </c>
      <c r="H265" s="13"/>
      <c r="I265" s="13">
        <v>10.779719226247305</v>
      </c>
      <c r="J265" s="13">
        <v>70.900000000000006</v>
      </c>
      <c r="K265" s="13">
        <v>8.3700000000000011E-2</v>
      </c>
      <c r="L265" s="13">
        <v>0.80843684497789248</v>
      </c>
      <c r="M265" s="13">
        <v>7.5220000000000002</v>
      </c>
      <c r="N265" s="13">
        <v>7.9880000000000007E-2</v>
      </c>
      <c r="O265" s="13">
        <v>7.3304767486266922E-2</v>
      </c>
      <c r="P265" s="13"/>
      <c r="Q265" s="13">
        <v>5.3993118276602649E-4</v>
      </c>
      <c r="R265" s="13">
        <v>1.3693375300371975E-2</v>
      </c>
      <c r="S265" s="13">
        <v>2.4613911600207705E-2</v>
      </c>
      <c r="T265" s="13">
        <v>8.434374121564378E-3</v>
      </c>
      <c r="U265" s="13">
        <v>7.1149108619234401E-3</v>
      </c>
      <c r="V265" s="13">
        <v>4.9002509850816045E-4</v>
      </c>
      <c r="W265" s="13">
        <v>7.9655606377742362E-3</v>
      </c>
      <c r="X265" s="13">
        <v>7.1158822423719303E-4</v>
      </c>
      <c r="Y265" s="2" t="s">
        <v>108</v>
      </c>
      <c r="Z265" s="2" t="s">
        <v>623</v>
      </c>
      <c r="AA265" s="2" t="s">
        <v>624</v>
      </c>
      <c r="AB265" s="13"/>
      <c r="AC265" s="2"/>
      <c r="AD265" s="2"/>
      <c r="AE265" s="2" t="s">
        <v>625</v>
      </c>
      <c r="AF265" s="2" t="s">
        <v>430</v>
      </c>
      <c r="AG265" s="2" t="s">
        <v>202</v>
      </c>
      <c r="AH265" s="2" t="s">
        <v>626</v>
      </c>
      <c r="AI265" s="4"/>
      <c r="AJ265" s="4"/>
      <c r="AK265" s="4"/>
      <c r="AL265" s="4"/>
      <c r="AM265" s="4"/>
      <c r="AN265" s="4"/>
      <c r="AO265" s="4"/>
      <c r="AP265" s="4"/>
      <c r="AQ265" s="4"/>
      <c r="AR265" s="4"/>
    </row>
    <row r="266" spans="1:44">
      <c r="A266" s="15">
        <v>218</v>
      </c>
      <c r="B266" s="18" t="s">
        <v>198</v>
      </c>
      <c r="C266" s="18" t="s">
        <v>628</v>
      </c>
      <c r="D266" s="13" t="s">
        <v>314</v>
      </c>
      <c r="E266" s="13"/>
      <c r="F266" s="13" t="s">
        <v>79</v>
      </c>
      <c r="G266" s="13" t="s">
        <v>534</v>
      </c>
      <c r="H266" s="13"/>
      <c r="I266" s="13">
        <v>7.1576359659712683</v>
      </c>
      <c r="J266" s="13">
        <v>75.44</v>
      </c>
      <c r="K266" s="13">
        <v>7.1500000000000001E-3</v>
      </c>
      <c r="L266" s="13">
        <v>8.4611438891239343E-2</v>
      </c>
      <c r="M266" s="13">
        <v>8.1535714285714285</v>
      </c>
      <c r="N266" s="13">
        <v>8.5846153846153836E-2</v>
      </c>
      <c r="O266" s="13">
        <v>9.1869221289870392E-2</v>
      </c>
      <c r="P266" s="13"/>
      <c r="Q266" s="13">
        <v>5.0574643368330146E-4</v>
      </c>
      <c r="R266" s="13">
        <v>1.2690608935035933E-2</v>
      </c>
      <c r="S266" s="13">
        <v>2.375119107738357E-2</v>
      </c>
      <c r="T266" s="13">
        <v>1.4445756312337885E-2</v>
      </c>
      <c r="U266" s="13"/>
      <c r="V266" s="13"/>
      <c r="W266" s="13">
        <v>6.9223657074977693E-3</v>
      </c>
      <c r="X266" s="13">
        <v>7.5233238085963133E-3</v>
      </c>
      <c r="Y266" s="2" t="s">
        <v>108</v>
      </c>
      <c r="Z266" s="2" t="s">
        <v>432</v>
      </c>
      <c r="AA266" s="2" t="s">
        <v>635</v>
      </c>
      <c r="AB266" s="2"/>
      <c r="AC266" s="2"/>
      <c r="AD266" s="2"/>
      <c r="AE266" s="2" t="s">
        <v>433</v>
      </c>
      <c r="AF266" s="2" t="s">
        <v>430</v>
      </c>
      <c r="AG266" s="2" t="s">
        <v>432</v>
      </c>
      <c r="AH266" s="2" t="s">
        <v>433</v>
      </c>
      <c r="AI266" s="4"/>
      <c r="AJ266" s="4"/>
      <c r="AK266" s="4"/>
      <c r="AL266" s="4"/>
      <c r="AM266" s="4"/>
      <c r="AN266" s="4"/>
      <c r="AO266" s="4"/>
      <c r="AP266" s="4"/>
      <c r="AQ266" s="4"/>
      <c r="AR266" s="4"/>
    </row>
    <row r="267" spans="1:44">
      <c r="A267" s="15">
        <v>219</v>
      </c>
      <c r="B267" s="18" t="s">
        <v>111</v>
      </c>
      <c r="C267" s="18" t="s">
        <v>627</v>
      </c>
      <c r="D267" s="13" t="s">
        <v>314</v>
      </c>
      <c r="E267" s="13"/>
      <c r="F267" s="13" t="s">
        <v>79</v>
      </c>
      <c r="G267" s="13" t="s">
        <v>119</v>
      </c>
      <c r="H267" s="13"/>
      <c r="I267" s="13">
        <v>19.961735693618653</v>
      </c>
      <c r="J267" s="13">
        <v>112.70333333333333</v>
      </c>
      <c r="K267" s="13">
        <v>7.22E-2</v>
      </c>
      <c r="L267" s="13">
        <v>0.40522884949819332</v>
      </c>
      <c r="M267" s="13">
        <v>8.7547058823529422</v>
      </c>
      <c r="N267" s="13">
        <v>0.11084855555555558</v>
      </c>
      <c r="O267" s="13">
        <v>0.1162100613910149</v>
      </c>
      <c r="P267" s="13"/>
      <c r="Q267" s="13">
        <v>4.6710599327633151E-4</v>
      </c>
      <c r="R267" s="13">
        <v>1.4389344219703896E-2</v>
      </c>
      <c r="S267" s="13">
        <v>3.8657494229162599E-2</v>
      </c>
      <c r="T267" s="13">
        <v>1.4231013705699508E-2</v>
      </c>
      <c r="U267" s="13">
        <v>1.2230132061297838E-2</v>
      </c>
      <c r="V267" s="13">
        <v>3.1673956012512767E-4</v>
      </c>
      <c r="W267" s="13">
        <v>1.281996393307268E-2</v>
      </c>
      <c r="X267" s="13">
        <v>4.2890750474768044E-3</v>
      </c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4"/>
      <c r="AJ267" s="4"/>
      <c r="AK267" s="4"/>
      <c r="AL267" s="4"/>
      <c r="AM267" s="4"/>
      <c r="AN267" s="4"/>
      <c r="AO267" s="4"/>
      <c r="AP267" s="4"/>
      <c r="AQ267" s="4"/>
      <c r="AR267" s="4"/>
    </row>
    <row r="268" spans="1:44">
      <c r="A268" s="15">
        <v>220</v>
      </c>
      <c r="B268" s="18" t="s">
        <v>198</v>
      </c>
      <c r="C268" s="18" t="s">
        <v>112</v>
      </c>
      <c r="D268" s="13" t="s">
        <v>314</v>
      </c>
      <c r="E268" s="13"/>
      <c r="F268" s="13" t="s">
        <v>79</v>
      </c>
      <c r="G268" s="13" t="s">
        <v>534</v>
      </c>
      <c r="H268" s="13"/>
      <c r="I268" s="13">
        <v>5.6441357940886663</v>
      </c>
      <c r="J268" s="13">
        <v>66.711111111111109</v>
      </c>
      <c r="K268" s="13">
        <v>0.1123</v>
      </c>
      <c r="L268" s="13">
        <v>0.32023921213352818</v>
      </c>
      <c r="M268" s="13">
        <v>6.8944444444444448</v>
      </c>
      <c r="N268" s="13">
        <v>5.7833333333333334E-2</v>
      </c>
      <c r="O268" s="13">
        <v>5.9385505482753356E-2</v>
      </c>
      <c r="P268" s="13"/>
      <c r="Q268" s="13">
        <v>2.4972827617665929E-4</v>
      </c>
      <c r="R268" s="13">
        <v>9.402112300615998E-3</v>
      </c>
      <c r="S268" s="13">
        <v>1.7659052759764125E-2</v>
      </c>
      <c r="T268" s="13">
        <v>6.9620270473078599E-3</v>
      </c>
      <c r="U268" s="13">
        <v>5.970275767378205E-3</v>
      </c>
      <c r="V268" s="13">
        <v>5.1459287665800817E-5</v>
      </c>
      <c r="W268" s="13">
        <v>4.4906717333560589E-3</v>
      </c>
      <c r="X268" s="13">
        <v>4.5422772359799465E-3</v>
      </c>
      <c r="Y268" s="2" t="s">
        <v>108</v>
      </c>
      <c r="Z268" s="2" t="s">
        <v>285</v>
      </c>
      <c r="AA268" s="2" t="s">
        <v>635</v>
      </c>
      <c r="AB268" s="2" t="s">
        <v>177</v>
      </c>
      <c r="AC268" s="2"/>
      <c r="AD268" s="2"/>
      <c r="AE268" s="2" t="s">
        <v>433</v>
      </c>
      <c r="AF268" s="2" t="s">
        <v>284</v>
      </c>
      <c r="AG268" s="2"/>
      <c r="AH268" s="2"/>
      <c r="AI268" s="11">
        <v>4.1255555555555548</v>
      </c>
      <c r="AJ268" s="11">
        <v>5.6340000000000003</v>
      </c>
      <c r="AK268" s="11">
        <v>1.4736842105263157</v>
      </c>
      <c r="AL268" s="11">
        <v>1.0855146191578948</v>
      </c>
      <c r="AM268" s="11">
        <v>1.1132812540263926</v>
      </c>
      <c r="AN268" s="6">
        <v>0.3549601461743645</v>
      </c>
      <c r="AO268" s="11">
        <v>8.1578947368421044</v>
      </c>
      <c r="AP268" s="11">
        <v>9.1052631578947363</v>
      </c>
      <c r="AQ268" s="4"/>
      <c r="AR268" s="4"/>
    </row>
    <row r="269" spans="1:44">
      <c r="A269" s="15">
        <v>221</v>
      </c>
      <c r="B269" s="18" t="s">
        <v>198</v>
      </c>
      <c r="C269" s="18" t="s">
        <v>113</v>
      </c>
      <c r="D269" s="13" t="s">
        <v>314</v>
      </c>
      <c r="E269" s="13"/>
      <c r="F269" s="13" t="s">
        <v>79</v>
      </c>
      <c r="G269" s="13" t="s">
        <v>534</v>
      </c>
      <c r="H269" s="13"/>
      <c r="I269" s="13">
        <v>8.7221802521404506</v>
      </c>
      <c r="J269" s="13">
        <v>72.358333333333334</v>
      </c>
      <c r="K269" s="13">
        <v>1.4119999999999999E-2</v>
      </c>
      <c r="L269" s="13">
        <v>0.22877963413894067</v>
      </c>
      <c r="M269" s="13">
        <v>7.3316666666666661</v>
      </c>
      <c r="N269" s="13">
        <v>8.7900000000000006E-2</v>
      </c>
      <c r="O269" s="13">
        <v>7.607406120223982E-2</v>
      </c>
      <c r="P269" s="13"/>
      <c r="Q269" s="13">
        <v>2.7280909925365488E-4</v>
      </c>
      <c r="R269" s="13">
        <v>1.0925708757606942E-2</v>
      </c>
      <c r="S269" s="13">
        <v>2.475006644557845E-2</v>
      </c>
      <c r="T269" s="13">
        <v>9.3832808379410385E-3</v>
      </c>
      <c r="U269" s="13">
        <v>7.5317912360624512E-3</v>
      </c>
      <c r="V269" s="13">
        <v>1.6938106231339608E-4</v>
      </c>
      <c r="W269" s="13">
        <v>6.9955673595204632E-3</v>
      </c>
      <c r="X269" s="13">
        <v>3.2676914703159065E-3</v>
      </c>
      <c r="Y269" s="2"/>
      <c r="Z269" s="13"/>
      <c r="AA269" s="13"/>
      <c r="AB269" s="2" t="s">
        <v>402</v>
      </c>
      <c r="AC269" s="13"/>
      <c r="AD269" s="13"/>
      <c r="AE269" s="13"/>
      <c r="AF269" s="13"/>
      <c r="AG269" s="13"/>
      <c r="AH269" s="13"/>
      <c r="AI269" s="11">
        <v>3.9571428571428577</v>
      </c>
      <c r="AJ269" s="11">
        <v>5.6333333333333329</v>
      </c>
      <c r="AK269" s="11">
        <v>2</v>
      </c>
      <c r="AL269" s="11">
        <v>1.2018253881428573</v>
      </c>
      <c r="AM269" s="11">
        <v>1.047134777080732</v>
      </c>
      <c r="AN269" s="12">
        <v>0.78535108281054899</v>
      </c>
      <c r="AO269" s="11">
        <v>13.428571428571429</v>
      </c>
      <c r="AP269" s="11">
        <v>3.3333333333333335</v>
      </c>
      <c r="AQ269" s="4"/>
      <c r="AR269" s="4"/>
    </row>
    <row r="270" spans="1:44">
      <c r="A270" s="15">
        <v>222</v>
      </c>
      <c r="B270" s="18" t="s">
        <v>198</v>
      </c>
      <c r="C270" s="18" t="s">
        <v>31</v>
      </c>
      <c r="D270" s="13" t="s">
        <v>314</v>
      </c>
      <c r="E270" s="13"/>
      <c r="F270" s="13" t="s">
        <v>79</v>
      </c>
      <c r="G270" s="13" t="s">
        <v>534</v>
      </c>
      <c r="H270" s="13"/>
      <c r="I270" s="13">
        <v>22.934639109412267</v>
      </c>
      <c r="J270" s="13">
        <v>105.3875</v>
      </c>
      <c r="K270" s="13">
        <v>0.18325</v>
      </c>
      <c r="L270" s="13">
        <v>0.56209186043516635</v>
      </c>
      <c r="M270" s="13">
        <v>9.67</v>
      </c>
      <c r="N270" s="13">
        <v>0.1515</v>
      </c>
      <c r="O270" s="13">
        <v>0.15480629350709096</v>
      </c>
      <c r="P270" s="13"/>
      <c r="Q270" s="13">
        <v>7.022126514713606E-4</v>
      </c>
      <c r="R270" s="13">
        <v>2.3588778684674388E-2</v>
      </c>
      <c r="S270" s="13">
        <v>4.0716481734354167E-2</v>
      </c>
      <c r="T270" s="13">
        <v>2.1260180729749344E-2</v>
      </c>
      <c r="U270" s="13">
        <v>2.1109711924310864E-2</v>
      </c>
      <c r="V270" s="13">
        <v>2.9170106667601703E-4</v>
      </c>
      <c r="W270" s="13">
        <v>1.3604913012345284E-2</v>
      </c>
      <c r="X270" s="13">
        <v>1.1300407286332123E-2</v>
      </c>
      <c r="Y270" s="2"/>
      <c r="Z270" s="2" t="s">
        <v>219</v>
      </c>
      <c r="AA270" s="13"/>
      <c r="AB270" s="13"/>
      <c r="AC270" s="13"/>
      <c r="AD270" s="13"/>
      <c r="AE270" s="13"/>
      <c r="AF270" s="13"/>
      <c r="AG270" s="13"/>
      <c r="AH270" s="13"/>
      <c r="AI270" s="11">
        <v>6.1583333333333341</v>
      </c>
      <c r="AJ270" s="11">
        <v>7.9</v>
      </c>
      <c r="AK270" s="11">
        <v>1.7142857142857142</v>
      </c>
      <c r="AL270" s="11">
        <v>1.1686190444285713</v>
      </c>
      <c r="AM270" s="11">
        <v>1.1100312314605081</v>
      </c>
      <c r="AN270" s="10">
        <v>0.79287945104321988</v>
      </c>
      <c r="AO270" s="11">
        <v>9.1428571428571423</v>
      </c>
      <c r="AP270" s="11">
        <v>5.2857142857142856</v>
      </c>
      <c r="AQ270" s="4"/>
      <c r="AR270" s="4"/>
    </row>
    <row r="271" spans="1:44">
      <c r="A271" s="15">
        <v>223</v>
      </c>
      <c r="B271" s="18" t="s">
        <v>198</v>
      </c>
      <c r="C271" s="18" t="s">
        <v>32</v>
      </c>
      <c r="D271" s="13" t="s">
        <v>314</v>
      </c>
      <c r="E271" s="13"/>
      <c r="F271" s="13" t="s">
        <v>79</v>
      </c>
      <c r="G271" s="13" t="s">
        <v>534</v>
      </c>
      <c r="H271" s="13"/>
      <c r="I271" s="13">
        <v>7.9975210023169998</v>
      </c>
      <c r="J271" s="13">
        <v>83.05</v>
      </c>
      <c r="K271" s="13">
        <v>7.9499999999999987E-3</v>
      </c>
      <c r="L271" s="13">
        <v>9.7299669539426606E-2</v>
      </c>
      <c r="M271" s="13">
        <v>7.79</v>
      </c>
      <c r="N271" s="13">
        <v>7.4249999999999997E-2</v>
      </c>
      <c r="O271" s="13">
        <v>8.9214005215232636E-2</v>
      </c>
      <c r="P271" s="13"/>
      <c r="Q271" s="13">
        <v>5.2507829120521446E-4</v>
      </c>
      <c r="R271" s="13">
        <v>1.1612837902800105E-2</v>
      </c>
      <c r="S271" s="13">
        <v>2.3157511622597715E-2</v>
      </c>
      <c r="T271" s="13">
        <v>1.4646383854650086E-2</v>
      </c>
      <c r="U271" s="13">
        <v>8.3498820343436315E-3</v>
      </c>
      <c r="V271" s="13"/>
      <c r="W271" s="13">
        <v>7.1629014124206594E-3</v>
      </c>
      <c r="X271" s="13">
        <v>6.3231688804805996E-3</v>
      </c>
      <c r="Y271" s="2"/>
      <c r="Z271" s="2" t="s">
        <v>432</v>
      </c>
      <c r="AA271" s="13"/>
      <c r="AB271" s="13"/>
      <c r="AC271" s="13"/>
      <c r="AD271" s="13"/>
      <c r="AE271" s="13"/>
      <c r="AF271" s="13"/>
      <c r="AG271" s="13"/>
      <c r="AH271" s="13"/>
      <c r="AI271" s="4"/>
      <c r="AJ271" s="4"/>
      <c r="AK271" s="4"/>
      <c r="AL271" s="4"/>
      <c r="AM271" s="4"/>
      <c r="AN271" s="4"/>
      <c r="AO271" s="4"/>
      <c r="AP271" s="4"/>
      <c r="AQ271" s="4"/>
      <c r="AR271" s="4"/>
    </row>
    <row r="272" spans="1:44">
      <c r="A272" s="15">
        <v>224</v>
      </c>
      <c r="B272" s="18" t="s">
        <v>33</v>
      </c>
      <c r="C272" s="18" t="s">
        <v>34</v>
      </c>
      <c r="D272" s="13" t="s">
        <v>314</v>
      </c>
      <c r="E272" s="13"/>
      <c r="F272" s="13" t="s">
        <v>79</v>
      </c>
      <c r="G272" s="13" t="s">
        <v>534</v>
      </c>
      <c r="H272" s="13"/>
      <c r="I272" s="13">
        <v>11.964719445281322</v>
      </c>
      <c r="J272" s="13">
        <v>93.745454545454535</v>
      </c>
      <c r="K272" s="13">
        <v>4.1180000000000001E-2</v>
      </c>
      <c r="L272" s="13">
        <v>0.31837641072861123</v>
      </c>
      <c r="M272" s="13">
        <v>7.2954545454545459</v>
      </c>
      <c r="N272" s="13">
        <v>8.3122222222222208E-2</v>
      </c>
      <c r="O272" s="13">
        <v>7.8400019360696835E-2</v>
      </c>
      <c r="P272" s="13"/>
      <c r="Q272" s="13">
        <v>2.3844808668464917E-4</v>
      </c>
      <c r="R272" s="13">
        <v>1.4755244736619322E-2</v>
      </c>
      <c r="S272" s="13">
        <v>2.4917150194463965E-2</v>
      </c>
      <c r="T272" s="13">
        <v>1.0836648731201359E-2</v>
      </c>
      <c r="U272" s="13">
        <v>8.9578517364060032E-3</v>
      </c>
      <c r="V272" s="13">
        <v>2.0764496270241897E-4</v>
      </c>
      <c r="W272" s="13">
        <v>9.2807990074548034E-3</v>
      </c>
      <c r="X272" s="13">
        <v>1.2637622411741474E-3</v>
      </c>
      <c r="Y272" s="2" t="s">
        <v>108</v>
      </c>
      <c r="Z272" s="2" t="s">
        <v>219</v>
      </c>
      <c r="AA272" s="2" t="s">
        <v>272</v>
      </c>
      <c r="AB272" s="2" t="s">
        <v>177</v>
      </c>
      <c r="AC272" s="13"/>
      <c r="AD272" s="2" t="s">
        <v>403</v>
      </c>
      <c r="AE272" s="2" t="s">
        <v>648</v>
      </c>
      <c r="AF272" s="2" t="s">
        <v>354</v>
      </c>
      <c r="AG272" s="13"/>
      <c r="AH272" s="13"/>
      <c r="AI272" s="4"/>
      <c r="AJ272" s="4"/>
      <c r="AK272" s="4"/>
      <c r="AL272" s="4"/>
      <c r="AM272" s="4"/>
      <c r="AN272" s="4"/>
      <c r="AO272" s="4"/>
      <c r="AP272" s="4"/>
      <c r="AQ272" s="4"/>
      <c r="AR272" s="4"/>
    </row>
    <row r="273" spans="1:44">
      <c r="A273" s="15">
        <v>225</v>
      </c>
      <c r="B273" s="18" t="s">
        <v>171</v>
      </c>
      <c r="C273" s="18" t="s">
        <v>324</v>
      </c>
      <c r="D273" s="15" t="s">
        <v>314</v>
      </c>
      <c r="F273" s="15" t="s">
        <v>79</v>
      </c>
      <c r="G273" s="15" t="s">
        <v>119</v>
      </c>
      <c r="I273" s="15">
        <v>8.1003604487836398</v>
      </c>
      <c r="J273" s="15">
        <v>69.162499999999994</v>
      </c>
      <c r="K273" s="15">
        <v>2.5649999999999996E-2</v>
      </c>
      <c r="L273" s="15">
        <v>0.24418585459812445</v>
      </c>
      <c r="M273" s="15">
        <v>6.1766666666666659</v>
      </c>
      <c r="N273" s="15">
        <v>6.5000000000000002E-2</v>
      </c>
      <c r="O273" s="15">
        <v>5.4599356934531378E-2</v>
      </c>
      <c r="Q273" s="15">
        <v>2.8169810476729324E-4</v>
      </c>
      <c r="R273" s="15">
        <v>9.9888656988424262E-3</v>
      </c>
      <c r="S273" s="15">
        <v>1.866917358352891E-2</v>
      </c>
      <c r="T273" s="15">
        <v>7.0331836554905335E-3</v>
      </c>
      <c r="U273" s="15">
        <v>5.5078528066442398E-3</v>
      </c>
      <c r="V273" s="15">
        <v>7.8653437274049659E-5</v>
      </c>
      <c r="W273" s="15">
        <v>5.7984953311289219E-3</v>
      </c>
      <c r="X273" s="15">
        <v>3.0247469326036936E-4</v>
      </c>
      <c r="Y273" s="2" t="s">
        <v>108</v>
      </c>
      <c r="Z273" s="2" t="s">
        <v>219</v>
      </c>
      <c r="AA273" s="2" t="s">
        <v>429</v>
      </c>
      <c r="AB273" s="2" t="s">
        <v>176</v>
      </c>
      <c r="AC273" s="2"/>
      <c r="AD273" s="2"/>
      <c r="AE273" s="2" t="s">
        <v>648</v>
      </c>
      <c r="AF273" s="2" t="s">
        <v>301</v>
      </c>
      <c r="AG273" s="2" t="s">
        <v>219</v>
      </c>
      <c r="AH273" s="2" t="s">
        <v>648</v>
      </c>
      <c r="AI273" s="4"/>
      <c r="AJ273" s="4"/>
      <c r="AK273" s="4"/>
      <c r="AL273" s="4"/>
      <c r="AM273" s="4"/>
      <c r="AN273" s="4"/>
      <c r="AO273" s="4"/>
      <c r="AP273" s="4"/>
      <c r="AQ273" s="4"/>
      <c r="AR273" s="4"/>
    </row>
    <row r="274" spans="1:44">
      <c r="A274" s="15">
        <v>226</v>
      </c>
      <c r="B274" s="18" t="s">
        <v>171</v>
      </c>
      <c r="C274" s="18" t="s">
        <v>76</v>
      </c>
      <c r="D274" s="13" t="s">
        <v>314</v>
      </c>
      <c r="E274" s="13"/>
      <c r="F274" s="13" t="s">
        <v>79</v>
      </c>
      <c r="G274" s="13" t="s">
        <v>534</v>
      </c>
      <c r="H274" s="13"/>
      <c r="I274" s="13">
        <v>13.873582474229211</v>
      </c>
      <c r="J274" s="13">
        <v>81.3125</v>
      </c>
      <c r="K274" s="13">
        <v>1.38E-2</v>
      </c>
      <c r="L274" s="13">
        <v>9.8295834558887685E-2</v>
      </c>
      <c r="M274" s="13">
        <v>7.5225</v>
      </c>
      <c r="N274" s="13">
        <v>9.6916666666666693E-2</v>
      </c>
      <c r="O274" s="13">
        <v>9.2629873640443214E-2</v>
      </c>
      <c r="P274" s="13"/>
      <c r="Q274" s="13">
        <v>5.2314917878298504E-4</v>
      </c>
      <c r="R274" s="13">
        <v>1.9746016192024686E-2</v>
      </c>
      <c r="S274" s="13">
        <v>2.9134581537874918E-2</v>
      </c>
      <c r="T274" s="13">
        <v>1.4245791957741527E-2</v>
      </c>
      <c r="U274" s="13">
        <v>1.2278894291670532E-2</v>
      </c>
      <c r="V274" s="13"/>
      <c r="W274" s="13">
        <v>1.0967627464716103E-2</v>
      </c>
      <c r="X274" s="13">
        <v>7.9197613481528958E-4</v>
      </c>
      <c r="Y274" s="2" t="s">
        <v>295</v>
      </c>
      <c r="Z274" s="2"/>
      <c r="AA274" s="13"/>
      <c r="AB274" s="2" t="s">
        <v>379</v>
      </c>
      <c r="AC274" s="13"/>
      <c r="AD274" s="2" t="s">
        <v>175</v>
      </c>
      <c r="AE274" s="13"/>
      <c r="AF274" s="2" t="s">
        <v>478</v>
      </c>
      <c r="AG274" s="13"/>
      <c r="AH274" s="13"/>
      <c r="AI274" s="4"/>
      <c r="AJ274" s="4"/>
      <c r="AK274" s="4"/>
      <c r="AL274" s="4"/>
      <c r="AM274" s="4"/>
      <c r="AN274" s="4"/>
      <c r="AO274" s="4"/>
      <c r="AP274" s="4"/>
      <c r="AQ274" s="4"/>
      <c r="AR274" s="4"/>
    </row>
    <row r="275" spans="1:44" s="13" customFormat="1">
      <c r="A275" s="15">
        <v>227</v>
      </c>
      <c r="B275" s="18" t="s">
        <v>171</v>
      </c>
      <c r="C275" s="18" t="s">
        <v>155</v>
      </c>
      <c r="D275" s="13" t="s">
        <v>314</v>
      </c>
      <c r="F275" s="13" t="s">
        <v>79</v>
      </c>
      <c r="G275" s="13" t="s">
        <v>534</v>
      </c>
      <c r="I275" s="13">
        <v>33.988796671408366</v>
      </c>
      <c r="J275" s="13">
        <v>120.38333333333333</v>
      </c>
      <c r="K275" s="13">
        <v>3.1508333333333333E-2</v>
      </c>
      <c r="L275" s="13">
        <v>8.0242344409014218E-2</v>
      </c>
      <c r="M275" s="13">
        <v>7.8716666666666661</v>
      </c>
      <c r="N275" s="13">
        <v>0.11305666666666667</v>
      </c>
      <c r="O275" s="13">
        <v>0.10522251148883149</v>
      </c>
      <c r="Q275" s="13">
        <v>6.3857478353437805E-4</v>
      </c>
      <c r="R275" s="13">
        <v>2.0742131970272693E-2</v>
      </c>
      <c r="S275" s="13">
        <v>3.3004595034233246E-2</v>
      </c>
      <c r="T275" s="13">
        <v>1.3643212233835042E-2</v>
      </c>
      <c r="U275" s="13">
        <v>1.1083357716688433E-2</v>
      </c>
      <c r="V275" s="13">
        <v>2.6061814896139975E-4</v>
      </c>
      <c r="W275" s="13">
        <v>1.2977574462185705E-2</v>
      </c>
      <c r="X275" s="13">
        <v>5.7259309112827673E-4</v>
      </c>
      <c r="Y275" s="2" t="s">
        <v>108</v>
      </c>
      <c r="Z275" s="2" t="s">
        <v>219</v>
      </c>
      <c r="AA275" s="2" t="s">
        <v>419</v>
      </c>
      <c r="AB275" s="2" t="s">
        <v>380</v>
      </c>
      <c r="AC275" s="2"/>
      <c r="AD275" s="2" t="s">
        <v>629</v>
      </c>
      <c r="AE275" s="2" t="s">
        <v>648</v>
      </c>
      <c r="AF275" s="2" t="s">
        <v>430</v>
      </c>
      <c r="AG275" s="2" t="s">
        <v>219</v>
      </c>
      <c r="AH275" s="2" t="s">
        <v>648</v>
      </c>
    </row>
    <row r="276" spans="1:44" s="13" customFormat="1">
      <c r="A276" s="13">
        <v>228</v>
      </c>
      <c r="B276" s="18" t="s">
        <v>77</v>
      </c>
      <c r="C276" s="18" t="s">
        <v>324</v>
      </c>
      <c r="D276" s="13" t="s">
        <v>314</v>
      </c>
      <c r="F276" s="13" t="s">
        <v>79</v>
      </c>
      <c r="G276" s="13" t="s">
        <v>534</v>
      </c>
      <c r="I276" s="13">
        <v>13.844784567751242</v>
      </c>
      <c r="J276" s="13">
        <v>87.06</v>
      </c>
      <c r="K276" s="13">
        <v>1.405E-2</v>
      </c>
      <c r="L276" s="13">
        <v>8.4423635595955934E-2</v>
      </c>
      <c r="M276" s="13">
        <v>7.89</v>
      </c>
      <c r="N276" s="13">
        <v>7.3825000000000002E-2</v>
      </c>
      <c r="O276" s="13">
        <v>8.9766375929223388E-2</v>
      </c>
      <c r="Q276" s="13">
        <v>4.7354576952399994E-4</v>
      </c>
      <c r="R276" s="13">
        <v>2.1514650860427486E-2</v>
      </c>
      <c r="S276" s="13">
        <v>2.7249663225953864E-2</v>
      </c>
      <c r="T276" s="13">
        <v>1.294347608676254E-2</v>
      </c>
      <c r="U276" s="13">
        <v>1.2264585733396833E-2</v>
      </c>
      <c r="W276" s="13">
        <v>1.0368330705132621E-2</v>
      </c>
      <c r="X276" s="13">
        <v>5.4939198432255704E-4</v>
      </c>
      <c r="Y276" s="2" t="s">
        <v>479</v>
      </c>
      <c r="Z276" s="2" t="s">
        <v>219</v>
      </c>
      <c r="AB276" s="2" t="s">
        <v>381</v>
      </c>
      <c r="AF276" s="2" t="s">
        <v>461</v>
      </c>
    </row>
    <row r="277" spans="1:44" s="13" customFormat="1">
      <c r="A277" s="13">
        <v>229</v>
      </c>
      <c r="B277" s="18" t="s">
        <v>171</v>
      </c>
      <c r="C277" s="18" t="s">
        <v>631</v>
      </c>
      <c r="D277" s="13" t="s">
        <v>314</v>
      </c>
      <c r="F277" s="13" t="s">
        <v>79</v>
      </c>
      <c r="G277" s="13" t="s">
        <v>534</v>
      </c>
      <c r="I277" s="13">
        <v>10.995574287564276</v>
      </c>
      <c r="O277" s="13">
        <v>9.0690977356679178E-2</v>
      </c>
      <c r="Q277" s="13">
        <v>2.2285358727137231E-4</v>
      </c>
      <c r="R277" s="13">
        <v>1.4666495981752514E-2</v>
      </c>
      <c r="S277" s="13">
        <v>3.1898827025866522E-2</v>
      </c>
      <c r="T277" s="13">
        <v>1.447329222234695E-2</v>
      </c>
      <c r="W277" s="13">
        <v>8.0701232085414621E-3</v>
      </c>
      <c r="X277" s="13">
        <v>1.0284233934987452E-3</v>
      </c>
      <c r="Y277" s="2" t="s">
        <v>108</v>
      </c>
      <c r="Z277" s="2" t="s">
        <v>219</v>
      </c>
      <c r="AA277" s="2" t="s">
        <v>418</v>
      </c>
      <c r="AB277" s="2"/>
      <c r="AC277" s="2" t="s">
        <v>632</v>
      </c>
      <c r="AD277" s="2" t="s">
        <v>366</v>
      </c>
      <c r="AE277" s="2" t="s">
        <v>648</v>
      </c>
      <c r="AF277" s="2" t="s">
        <v>421</v>
      </c>
      <c r="AG277" s="2" t="s">
        <v>219</v>
      </c>
      <c r="AH277" s="2" t="s">
        <v>648</v>
      </c>
    </row>
    <row r="278" spans="1:44" s="13" customFormat="1">
      <c r="A278" s="13">
        <v>230</v>
      </c>
      <c r="B278" s="18" t="s">
        <v>425</v>
      </c>
      <c r="C278" s="18" t="s">
        <v>680</v>
      </c>
      <c r="D278" s="13" t="s">
        <v>314</v>
      </c>
      <c r="F278" s="13" t="s">
        <v>80</v>
      </c>
      <c r="G278" s="13" t="s">
        <v>119</v>
      </c>
      <c r="I278" s="13">
        <v>6.3987948696341386</v>
      </c>
      <c r="J278" s="13">
        <v>59.9</v>
      </c>
      <c r="M278" s="13">
        <v>7.49</v>
      </c>
      <c r="N278" s="13">
        <v>8.1699999999999995E-2</v>
      </c>
      <c r="O278" s="13">
        <v>6.548224478595191E-2</v>
      </c>
      <c r="Q278" s="13">
        <v>3.2955202216401812E-4</v>
      </c>
      <c r="R278" s="13">
        <v>1.2816692716997207E-2</v>
      </c>
      <c r="S278" s="13">
        <v>2.3603011801091169E-2</v>
      </c>
      <c r="T278" s="13">
        <v>9.030865177108818E-3</v>
      </c>
      <c r="W278" s="13">
        <v>7.0601011704123431E-3</v>
      </c>
      <c r="X278" s="13">
        <v>6.7791380674262955E-4</v>
      </c>
      <c r="Y278" s="2"/>
      <c r="Z278" s="2"/>
      <c r="AA278" s="2"/>
      <c r="AC278" s="2"/>
      <c r="AD278" s="2"/>
      <c r="AE278" s="2"/>
      <c r="AF278" s="2"/>
      <c r="AG278" s="2"/>
      <c r="AH278" s="2" t="s">
        <v>626</v>
      </c>
    </row>
    <row r="279" spans="1:44" s="13" customFormat="1">
      <c r="A279" s="13">
        <v>231</v>
      </c>
      <c r="B279" s="18" t="s">
        <v>198</v>
      </c>
      <c r="C279" s="18" t="s">
        <v>113</v>
      </c>
      <c r="D279" s="13" t="s">
        <v>314</v>
      </c>
      <c r="F279" s="13" t="s">
        <v>80</v>
      </c>
      <c r="G279" s="13" t="s">
        <v>119</v>
      </c>
      <c r="I279" s="13">
        <v>6.2548774603576449</v>
      </c>
      <c r="J279" s="13">
        <v>64.775000000000006</v>
      </c>
      <c r="M279" s="13">
        <v>7.0125000000000002</v>
      </c>
      <c r="N279" s="13">
        <v>6.5200000000000008E-2</v>
      </c>
      <c r="O279" s="13">
        <v>6.8206397927077375E-2</v>
      </c>
      <c r="Q279" s="13">
        <v>2.1844972886950897E-4</v>
      </c>
      <c r="R279" s="13">
        <v>9.2600396487992134E-3</v>
      </c>
      <c r="S279" s="13">
        <v>2.2713742112590536E-2</v>
      </c>
      <c r="T279" s="13">
        <v>7.9348127185562452E-3</v>
      </c>
      <c r="U279" s="13">
        <v>6.6586058910829537E-3</v>
      </c>
      <c r="V279" s="13">
        <v>1.2633155638186734E-4</v>
      </c>
      <c r="W279" s="13">
        <v>6.0973023749547398E-3</v>
      </c>
      <c r="X279" s="13">
        <v>3.3360314516073034E-3</v>
      </c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44" s="13" customFormat="1">
      <c r="A280" s="13">
        <v>232</v>
      </c>
      <c r="B280" s="18" t="s">
        <v>33</v>
      </c>
      <c r="C280" s="18" t="s">
        <v>34</v>
      </c>
      <c r="D280" s="13" t="s">
        <v>314</v>
      </c>
      <c r="F280" s="13" t="s">
        <v>80</v>
      </c>
      <c r="G280" s="13" t="s">
        <v>119</v>
      </c>
      <c r="M280" s="13">
        <v>6.6</v>
      </c>
      <c r="N280" s="13">
        <v>3.9699999999999999E-2</v>
      </c>
      <c r="O280" s="13">
        <v>6.0344279591447211E-2</v>
      </c>
      <c r="Q280" s="13">
        <v>3.8126368443965725E-4</v>
      </c>
      <c r="R280" s="13">
        <v>8.4860993974081832E-3</v>
      </c>
      <c r="S280" s="13">
        <v>2.2600165160582851E-2</v>
      </c>
      <c r="T280" s="13">
        <v>9.2948081782952673E-3</v>
      </c>
      <c r="U280" s="13">
        <v>7.4777780081022073E-3</v>
      </c>
      <c r="W280" s="13">
        <v>7.495525912199888E-3</v>
      </c>
      <c r="X280" s="13">
        <v>7.9247303005333246E-4</v>
      </c>
      <c r="Y280" s="2"/>
      <c r="Z280" s="2"/>
      <c r="AA280" s="2"/>
      <c r="AE280" s="2"/>
      <c r="AF280" s="2"/>
    </row>
    <row r="281" spans="1:44" s="13" customFormat="1">
      <c r="A281" s="13">
        <v>233</v>
      </c>
      <c r="B281" s="18" t="s">
        <v>171</v>
      </c>
      <c r="C281" s="18" t="s">
        <v>324</v>
      </c>
      <c r="D281" s="13" t="s">
        <v>314</v>
      </c>
      <c r="F281" s="13" t="s">
        <v>80</v>
      </c>
      <c r="G281" s="13" t="s">
        <v>119</v>
      </c>
      <c r="I281" s="13">
        <v>6.2491513867656963</v>
      </c>
      <c r="J281" s="13">
        <v>62</v>
      </c>
      <c r="M281" s="13">
        <v>5.92</v>
      </c>
      <c r="N281" s="13">
        <v>0.1125</v>
      </c>
      <c r="O281" s="13">
        <v>4.3059464455528204E-2</v>
      </c>
      <c r="Q281" s="13">
        <v>1.7797122382586181E-4</v>
      </c>
      <c r="R281" s="13">
        <v>7.334550704629946E-3</v>
      </c>
      <c r="S281" s="13">
        <v>1.4881837497390381E-2</v>
      </c>
      <c r="T281" s="13">
        <v>4.728067622121206E-3</v>
      </c>
      <c r="U281" s="13">
        <v>4.0431606301316852E-3</v>
      </c>
      <c r="W281" s="13">
        <v>3.7452182660505364E-3</v>
      </c>
      <c r="X281" s="13">
        <v>2.0293903144026667E-4</v>
      </c>
      <c r="Y281" s="2" t="s">
        <v>108</v>
      </c>
      <c r="Z281" s="2" t="s">
        <v>219</v>
      </c>
      <c r="AA281" s="2" t="s">
        <v>429</v>
      </c>
      <c r="AB281" s="2"/>
      <c r="AC281" s="2"/>
      <c r="AD281" s="2"/>
      <c r="AE281" s="2" t="s">
        <v>648</v>
      </c>
      <c r="AF281" s="2" t="s">
        <v>301</v>
      </c>
      <c r="AG281" s="2" t="s">
        <v>219</v>
      </c>
      <c r="AH281" s="2" t="s">
        <v>648</v>
      </c>
    </row>
    <row r="282" spans="1:44" s="13" customFormat="1">
      <c r="A282" s="13">
        <v>234</v>
      </c>
      <c r="B282" s="18" t="s">
        <v>171</v>
      </c>
      <c r="C282" s="18" t="s">
        <v>368</v>
      </c>
      <c r="D282" s="13" t="s">
        <v>314</v>
      </c>
      <c r="F282" s="13" t="s">
        <v>80</v>
      </c>
      <c r="G282" s="13" t="s">
        <v>119</v>
      </c>
      <c r="J282" s="13">
        <v>96.8</v>
      </c>
      <c r="M282" s="13">
        <v>8.1133333333333333</v>
      </c>
      <c r="N282" s="13">
        <v>0.11805</v>
      </c>
      <c r="O282" s="13">
        <v>0.11109163268785327</v>
      </c>
      <c r="Q282" s="13">
        <v>5.7098446478994489E-4</v>
      </c>
      <c r="S282" s="13" t="e">
        <v>#DIV/0!</v>
      </c>
      <c r="T282" s="13">
        <v>1.4705141760181875E-2</v>
      </c>
      <c r="U282" s="13">
        <v>1.2514898760322761E-2</v>
      </c>
      <c r="V282" s="13">
        <v>4.3791288316918843E-4</v>
      </c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44" s="13" customFormat="1">
      <c r="A283" s="13">
        <v>235</v>
      </c>
      <c r="B283" s="18" t="s">
        <v>171</v>
      </c>
      <c r="C283" s="18" t="s">
        <v>76</v>
      </c>
      <c r="D283" s="13" t="s">
        <v>314</v>
      </c>
      <c r="F283" s="13" t="s">
        <v>80</v>
      </c>
      <c r="G283" s="13" t="s">
        <v>534</v>
      </c>
      <c r="J283" s="13">
        <v>82.66</v>
      </c>
      <c r="M283" s="13">
        <v>7.8180000000000005</v>
      </c>
      <c r="N283" s="13">
        <v>9.9424999999999999E-2</v>
      </c>
      <c r="O283" s="13">
        <v>9.8102937992425615E-2</v>
      </c>
      <c r="Q283" s="13">
        <v>5.0465884652809182E-4</v>
      </c>
      <c r="R283" s="13">
        <v>2.0239257234212573E-2</v>
      </c>
      <c r="S283" s="13">
        <v>3.0186924180080048E-2</v>
      </c>
      <c r="T283" s="13">
        <v>1.4050551660898273E-2</v>
      </c>
      <c r="U283" s="13">
        <v>1.2302864818150348E-2</v>
      </c>
      <c r="W283" s="13">
        <v>1.1910740543187477E-2</v>
      </c>
      <c r="Z283" s="2" t="s">
        <v>286</v>
      </c>
      <c r="AF283" s="2" t="s">
        <v>478</v>
      </c>
    </row>
  </sheetData>
  <phoneticPr fontId="19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opLeftCell="A137" workbookViewId="0">
      <selection activeCell="C382" sqref="C382"/>
    </sheetView>
  </sheetViews>
  <sheetFormatPr baseColWidth="10" defaultRowHeight="14" x14ac:dyDescent="0"/>
  <cols>
    <col min="1" max="1" width="12.1640625" customWidth="1"/>
    <col min="3" max="3" width="14.5" customWidth="1"/>
  </cols>
  <sheetData>
    <row r="1" spans="1:9">
      <c r="A1" t="s">
        <v>63</v>
      </c>
      <c r="C1" t="s">
        <v>234</v>
      </c>
      <c r="D1" t="s">
        <v>235</v>
      </c>
    </row>
    <row r="2" spans="1:9" ht="15" thickBot="1"/>
    <row r="3" spans="1:9">
      <c r="A3" s="31" t="s">
        <v>64</v>
      </c>
      <c r="B3" s="31"/>
    </row>
    <row r="4" spans="1:9">
      <c r="A4" s="28" t="s">
        <v>65</v>
      </c>
      <c r="B4" s="28">
        <v>0.36748289159971198</v>
      </c>
    </row>
    <row r="5" spans="1:9">
      <c r="A5" s="28" t="s">
        <v>66</v>
      </c>
      <c r="B5" s="28">
        <v>0.13504367561848565</v>
      </c>
    </row>
    <row r="6" spans="1:9">
      <c r="A6" s="28" t="s">
        <v>67</v>
      </c>
      <c r="B6" s="28">
        <v>7.7379920659718035E-2</v>
      </c>
    </row>
    <row r="7" spans="1:9">
      <c r="A7" s="28" t="s">
        <v>68</v>
      </c>
      <c r="B7" s="28">
        <v>4.943104744247276E-3</v>
      </c>
    </row>
    <row r="8" spans="1:9" ht="15" thickBot="1">
      <c r="A8" s="29" t="s">
        <v>69</v>
      </c>
      <c r="B8" s="29">
        <v>17</v>
      </c>
    </row>
    <row r="10" spans="1:9" ht="15" thickBot="1">
      <c r="A10" t="s">
        <v>70</v>
      </c>
    </row>
    <row r="11" spans="1:9">
      <c r="A11" s="30"/>
      <c r="B11" s="30" t="s">
        <v>222</v>
      </c>
      <c r="C11" s="30" t="s">
        <v>223</v>
      </c>
      <c r="D11" s="30" t="s">
        <v>224</v>
      </c>
      <c r="E11" s="30" t="s">
        <v>225</v>
      </c>
      <c r="F11" s="30" t="s">
        <v>226</v>
      </c>
    </row>
    <row r="12" spans="1:9">
      <c r="A12" s="28" t="s">
        <v>71</v>
      </c>
      <c r="B12" s="28">
        <v>1</v>
      </c>
      <c r="C12" s="28">
        <v>5.7223044077666719E-5</v>
      </c>
      <c r="D12" s="28">
        <v>5.7223044077666719E-5</v>
      </c>
      <c r="E12" s="28">
        <v>2.3419160912266017</v>
      </c>
      <c r="F12" s="28">
        <v>0.14674851626878427</v>
      </c>
    </row>
    <row r="13" spans="1:9">
      <c r="A13" s="28" t="s">
        <v>72</v>
      </c>
      <c r="B13" s="28">
        <v>15</v>
      </c>
      <c r="C13" s="28">
        <v>3.6651426768899892E-4</v>
      </c>
      <c r="D13" s="28">
        <v>2.4434284512599929E-5</v>
      </c>
      <c r="E13" s="28"/>
      <c r="F13" s="28"/>
    </row>
    <row r="14" spans="1:9" ht="15" thickBot="1">
      <c r="A14" s="29" t="s">
        <v>220</v>
      </c>
      <c r="B14" s="29">
        <v>16</v>
      </c>
      <c r="C14" s="29">
        <v>4.2373731176666564E-4</v>
      </c>
      <c r="D14" s="29"/>
      <c r="E14" s="29"/>
      <c r="F14" s="29"/>
    </row>
    <row r="15" spans="1:9" ht="15" thickBot="1"/>
    <row r="16" spans="1:9">
      <c r="A16" s="30"/>
      <c r="B16" s="30" t="s">
        <v>227</v>
      </c>
      <c r="C16" s="30" t="s">
        <v>68</v>
      </c>
      <c r="D16" s="30" t="s">
        <v>228</v>
      </c>
      <c r="E16" s="30" t="s">
        <v>229</v>
      </c>
      <c r="F16" s="30" t="s">
        <v>230</v>
      </c>
      <c r="G16" s="30" t="s">
        <v>231</v>
      </c>
      <c r="H16" s="30" t="s">
        <v>232</v>
      </c>
      <c r="I16" s="30" t="s">
        <v>233</v>
      </c>
    </row>
    <row r="17" spans="1:9">
      <c r="A17" s="28" t="s">
        <v>221</v>
      </c>
      <c r="B17" s="28">
        <v>2.6495292872858477E-2</v>
      </c>
      <c r="C17" s="28">
        <v>1.2689981924922936E-2</v>
      </c>
      <c r="D17" s="28">
        <v>2.0878905131316312</v>
      </c>
      <c r="E17" s="28">
        <v>5.4276811747028406E-2</v>
      </c>
      <c r="F17" s="28">
        <v>-5.5276320875474391E-4</v>
      </c>
      <c r="G17" s="28">
        <v>5.3543348954471701E-2</v>
      </c>
      <c r="H17" s="28">
        <v>-5.5276320875474391E-4</v>
      </c>
      <c r="I17" s="28">
        <v>5.3543348954471701E-2</v>
      </c>
    </row>
    <row r="18" spans="1:9" ht="15" thickBot="1">
      <c r="A18" s="29">
        <v>1.708111111</v>
      </c>
      <c r="B18" s="29">
        <v>-1.5776091487263121E-2</v>
      </c>
      <c r="C18" s="29">
        <v>1.0308933801158212E-2</v>
      </c>
      <c r="D18" s="29">
        <v>-1.5303320199311661</v>
      </c>
      <c r="E18" s="29">
        <v>0.1467485162687836</v>
      </c>
      <c r="F18" s="29">
        <v>-3.7749063651055924E-2</v>
      </c>
      <c r="G18" s="29">
        <v>6.1968806765296813E-3</v>
      </c>
      <c r="H18" s="29">
        <v>-3.7749063651055924E-2</v>
      </c>
      <c r="I18" s="29">
        <v>6.1968806765296813E-3</v>
      </c>
    </row>
    <row r="22" spans="1:9">
      <c r="A22" t="s">
        <v>63</v>
      </c>
      <c r="C22" t="s">
        <v>236</v>
      </c>
      <c r="D22" t="s">
        <v>237</v>
      </c>
    </row>
    <row r="23" spans="1:9" ht="15" thickBot="1"/>
    <row r="24" spans="1:9">
      <c r="A24" s="31" t="s">
        <v>64</v>
      </c>
      <c r="B24" s="31"/>
    </row>
    <row r="25" spans="1:9">
      <c r="A25" s="28" t="s">
        <v>65</v>
      </c>
      <c r="B25" s="28">
        <v>0.37346916107889128</v>
      </c>
    </row>
    <row r="26" spans="1:9">
      <c r="A26" s="28" t="s">
        <v>66</v>
      </c>
      <c r="B26" s="28">
        <v>0.13947921427697083</v>
      </c>
    </row>
    <row r="27" spans="1:9">
      <c r="A27" s="28" t="s">
        <v>67</v>
      </c>
      <c r="B27" s="28">
        <v>8.2111161895435547E-2</v>
      </c>
    </row>
    <row r="28" spans="1:9">
      <c r="A28" s="28" t="s">
        <v>68</v>
      </c>
      <c r="B28" s="28">
        <v>4.9304142115486624E-3</v>
      </c>
    </row>
    <row r="29" spans="1:9" ht="15" thickBot="1">
      <c r="A29" s="29" t="s">
        <v>69</v>
      </c>
      <c r="B29" s="29">
        <v>17</v>
      </c>
    </row>
    <row r="31" spans="1:9" ht="15" thickBot="1">
      <c r="A31" t="s">
        <v>70</v>
      </c>
    </row>
    <row r="32" spans="1:9">
      <c r="A32" s="30"/>
      <c r="B32" s="30" t="s">
        <v>222</v>
      </c>
      <c r="C32" s="30" t="s">
        <v>223</v>
      </c>
      <c r="D32" s="30" t="s">
        <v>224</v>
      </c>
      <c r="E32" s="30" t="s">
        <v>225</v>
      </c>
      <c r="F32" s="30" t="s">
        <v>226</v>
      </c>
    </row>
    <row r="33" spans="1:9">
      <c r="A33" s="28" t="s">
        <v>71</v>
      </c>
      <c r="B33" s="28">
        <v>1</v>
      </c>
      <c r="C33" s="28">
        <v>5.9102547305050351E-5</v>
      </c>
      <c r="D33" s="28">
        <v>5.9102547305050351E-5</v>
      </c>
      <c r="E33" s="28">
        <v>2.431304680684335</v>
      </c>
      <c r="F33" s="28">
        <v>0.13977967553595527</v>
      </c>
    </row>
    <row r="34" spans="1:9">
      <c r="A34" s="28" t="s">
        <v>72</v>
      </c>
      <c r="B34" s="28">
        <v>15</v>
      </c>
      <c r="C34" s="28">
        <v>3.6463476446161529E-4</v>
      </c>
      <c r="D34" s="28">
        <v>2.430898429744102E-5</v>
      </c>
      <c r="E34" s="28"/>
      <c r="F34" s="28"/>
    </row>
    <row r="35" spans="1:9" ht="15" thickBot="1">
      <c r="A35" s="29" t="s">
        <v>220</v>
      </c>
      <c r="B35" s="29">
        <v>16</v>
      </c>
      <c r="C35" s="29">
        <v>4.2373731176666564E-4</v>
      </c>
      <c r="D35" s="29"/>
      <c r="E35" s="29"/>
      <c r="F35" s="29"/>
    </row>
    <row r="36" spans="1:9" ht="15" thickBot="1"/>
    <row r="37" spans="1:9">
      <c r="A37" s="30"/>
      <c r="B37" s="30" t="s">
        <v>227</v>
      </c>
      <c r="C37" s="30" t="s">
        <v>68</v>
      </c>
      <c r="D37" s="30" t="s">
        <v>228</v>
      </c>
      <c r="E37" s="30" t="s">
        <v>229</v>
      </c>
      <c r="F37" s="30" t="s">
        <v>230</v>
      </c>
      <c r="G37" s="30" t="s">
        <v>231</v>
      </c>
      <c r="H37" s="30" t="s">
        <v>232</v>
      </c>
      <c r="I37" s="30" t="s">
        <v>233</v>
      </c>
    </row>
    <row r="38" spans="1:9">
      <c r="A38" s="28" t="s">
        <v>221</v>
      </c>
      <c r="B38" s="28">
        <v>1.0210651025179452E-2</v>
      </c>
      <c r="C38" s="28">
        <v>2.2917291577505446E-3</v>
      </c>
      <c r="D38" s="28">
        <v>4.4554353164497655</v>
      </c>
      <c r="E38" s="28">
        <v>4.626600982297132E-4</v>
      </c>
      <c r="F38" s="28">
        <v>5.3259459759970118E-3</v>
      </c>
      <c r="G38" s="28">
        <v>1.5095356074361892E-2</v>
      </c>
      <c r="H38" s="28">
        <v>5.3259459759970118E-3</v>
      </c>
      <c r="I38" s="28">
        <v>1.5095356074361892E-2</v>
      </c>
    </row>
    <row r="39" spans="1:9" ht="15" thickBot="1">
      <c r="A39" s="29">
        <v>0.72607473</v>
      </c>
      <c r="B39" s="29">
        <v>-2.9789569023525395E-3</v>
      </c>
      <c r="C39" s="29">
        <v>1.9104889365525769E-3</v>
      </c>
      <c r="D39" s="29">
        <v>-1.5592641471810786</v>
      </c>
      <c r="E39" s="29">
        <v>0.13977967553595527</v>
      </c>
      <c r="F39" s="29">
        <v>-7.0510676590815734E-3</v>
      </c>
      <c r="G39" s="29">
        <v>1.0931538543764944E-3</v>
      </c>
      <c r="H39" s="29">
        <v>-7.0510676590815734E-3</v>
      </c>
      <c r="I39" s="29">
        <v>1.0931538543764944E-3</v>
      </c>
    </row>
    <row r="43" spans="1:9">
      <c r="A43" s="42" t="s">
        <v>63</v>
      </c>
      <c r="B43" s="42"/>
    </row>
    <row r="44" spans="1:9" ht="15" thickBot="1"/>
    <row r="45" spans="1:9">
      <c r="A45" s="43" t="s">
        <v>64</v>
      </c>
      <c r="B45" s="43"/>
      <c r="C45" t="s">
        <v>238</v>
      </c>
      <c r="D45" t="s">
        <v>239</v>
      </c>
    </row>
    <row r="46" spans="1:9">
      <c r="A46" t="s">
        <v>65</v>
      </c>
      <c r="B46">
        <v>0.52110567078898395</v>
      </c>
    </row>
    <row r="47" spans="1:9">
      <c r="A47" t="s">
        <v>66</v>
      </c>
      <c r="B47">
        <v>0.27155112012843702</v>
      </c>
    </row>
    <row r="48" spans="1:9">
      <c r="A48" t="s">
        <v>67</v>
      </c>
      <c r="B48">
        <v>0.222987861470333</v>
      </c>
    </row>
    <row r="49" spans="1:9">
      <c r="A49" t="s">
        <v>68</v>
      </c>
      <c r="B49">
        <v>4.53630517871255E-3</v>
      </c>
    </row>
    <row r="50" spans="1:9" ht="15" thickBot="1">
      <c r="A50" s="32" t="s">
        <v>69</v>
      </c>
      <c r="B50" s="32">
        <v>17</v>
      </c>
    </row>
    <row r="52" spans="1:9" ht="15" thickBot="1">
      <c r="A52" t="s">
        <v>70</v>
      </c>
    </row>
    <row r="53" spans="1:9">
      <c r="A53" s="33"/>
      <c r="B53" s="33" t="s">
        <v>222</v>
      </c>
      <c r="C53" s="33" t="s">
        <v>223</v>
      </c>
      <c r="D53" s="33" t="s">
        <v>224</v>
      </c>
      <c r="E53" s="33" t="s">
        <v>225</v>
      </c>
      <c r="F53" s="33" t="s">
        <v>226</v>
      </c>
    </row>
    <row r="54" spans="1:9">
      <c r="A54" t="s">
        <v>71</v>
      </c>
      <c r="B54">
        <v>1</v>
      </c>
      <c r="C54">
        <v>1.15066341650451E-4</v>
      </c>
      <c r="D54">
        <v>1.15066341650451E-4</v>
      </c>
      <c r="E54">
        <v>5.5916989022547989</v>
      </c>
      <c r="F54">
        <v>3.1952603219047998E-2</v>
      </c>
    </row>
    <row r="55" spans="1:9">
      <c r="A55" t="s">
        <v>72</v>
      </c>
      <c r="B55">
        <v>15</v>
      </c>
      <c r="C55">
        <v>3.0867097011621499E-4</v>
      </c>
      <c r="D55">
        <v>2.0578064674414301E-5</v>
      </c>
    </row>
    <row r="56" spans="1:9" ht="15" thickBot="1">
      <c r="A56" s="32" t="s">
        <v>220</v>
      </c>
      <c r="B56" s="32">
        <v>16</v>
      </c>
      <c r="C56" s="32">
        <v>4.2373731176666602E-4</v>
      </c>
      <c r="D56" s="32"/>
      <c r="E56" s="32"/>
      <c r="F56" s="32"/>
    </row>
    <row r="57" spans="1:9" ht="15" thickBot="1"/>
    <row r="58" spans="1:9">
      <c r="A58" s="33"/>
      <c r="B58" s="33" t="s">
        <v>227</v>
      </c>
      <c r="C58" s="33" t="s">
        <v>68</v>
      </c>
      <c r="D58" s="33" t="s">
        <v>228</v>
      </c>
      <c r="E58" s="33" t="s">
        <v>229</v>
      </c>
      <c r="F58" s="33" t="s">
        <v>230</v>
      </c>
      <c r="G58" s="33" t="s">
        <v>231</v>
      </c>
      <c r="H58" s="33" t="s">
        <v>232</v>
      </c>
      <c r="I58" s="33" t="s">
        <v>233</v>
      </c>
    </row>
    <row r="59" spans="1:9">
      <c r="A59" t="s">
        <v>221</v>
      </c>
      <c r="B59">
        <v>1.7317926656083199E-2</v>
      </c>
      <c r="C59">
        <v>4.43342007211867E-3</v>
      </c>
      <c r="D59">
        <v>3.9062228199384568</v>
      </c>
      <c r="E59">
        <v>1.40330498196628E-3</v>
      </c>
      <c r="F59">
        <v>7.8683155019093707E-3</v>
      </c>
      <c r="G59">
        <v>2.6767537810257001E-2</v>
      </c>
      <c r="H59">
        <v>7.8683155019093707E-3</v>
      </c>
      <c r="I59">
        <v>2.6767537810257001E-2</v>
      </c>
    </row>
    <row r="60" spans="1:9" ht="15" thickBot="1">
      <c r="A60" s="32">
        <v>2</v>
      </c>
      <c r="B60" s="32">
        <v>-4.7471178881662102E-3</v>
      </c>
      <c r="C60" s="32">
        <v>2.00751189871807E-3</v>
      </c>
      <c r="D60" s="32">
        <v>-2.3646773357595321</v>
      </c>
      <c r="E60" s="32">
        <v>3.1952603219047998E-2</v>
      </c>
      <c r="F60" s="32">
        <v>-9.0260281925527899E-3</v>
      </c>
      <c r="G60" s="32">
        <v>-4.6820758377962501E-4</v>
      </c>
      <c r="H60" s="32">
        <v>-9.0260281925527899E-3</v>
      </c>
      <c r="I60" s="32">
        <v>-4.6820758377962501E-4</v>
      </c>
    </row>
    <row r="65" spans="1:9">
      <c r="A65" t="s">
        <v>63</v>
      </c>
      <c r="C65" t="s">
        <v>241</v>
      </c>
      <c r="D65" t="s">
        <v>240</v>
      </c>
    </row>
    <row r="66" spans="1:9" ht="15" thickBot="1"/>
    <row r="67" spans="1:9">
      <c r="A67" s="31" t="s">
        <v>64</v>
      </c>
      <c r="B67" s="31"/>
    </row>
    <row r="68" spans="1:9">
      <c r="A68" s="28" t="s">
        <v>65</v>
      </c>
      <c r="B68" s="28">
        <v>1.337369542377816E-3</v>
      </c>
    </row>
    <row r="69" spans="1:9">
      <c r="A69" s="28" t="s">
        <v>66</v>
      </c>
      <c r="B69" s="28">
        <v>1.7885572928798487E-6</v>
      </c>
    </row>
    <row r="70" spans="1:9">
      <c r="A70" s="28" t="s">
        <v>67</v>
      </c>
      <c r="B70" s="28">
        <v>-6.6664758872220925E-2</v>
      </c>
    </row>
    <row r="71" spans="1:9">
      <c r="A71" s="28" t="s">
        <v>68</v>
      </c>
      <c r="B71" s="28">
        <v>3.0396135484768347E-3</v>
      </c>
    </row>
    <row r="72" spans="1:9" ht="15" thickBot="1">
      <c r="A72" s="29" t="s">
        <v>69</v>
      </c>
      <c r="B72" s="29">
        <v>17</v>
      </c>
    </row>
    <row r="74" spans="1:9" ht="15" thickBot="1">
      <c r="A74" t="s">
        <v>70</v>
      </c>
    </row>
    <row r="75" spans="1:9">
      <c r="A75" s="30"/>
      <c r="B75" s="30" t="s">
        <v>222</v>
      </c>
      <c r="C75" s="30" t="s">
        <v>223</v>
      </c>
      <c r="D75" s="30" t="s">
        <v>224</v>
      </c>
      <c r="E75" s="30" t="s">
        <v>225</v>
      </c>
      <c r="F75" s="30" t="s">
        <v>226</v>
      </c>
    </row>
    <row r="76" spans="1:9">
      <c r="A76" s="28" t="s">
        <v>71</v>
      </c>
      <c r="B76" s="28">
        <v>1</v>
      </c>
      <c r="C76" s="28">
        <v>2.4787437692143886E-10</v>
      </c>
      <c r="D76" s="28">
        <v>2.4787437692143886E-10</v>
      </c>
      <c r="E76" s="28">
        <v>2.6828407377341406E-5</v>
      </c>
      <c r="F76" s="28">
        <v>0.99593554304659959</v>
      </c>
    </row>
    <row r="77" spans="1:9">
      <c r="A77" s="28" t="s">
        <v>72</v>
      </c>
      <c r="B77" s="28">
        <v>15</v>
      </c>
      <c r="C77" s="28">
        <v>1.3858875786125903E-4</v>
      </c>
      <c r="D77" s="28">
        <v>9.2392505240839345E-6</v>
      </c>
      <c r="E77" s="28"/>
      <c r="F77" s="28"/>
    </row>
    <row r="78" spans="1:9" ht="15" thickBot="1">
      <c r="A78" s="29" t="s">
        <v>220</v>
      </c>
      <c r="B78" s="29">
        <v>16</v>
      </c>
      <c r="C78" s="29">
        <v>1.3858900573563595E-4</v>
      </c>
      <c r="D78" s="29"/>
      <c r="E78" s="29"/>
      <c r="F78" s="29"/>
    </row>
    <row r="79" spans="1:9" ht="15" thickBot="1"/>
    <row r="80" spans="1:9">
      <c r="A80" s="30"/>
      <c r="B80" s="30" t="s">
        <v>227</v>
      </c>
      <c r="C80" s="30" t="s">
        <v>68</v>
      </c>
      <c r="D80" s="30" t="s">
        <v>228</v>
      </c>
      <c r="E80" s="30" t="s">
        <v>229</v>
      </c>
      <c r="F80" s="30" t="s">
        <v>230</v>
      </c>
      <c r="G80" s="30" t="s">
        <v>231</v>
      </c>
      <c r="H80" s="30" t="s">
        <v>232</v>
      </c>
      <c r="I80" s="30" t="s">
        <v>233</v>
      </c>
    </row>
    <row r="81" spans="1:9">
      <c r="A81" s="28" t="s">
        <v>221</v>
      </c>
      <c r="B81" s="28">
        <v>7.5686782072182691E-3</v>
      </c>
      <c r="C81" s="28">
        <v>1.4128571552916081E-3</v>
      </c>
      <c r="D81" s="28">
        <v>5.3570017173152396</v>
      </c>
      <c r="E81" s="28">
        <v>7.992468201891357E-5</v>
      </c>
      <c r="F81" s="28">
        <v>4.5572444795955241E-3</v>
      </c>
      <c r="G81" s="28">
        <v>1.0580111934841013E-2</v>
      </c>
      <c r="H81" s="28">
        <v>4.5572444795955241E-3</v>
      </c>
      <c r="I81" s="28">
        <v>1.0580111934841013E-2</v>
      </c>
    </row>
    <row r="82" spans="1:9" ht="15" thickBot="1">
      <c r="A82" s="29">
        <v>0.72607473</v>
      </c>
      <c r="B82" s="29">
        <v>-6.1006616378474492E-6</v>
      </c>
      <c r="C82" s="29">
        <v>1.1778215392447249E-3</v>
      </c>
      <c r="D82" s="29">
        <v>-5.1796145974367927E-3</v>
      </c>
      <c r="E82" s="29">
        <v>0.99593554304647347</v>
      </c>
      <c r="F82" s="29">
        <v>-2.5165678345701521E-3</v>
      </c>
      <c r="G82" s="29">
        <v>2.5043665112944569E-3</v>
      </c>
      <c r="H82" s="29">
        <v>-2.5165678345701521E-3</v>
      </c>
      <c r="I82" s="29">
        <v>2.5043665112944569E-3</v>
      </c>
    </row>
    <row r="87" spans="1:9">
      <c r="A87" t="s">
        <v>63</v>
      </c>
    </row>
    <row r="88" spans="1:9" ht="15" thickBot="1"/>
    <row r="89" spans="1:9">
      <c r="A89" s="31" t="s">
        <v>64</v>
      </c>
      <c r="B89" s="31"/>
      <c r="C89" t="s">
        <v>242</v>
      </c>
      <c r="D89" t="s">
        <v>240</v>
      </c>
    </row>
    <row r="90" spans="1:9">
      <c r="A90" s="28" t="s">
        <v>65</v>
      </c>
      <c r="B90" s="28">
        <v>6.8539679099659773E-2</v>
      </c>
    </row>
    <row r="91" spans="1:9">
      <c r="A91" s="28" t="s">
        <v>66</v>
      </c>
      <c r="B91" s="28">
        <v>4.6976876110843384E-3</v>
      </c>
    </row>
    <row r="92" spans="1:9">
      <c r="A92" s="28" t="s">
        <v>67</v>
      </c>
      <c r="B92" s="28">
        <v>-6.1655799881510036E-2</v>
      </c>
    </row>
    <row r="93" spans="1:9">
      <c r="A93" s="28" t="s">
        <v>68</v>
      </c>
      <c r="B93" s="28">
        <v>3.0324682782661735E-3</v>
      </c>
    </row>
    <row r="94" spans="1:9" ht="15" thickBot="1">
      <c r="A94" s="29" t="s">
        <v>69</v>
      </c>
      <c r="B94" s="29">
        <v>17</v>
      </c>
    </row>
    <row r="96" spans="1:9" ht="15" thickBot="1">
      <c r="A96" t="s">
        <v>70</v>
      </c>
    </row>
    <row r="97" spans="1:9">
      <c r="A97" s="30"/>
      <c r="B97" s="30" t="s">
        <v>222</v>
      </c>
      <c r="C97" s="30" t="s">
        <v>223</v>
      </c>
      <c r="D97" s="30" t="s">
        <v>224</v>
      </c>
      <c r="E97" s="30" t="s">
        <v>225</v>
      </c>
      <c r="F97" s="30" t="s">
        <v>226</v>
      </c>
    </row>
    <row r="98" spans="1:9">
      <c r="A98" s="28" t="s">
        <v>71</v>
      </c>
      <c r="B98" s="28">
        <v>1</v>
      </c>
      <c r="C98" s="28">
        <v>6.5104785527679327E-7</v>
      </c>
      <c r="D98" s="28">
        <v>6.5104785527679327E-7</v>
      </c>
      <c r="E98" s="28">
        <v>7.0797900586742193E-2</v>
      </c>
      <c r="F98" s="28">
        <v>0.79380114428476622</v>
      </c>
    </row>
    <row r="99" spans="1:9">
      <c r="A99" s="28" t="s">
        <v>72</v>
      </c>
      <c r="B99" s="28">
        <v>15</v>
      </c>
      <c r="C99" s="28">
        <v>1.3793795788035916E-4</v>
      </c>
      <c r="D99" s="28">
        <v>9.1958638586906108E-6</v>
      </c>
      <c r="E99" s="28"/>
      <c r="F99" s="28"/>
    </row>
    <row r="100" spans="1:9" ht="15" thickBot="1">
      <c r="A100" s="29" t="s">
        <v>220</v>
      </c>
      <c r="B100" s="29">
        <v>16</v>
      </c>
      <c r="C100" s="29">
        <v>1.3858900573563595E-4</v>
      </c>
      <c r="D100" s="29"/>
      <c r="E100" s="29"/>
      <c r="F100" s="29"/>
    </row>
    <row r="101" spans="1:9" ht="15" thickBot="1"/>
    <row r="102" spans="1:9">
      <c r="A102" s="30"/>
      <c r="B102" s="30" t="s">
        <v>227</v>
      </c>
      <c r="C102" s="30" t="s">
        <v>68</v>
      </c>
      <c r="D102" s="30" t="s">
        <v>228</v>
      </c>
      <c r="E102" s="30" t="s">
        <v>229</v>
      </c>
      <c r="F102" s="30" t="s">
        <v>230</v>
      </c>
      <c r="G102" s="30" t="s">
        <v>231</v>
      </c>
      <c r="H102" s="30" t="s">
        <v>232</v>
      </c>
      <c r="I102" s="30" t="s">
        <v>233</v>
      </c>
    </row>
    <row r="103" spans="1:9">
      <c r="A103" s="28" t="s">
        <v>221</v>
      </c>
      <c r="B103" s="28">
        <v>5.5002826935333874E-3</v>
      </c>
      <c r="C103" s="28">
        <v>7.7849792043926955E-3</v>
      </c>
      <c r="D103" s="28">
        <v>0.70652503354534824</v>
      </c>
      <c r="E103" s="28">
        <v>0.49069172371860414</v>
      </c>
      <c r="F103" s="28">
        <v>-1.1093007616916369E-2</v>
      </c>
      <c r="G103" s="28">
        <v>2.2093573003983145E-2</v>
      </c>
      <c r="H103" s="28">
        <v>-1.1093007616916369E-2</v>
      </c>
      <c r="I103" s="28">
        <v>2.2093573003983145E-2</v>
      </c>
    </row>
    <row r="104" spans="1:9" ht="15" thickBot="1">
      <c r="A104" s="29">
        <v>1.708111111</v>
      </c>
      <c r="B104" s="29">
        <v>1.6827530788810052E-3</v>
      </c>
      <c r="C104" s="29">
        <v>6.3242671058386874E-3</v>
      </c>
      <c r="D104" s="29">
        <v>0.26607874884466132</v>
      </c>
      <c r="E104" s="29">
        <v>0.79380114428476878</v>
      </c>
      <c r="F104" s="29">
        <v>-1.1797103107349565E-2</v>
      </c>
      <c r="G104" s="29">
        <v>1.5162609265111574E-2</v>
      </c>
      <c r="H104" s="29">
        <v>-1.1797103107349565E-2</v>
      </c>
      <c r="I104" s="29">
        <v>1.5162609265111574E-2</v>
      </c>
    </row>
    <row r="107" spans="1:9">
      <c r="A107" t="s">
        <v>63</v>
      </c>
      <c r="C107" t="s">
        <v>243</v>
      </c>
      <c r="D107" t="s">
        <v>240</v>
      </c>
    </row>
    <row r="108" spans="1:9" ht="15" thickBot="1"/>
    <row r="109" spans="1:9">
      <c r="A109" s="31" t="s">
        <v>64</v>
      </c>
      <c r="B109" s="31"/>
    </row>
    <row r="110" spans="1:9">
      <c r="A110" s="28" t="s">
        <v>65</v>
      </c>
      <c r="B110" s="28">
        <v>0.14083631230082538</v>
      </c>
    </row>
    <row r="111" spans="1:9">
      <c r="A111" s="28" t="s">
        <v>66</v>
      </c>
      <c r="B111" s="28">
        <v>1.983486686249562E-2</v>
      </c>
    </row>
    <row r="112" spans="1:9">
      <c r="A112" s="28" t="s">
        <v>67</v>
      </c>
      <c r="B112" s="28">
        <v>-4.5509475346671338E-2</v>
      </c>
    </row>
    <row r="113" spans="1:9">
      <c r="A113" s="28" t="s">
        <v>68</v>
      </c>
      <c r="B113" s="28">
        <v>3.0093200921832157E-3</v>
      </c>
    </row>
    <row r="114" spans="1:9" ht="15" thickBot="1">
      <c r="A114" s="29" t="s">
        <v>69</v>
      </c>
      <c r="B114" s="29">
        <v>17</v>
      </c>
    </row>
    <row r="116" spans="1:9" ht="15" thickBot="1">
      <c r="A116" t="s">
        <v>70</v>
      </c>
    </row>
    <row r="117" spans="1:9">
      <c r="A117" s="30"/>
      <c r="B117" s="30" t="s">
        <v>222</v>
      </c>
      <c r="C117" s="30" t="s">
        <v>223</v>
      </c>
      <c r="D117" s="30" t="s">
        <v>224</v>
      </c>
      <c r="E117" s="30" t="s">
        <v>225</v>
      </c>
      <c r="F117" s="30" t="s">
        <v>226</v>
      </c>
    </row>
    <row r="118" spans="1:9">
      <c r="A118" s="28" t="s">
        <v>71</v>
      </c>
      <c r="B118" s="28">
        <v>1</v>
      </c>
      <c r="C118" s="28">
        <v>2.7488944773719807E-6</v>
      </c>
      <c r="D118" s="28">
        <v>2.7488944773719807E-6</v>
      </c>
      <c r="E118" s="28">
        <v>0.30354375286240232</v>
      </c>
      <c r="F118" s="28">
        <v>0.58978183325680988</v>
      </c>
    </row>
    <row r="119" spans="1:9">
      <c r="A119" s="28" t="s">
        <v>72</v>
      </c>
      <c r="B119" s="28">
        <v>15</v>
      </c>
      <c r="C119" s="28">
        <v>1.3584011125826397E-4</v>
      </c>
      <c r="D119" s="28">
        <v>9.056007417217598E-6</v>
      </c>
      <c r="E119" s="28"/>
      <c r="F119" s="28"/>
    </row>
    <row r="120" spans="1:9" ht="15" thickBot="1">
      <c r="A120" s="29" t="s">
        <v>220</v>
      </c>
      <c r="B120" s="29">
        <v>16</v>
      </c>
      <c r="C120" s="29">
        <v>1.3858900573563595E-4</v>
      </c>
      <c r="D120" s="29"/>
      <c r="E120" s="29"/>
      <c r="F120" s="29"/>
    </row>
    <row r="121" spans="1:9" ht="15" thickBot="1"/>
    <row r="122" spans="1:9">
      <c r="A122" s="30"/>
      <c r="B122" s="30" t="s">
        <v>227</v>
      </c>
      <c r="C122" s="30" t="s">
        <v>68</v>
      </c>
      <c r="D122" s="30" t="s">
        <v>228</v>
      </c>
      <c r="E122" s="30" t="s">
        <v>229</v>
      </c>
      <c r="F122" s="30" t="s">
        <v>230</v>
      </c>
      <c r="G122" s="30" t="s">
        <v>231</v>
      </c>
      <c r="H122" s="30" t="s">
        <v>232</v>
      </c>
      <c r="I122" s="30" t="s">
        <v>233</v>
      </c>
    </row>
    <row r="123" spans="1:9">
      <c r="A123" s="28" t="s">
        <v>221</v>
      </c>
      <c r="B123" s="28">
        <v>9.1321222474395319E-3</v>
      </c>
      <c r="C123" s="28">
        <v>2.9410675813265185E-3</v>
      </c>
      <c r="D123" s="28">
        <v>3.1050365198750867</v>
      </c>
      <c r="E123" s="28">
        <v>7.2423321392713269E-3</v>
      </c>
      <c r="F123" s="28">
        <v>2.8633851168295274E-3</v>
      </c>
      <c r="G123" s="28">
        <v>1.5400859378049536E-2</v>
      </c>
      <c r="H123" s="28">
        <v>2.8633851168295274E-3</v>
      </c>
      <c r="I123" s="28">
        <v>1.5400859378049536E-2</v>
      </c>
    </row>
    <row r="124" spans="1:9" ht="15" thickBot="1">
      <c r="A124" s="29">
        <v>2</v>
      </c>
      <c r="B124" s="29">
        <v>-7.3372767209607887E-4</v>
      </c>
      <c r="C124" s="29">
        <v>1.3317547330058011E-3</v>
      </c>
      <c r="D124" s="29">
        <v>-0.55094804915019047</v>
      </c>
      <c r="E124" s="29">
        <v>0.58978183325681077</v>
      </c>
      <c r="F124" s="29">
        <v>-3.5722956793955455E-3</v>
      </c>
      <c r="G124" s="29">
        <v>2.1048403352033878E-3</v>
      </c>
      <c r="H124" s="29">
        <v>-3.5722956793955455E-3</v>
      </c>
      <c r="I124" s="29">
        <v>2.1048403352033878E-3</v>
      </c>
    </row>
    <row r="128" spans="1:9">
      <c r="A128" t="s">
        <v>63</v>
      </c>
      <c r="C128" t="s">
        <v>244</v>
      </c>
      <c r="D128" t="s">
        <v>240</v>
      </c>
    </row>
    <row r="129" spans="1:9" ht="15" thickBot="1"/>
    <row r="130" spans="1:9">
      <c r="A130" s="31" t="s">
        <v>64</v>
      </c>
      <c r="B130" s="31"/>
    </row>
    <row r="131" spans="1:9">
      <c r="A131" s="28" t="s">
        <v>65</v>
      </c>
      <c r="B131" s="28">
        <v>5.1127339382791626E-2</v>
      </c>
    </row>
    <row r="132" spans="1:9">
      <c r="A132" s="28" t="s">
        <v>66</v>
      </c>
      <c r="B132" s="28">
        <v>2.6140048323631559E-3</v>
      </c>
    </row>
    <row r="133" spans="1:9">
      <c r="A133" s="28" t="s">
        <v>67</v>
      </c>
      <c r="B133" s="28">
        <v>-6.3878394845479303E-2</v>
      </c>
    </row>
    <row r="134" spans="1:9">
      <c r="A134" s="28" t="s">
        <v>68</v>
      </c>
      <c r="B134" s="28">
        <v>3.035640881317931E-3</v>
      </c>
    </row>
    <row r="135" spans="1:9" ht="15" thickBot="1">
      <c r="A135" s="29" t="s">
        <v>69</v>
      </c>
      <c r="B135" s="29">
        <v>17</v>
      </c>
    </row>
    <row r="137" spans="1:9" ht="15" thickBot="1">
      <c r="A137" t="s">
        <v>70</v>
      </c>
    </row>
    <row r="138" spans="1:9">
      <c r="A138" s="30"/>
      <c r="B138" s="30" t="s">
        <v>222</v>
      </c>
      <c r="C138" s="30" t="s">
        <v>223</v>
      </c>
      <c r="D138" s="30" t="s">
        <v>224</v>
      </c>
      <c r="E138" s="30" t="s">
        <v>225</v>
      </c>
      <c r="F138" s="30" t="s">
        <v>226</v>
      </c>
    </row>
    <row r="139" spans="1:9">
      <c r="A139" s="28" t="s">
        <v>71</v>
      </c>
      <c r="B139" s="28">
        <v>1</v>
      </c>
      <c r="C139" s="28">
        <v>3.6227233070535748E-7</v>
      </c>
      <c r="D139" s="28">
        <v>3.6227233070535748E-7</v>
      </c>
      <c r="E139" s="28">
        <v>3.9312836429848869E-2</v>
      </c>
      <c r="F139" s="28">
        <v>0.84549237391036203</v>
      </c>
    </row>
    <row r="140" spans="1:9">
      <c r="A140" s="28" t="s">
        <v>72</v>
      </c>
      <c r="B140" s="28">
        <v>15</v>
      </c>
      <c r="C140" s="28">
        <v>1.3822673340493059E-4</v>
      </c>
      <c r="D140" s="28">
        <v>9.2151155603287053E-6</v>
      </c>
      <c r="E140" s="28"/>
      <c r="F140" s="28"/>
    </row>
    <row r="141" spans="1:9" ht="15" thickBot="1">
      <c r="A141" s="29" t="s">
        <v>220</v>
      </c>
      <c r="B141" s="29">
        <v>16</v>
      </c>
      <c r="C141" s="29">
        <v>1.3858900573563595E-4</v>
      </c>
      <c r="D141" s="29"/>
      <c r="E141" s="29"/>
      <c r="F141" s="29"/>
    </row>
    <row r="142" spans="1:9" ht="15" thickBot="1"/>
    <row r="143" spans="1:9">
      <c r="A143" s="30"/>
      <c r="B143" s="30" t="s">
        <v>227</v>
      </c>
      <c r="C143" s="30" t="s">
        <v>68</v>
      </c>
      <c r="D143" s="30" t="s">
        <v>228</v>
      </c>
      <c r="E143" s="30" t="s">
        <v>229</v>
      </c>
      <c r="F143" s="30" t="s">
        <v>230</v>
      </c>
      <c r="G143" s="30" t="s">
        <v>231</v>
      </c>
      <c r="H143" s="30" t="s">
        <v>232</v>
      </c>
      <c r="I143" s="30" t="s">
        <v>233</v>
      </c>
    </row>
    <row r="144" spans="1:9">
      <c r="A144" s="28" t="s">
        <v>221</v>
      </c>
      <c r="B144" s="28">
        <v>8.0053504584339033E-3</v>
      </c>
      <c r="C144" s="28">
        <v>2.3520491044783892E-3</v>
      </c>
      <c r="D144" s="28">
        <v>3.4035643402135687</v>
      </c>
      <c r="E144" s="28">
        <v>3.9289422883656113E-3</v>
      </c>
      <c r="F144" s="28">
        <v>2.9920764868064014E-3</v>
      </c>
      <c r="G144" s="28">
        <v>1.3018624430061406E-2</v>
      </c>
      <c r="H144" s="28">
        <v>2.9920764868064014E-3</v>
      </c>
      <c r="I144" s="28">
        <v>1.3018624430061406E-2</v>
      </c>
    </row>
    <row r="145" spans="1:9" ht="15" thickBot="1">
      <c r="A145" s="29">
        <v>11</v>
      </c>
      <c r="B145" s="29">
        <v>-3.4244562410506939E-5</v>
      </c>
      <c r="C145" s="29">
        <v>1.7271276275575322E-4</v>
      </c>
      <c r="D145" s="29">
        <v>-0.19827464898430744</v>
      </c>
      <c r="E145" s="29">
        <v>0.84549237391035892</v>
      </c>
      <c r="F145" s="29">
        <v>-4.0237310039156808E-4</v>
      </c>
      <c r="G145" s="29">
        <v>3.3388397557055418E-4</v>
      </c>
      <c r="H145" s="29">
        <v>-4.0237310039156808E-4</v>
      </c>
      <c r="I145" s="29">
        <v>3.3388397557055418E-4</v>
      </c>
    </row>
    <row r="149" spans="1:9">
      <c r="A149" t="s">
        <v>63</v>
      </c>
      <c r="C149" t="s">
        <v>242</v>
      </c>
      <c r="D149" t="s">
        <v>245</v>
      </c>
    </row>
    <row r="150" spans="1:9" ht="15" thickBot="1"/>
    <row r="151" spans="1:9">
      <c r="A151" s="31" t="s">
        <v>64</v>
      </c>
      <c r="B151" s="31"/>
    </row>
    <row r="152" spans="1:9">
      <c r="A152" s="28" t="s">
        <v>65</v>
      </c>
      <c r="B152" s="28">
        <v>0.26549340790111309</v>
      </c>
    </row>
    <row r="153" spans="1:9">
      <c r="A153" s="28" t="s">
        <v>66</v>
      </c>
      <c r="B153" s="28">
        <v>7.0486749638946813E-2</v>
      </c>
    </row>
    <row r="154" spans="1:9">
      <c r="A154" s="28" t="s">
        <v>67</v>
      </c>
      <c r="B154" s="28">
        <v>8.5191996148766009E-3</v>
      </c>
    </row>
    <row r="155" spans="1:9">
      <c r="A155" s="28" t="s">
        <v>68</v>
      </c>
      <c r="B155" s="28">
        <v>8.7570778400091025E-3</v>
      </c>
    </row>
    <row r="156" spans="1:9" ht="15" thickBot="1">
      <c r="A156" s="29" t="s">
        <v>69</v>
      </c>
      <c r="B156" s="29">
        <v>17</v>
      </c>
    </row>
    <row r="158" spans="1:9" ht="15" thickBot="1">
      <c r="A158" t="s">
        <v>70</v>
      </c>
    </row>
    <row r="159" spans="1:9">
      <c r="A159" s="30"/>
      <c r="B159" s="30" t="s">
        <v>222</v>
      </c>
      <c r="C159" s="30" t="s">
        <v>223</v>
      </c>
      <c r="D159" s="30" t="s">
        <v>224</v>
      </c>
      <c r="E159" s="30" t="s">
        <v>225</v>
      </c>
      <c r="F159" s="30" t="s">
        <v>226</v>
      </c>
    </row>
    <row r="160" spans="1:9">
      <c r="A160" s="28" t="s">
        <v>71</v>
      </c>
      <c r="B160" s="28">
        <v>1</v>
      </c>
      <c r="C160" s="28">
        <v>8.7229137542408318E-5</v>
      </c>
      <c r="D160" s="28">
        <v>8.7229137542408318E-5</v>
      </c>
      <c r="E160" s="28">
        <v>1.1374783997683864</v>
      </c>
      <c r="F160" s="28">
        <v>0.30305178467839744</v>
      </c>
    </row>
    <row r="161" spans="1:9">
      <c r="A161" s="28" t="s">
        <v>72</v>
      </c>
      <c r="B161" s="28">
        <v>15</v>
      </c>
      <c r="C161" s="28">
        <v>1.1502961844396774E-3</v>
      </c>
      <c r="D161" s="28">
        <v>7.668641229597849E-5</v>
      </c>
      <c r="E161" s="28"/>
      <c r="F161" s="28"/>
    </row>
    <row r="162" spans="1:9" ht="15" thickBot="1">
      <c r="A162" s="29" t="s">
        <v>220</v>
      </c>
      <c r="B162" s="29">
        <v>16</v>
      </c>
      <c r="C162" s="29">
        <v>1.2375253219820857E-3</v>
      </c>
      <c r="D162" s="29"/>
      <c r="E162" s="29"/>
      <c r="F162" s="29"/>
    </row>
    <row r="163" spans="1:9" ht="15" thickBot="1"/>
    <row r="164" spans="1:9">
      <c r="A164" s="30"/>
      <c r="B164" s="30" t="s">
        <v>227</v>
      </c>
      <c r="C164" s="30" t="s">
        <v>68</v>
      </c>
      <c r="D164" s="30" t="s">
        <v>228</v>
      </c>
      <c r="E164" s="30" t="s">
        <v>229</v>
      </c>
      <c r="F164" s="30" t="s">
        <v>230</v>
      </c>
      <c r="G164" s="30" t="s">
        <v>231</v>
      </c>
      <c r="H164" s="30" t="s">
        <v>232</v>
      </c>
      <c r="I164" s="30" t="s">
        <v>233</v>
      </c>
    </row>
    <row r="165" spans="1:9">
      <c r="A165" s="28" t="s">
        <v>221</v>
      </c>
      <c r="B165" s="28">
        <v>3.6974358573866467E-2</v>
      </c>
      <c r="C165" s="28">
        <v>2.2481247162360277E-2</v>
      </c>
      <c r="D165" s="28">
        <v>1.6446755959238597</v>
      </c>
      <c r="E165" s="28">
        <v>0.12082547882536313</v>
      </c>
      <c r="F165" s="28">
        <v>-1.094328525176267E-2</v>
      </c>
      <c r="G165" s="28">
        <v>8.4892002399495597E-2</v>
      </c>
      <c r="H165" s="28">
        <v>-1.094328525176267E-2</v>
      </c>
      <c r="I165" s="28">
        <v>8.4892002399495597E-2</v>
      </c>
    </row>
    <row r="166" spans="1:9" ht="15" thickBot="1">
      <c r="A166" s="29">
        <v>1.708111111</v>
      </c>
      <c r="B166" s="29">
        <v>-1.9478016384658528E-2</v>
      </c>
      <c r="C166" s="29">
        <v>1.8263043252179843E-2</v>
      </c>
      <c r="D166" s="29">
        <v>-1.0665263239922333</v>
      </c>
      <c r="E166" s="29">
        <v>0.30305178467839744</v>
      </c>
      <c r="F166" s="29">
        <v>-5.8404771444547088E-2</v>
      </c>
      <c r="G166" s="29">
        <v>1.9448738675230032E-2</v>
      </c>
      <c r="H166" s="29">
        <v>-5.8404771444547088E-2</v>
      </c>
      <c r="I166" s="29">
        <v>1.9448738675230032E-2</v>
      </c>
    </row>
    <row r="169" spans="1:9">
      <c r="A169" t="s">
        <v>63</v>
      </c>
      <c r="C169" t="s">
        <v>302</v>
      </c>
      <c r="D169" t="s">
        <v>303</v>
      </c>
    </row>
    <row r="170" spans="1:9" ht="15" thickBot="1"/>
    <row r="171" spans="1:9">
      <c r="A171" s="31" t="s">
        <v>64</v>
      </c>
      <c r="B171" s="31"/>
    </row>
    <row r="172" spans="1:9">
      <c r="A172" s="28" t="s">
        <v>65</v>
      </c>
      <c r="B172" s="28">
        <v>0.26795011492284271</v>
      </c>
    </row>
    <row r="173" spans="1:9">
      <c r="A173" s="28" t="s">
        <v>66</v>
      </c>
      <c r="B173" s="28">
        <v>7.1797264087164622E-2</v>
      </c>
    </row>
    <row r="174" spans="1:9">
      <c r="A174" s="28" t="s">
        <v>67</v>
      </c>
      <c r="B174" s="28">
        <v>9.9170816929755965E-3</v>
      </c>
    </row>
    <row r="175" spans="1:9">
      <c r="A175" s="28" t="s">
        <v>68</v>
      </c>
      <c r="B175" s="28">
        <v>8.7509023901354861E-3</v>
      </c>
    </row>
    <row r="176" spans="1:9" ht="15" thickBot="1">
      <c r="A176" s="29" t="s">
        <v>69</v>
      </c>
      <c r="B176" s="29">
        <v>17</v>
      </c>
    </row>
    <row r="178" spans="1:9" ht="15" thickBot="1">
      <c r="A178" t="s">
        <v>70</v>
      </c>
    </row>
    <row r="179" spans="1:9">
      <c r="A179" s="30"/>
      <c r="B179" s="30" t="s">
        <v>222</v>
      </c>
      <c r="C179" s="30" t="s">
        <v>223</v>
      </c>
      <c r="D179" s="30" t="s">
        <v>224</v>
      </c>
      <c r="E179" s="30" t="s">
        <v>225</v>
      </c>
      <c r="F179" s="30" t="s">
        <v>226</v>
      </c>
    </row>
    <row r="180" spans="1:9">
      <c r="A180" s="28" t="s">
        <v>71</v>
      </c>
      <c r="B180" s="28">
        <v>1</v>
      </c>
      <c r="C180" s="28">
        <v>8.885093235690123E-5</v>
      </c>
      <c r="D180" s="28">
        <v>8.885093235690123E-5</v>
      </c>
      <c r="E180" s="28">
        <v>1.1602626448287081</v>
      </c>
      <c r="F180" s="28">
        <v>0.29843030452258645</v>
      </c>
    </row>
    <row r="181" spans="1:9">
      <c r="A181" s="28" t="s">
        <v>72</v>
      </c>
      <c r="B181" s="28">
        <v>15</v>
      </c>
      <c r="C181" s="28">
        <v>1.1486743896251845E-3</v>
      </c>
      <c r="D181" s="28">
        <v>7.6578292641678967E-5</v>
      </c>
      <c r="E181" s="28"/>
      <c r="F181" s="28"/>
    </row>
    <row r="182" spans="1:9" ht="15" thickBot="1">
      <c r="A182" s="29" t="s">
        <v>220</v>
      </c>
      <c r="B182" s="29">
        <v>16</v>
      </c>
      <c r="C182" s="29">
        <v>1.2375253219820857E-3</v>
      </c>
      <c r="D182" s="29"/>
      <c r="E182" s="29"/>
      <c r="F182" s="29"/>
    </row>
    <row r="183" spans="1:9" ht="15" thickBot="1"/>
    <row r="184" spans="1:9">
      <c r="A184" s="30"/>
      <c r="B184" s="30" t="s">
        <v>227</v>
      </c>
      <c r="C184" s="30" t="s">
        <v>68</v>
      </c>
      <c r="D184" s="30" t="s">
        <v>228</v>
      </c>
      <c r="E184" s="30" t="s">
        <v>229</v>
      </c>
      <c r="F184" s="30" t="s">
        <v>230</v>
      </c>
      <c r="G184" s="30" t="s">
        <v>231</v>
      </c>
      <c r="H184" s="30" t="s">
        <v>232</v>
      </c>
      <c r="I184" s="30" t="s">
        <v>233</v>
      </c>
    </row>
    <row r="185" spans="1:9">
      <c r="A185" s="28" t="s">
        <v>221</v>
      </c>
      <c r="B185" s="28">
        <v>1.6842399374750655E-2</v>
      </c>
      <c r="C185" s="28">
        <v>4.067548344544294E-3</v>
      </c>
      <c r="D185" s="28">
        <v>4.1406758932173391</v>
      </c>
      <c r="E185" s="28">
        <v>8.7141079041720118E-4</v>
      </c>
      <c r="F185" s="28">
        <v>8.1726253444322303E-3</v>
      </c>
      <c r="G185" s="28">
        <v>2.5512173405069082E-2</v>
      </c>
      <c r="H185" s="28">
        <v>8.1726253444322303E-3</v>
      </c>
      <c r="I185" s="28">
        <v>2.5512173405069082E-2</v>
      </c>
    </row>
    <row r="186" spans="1:9" ht="15" thickBot="1">
      <c r="A186" s="29">
        <v>0.72607473</v>
      </c>
      <c r="B186" s="29">
        <v>-3.652515900686827E-3</v>
      </c>
      <c r="C186" s="29">
        <v>3.3908920191827049E-3</v>
      </c>
      <c r="D186" s="29">
        <v>-1.0771548843266263</v>
      </c>
      <c r="E186" s="29">
        <v>0.29843030452258645</v>
      </c>
      <c r="F186" s="29">
        <v>-1.0880031120501095E-2</v>
      </c>
      <c r="G186" s="29">
        <v>3.5749993191274416E-3</v>
      </c>
      <c r="H186" s="29">
        <v>-1.0880031120501095E-2</v>
      </c>
      <c r="I186" s="29">
        <v>3.5749993191274416E-3</v>
      </c>
    </row>
    <row r="191" spans="1:9">
      <c r="A191" t="s">
        <v>63</v>
      </c>
      <c r="C191" t="s">
        <v>94</v>
      </c>
      <c r="D191" t="s">
        <v>303</v>
      </c>
    </row>
    <row r="192" spans="1:9" ht="15" thickBot="1"/>
    <row r="193" spans="1:9">
      <c r="A193" s="31" t="s">
        <v>64</v>
      </c>
      <c r="B193" s="31"/>
    </row>
    <row r="194" spans="1:9">
      <c r="A194" s="28" t="s">
        <v>65</v>
      </c>
      <c r="B194" s="28">
        <v>0.39552809670645467</v>
      </c>
    </row>
    <row r="195" spans="1:9">
      <c r="A195" s="28" t="s">
        <v>66</v>
      </c>
      <c r="B195" s="28">
        <v>0.15644247528423055</v>
      </c>
    </row>
    <row r="196" spans="1:9">
      <c r="A196" s="28" t="s">
        <v>67</v>
      </c>
      <c r="B196" s="28">
        <v>0.10020530696984592</v>
      </c>
    </row>
    <row r="197" spans="1:9">
      <c r="A197" s="28" t="s">
        <v>68</v>
      </c>
      <c r="B197" s="28">
        <v>8.3423569706420255E-3</v>
      </c>
    </row>
    <row r="198" spans="1:9" ht="15" thickBot="1">
      <c r="A198" s="29" t="s">
        <v>69</v>
      </c>
      <c r="B198" s="29">
        <v>17</v>
      </c>
    </row>
    <row r="200" spans="1:9" ht="15" thickBot="1">
      <c r="A200" t="s">
        <v>70</v>
      </c>
    </row>
    <row r="201" spans="1:9">
      <c r="A201" s="30"/>
      <c r="B201" s="30" t="s">
        <v>222</v>
      </c>
      <c r="C201" s="30" t="s">
        <v>223</v>
      </c>
      <c r="D201" s="30" t="s">
        <v>224</v>
      </c>
      <c r="E201" s="30" t="s">
        <v>225</v>
      </c>
      <c r="F201" s="30" t="s">
        <v>226</v>
      </c>
    </row>
    <row r="202" spans="1:9">
      <c r="A202" s="28" t="s">
        <v>71</v>
      </c>
      <c r="B202" s="28">
        <v>1</v>
      </c>
      <c r="C202" s="28">
        <v>1.9360152459779192E-4</v>
      </c>
      <c r="D202" s="28">
        <v>1.9360152459779192E-4</v>
      </c>
      <c r="E202" s="28">
        <v>2.7818341494305807</v>
      </c>
      <c r="F202" s="28">
        <v>0.11607415850289068</v>
      </c>
    </row>
    <row r="203" spans="1:9">
      <c r="A203" s="28" t="s">
        <v>72</v>
      </c>
      <c r="B203" s="28">
        <v>15</v>
      </c>
      <c r="C203" s="28">
        <v>1.0439237973842938E-3</v>
      </c>
      <c r="D203" s="28">
        <v>6.9594919825619587E-5</v>
      </c>
      <c r="E203" s="28"/>
      <c r="F203" s="28"/>
    </row>
    <row r="204" spans="1:9" ht="15" thickBot="1">
      <c r="A204" s="29" t="s">
        <v>220</v>
      </c>
      <c r="B204" s="29">
        <v>16</v>
      </c>
      <c r="C204" s="29">
        <v>1.2375253219820857E-3</v>
      </c>
      <c r="D204" s="29"/>
      <c r="E204" s="29"/>
      <c r="F204" s="29"/>
    </row>
    <row r="205" spans="1:9" ht="15" thickBot="1"/>
    <row r="206" spans="1:9">
      <c r="A206" s="30"/>
      <c r="B206" s="30" t="s">
        <v>227</v>
      </c>
      <c r="C206" s="30" t="s">
        <v>68</v>
      </c>
      <c r="D206" s="30" t="s">
        <v>228</v>
      </c>
      <c r="E206" s="30" t="s">
        <v>229</v>
      </c>
      <c r="F206" s="30" t="s">
        <v>230</v>
      </c>
      <c r="G206" s="30" t="s">
        <v>231</v>
      </c>
      <c r="H206" s="30" t="s">
        <v>232</v>
      </c>
      <c r="I206" s="30" t="s">
        <v>233</v>
      </c>
    </row>
    <row r="207" spans="1:9">
      <c r="A207" s="28" t="s">
        <v>221</v>
      </c>
      <c r="B207" s="28">
        <v>2.627787012211244E-2</v>
      </c>
      <c r="C207" s="28">
        <v>8.1531491787596704E-3</v>
      </c>
      <c r="D207" s="28">
        <v>3.2230331551605516</v>
      </c>
      <c r="E207" s="28">
        <v>5.6890811626821242E-3</v>
      </c>
      <c r="F207" s="28">
        <v>8.8998440907483677E-3</v>
      </c>
      <c r="G207" s="28">
        <v>4.3655896153476509E-2</v>
      </c>
      <c r="H207" s="28">
        <v>8.8998440907483677E-3</v>
      </c>
      <c r="I207" s="28">
        <v>4.3655896153476509E-2</v>
      </c>
    </row>
    <row r="208" spans="1:9" ht="15" thickBot="1">
      <c r="A208" s="29">
        <v>2</v>
      </c>
      <c r="B208" s="29">
        <v>-6.1575826614275117E-3</v>
      </c>
      <c r="C208" s="29">
        <v>3.6918549837668944E-3</v>
      </c>
      <c r="D208" s="29">
        <v>-1.6678831342245117</v>
      </c>
      <c r="E208" s="29">
        <v>0.11607415850289068</v>
      </c>
      <c r="F208" s="29">
        <v>-1.402658525236041E-2</v>
      </c>
      <c r="G208" s="29">
        <v>1.7114199295053863E-3</v>
      </c>
      <c r="H208" s="29">
        <v>-1.402658525236041E-2</v>
      </c>
      <c r="I208" s="29">
        <v>1.7114199295053863E-3</v>
      </c>
    </row>
    <row r="212" spans="1:6">
      <c r="A212" t="s">
        <v>63</v>
      </c>
      <c r="C212" t="s">
        <v>95</v>
      </c>
      <c r="D212" t="s">
        <v>303</v>
      </c>
    </row>
    <row r="213" spans="1:6" ht="15" thickBot="1"/>
    <row r="214" spans="1:6">
      <c r="A214" s="31" t="s">
        <v>64</v>
      </c>
      <c r="B214" s="31"/>
    </row>
    <row r="215" spans="1:6">
      <c r="A215" s="28" t="s">
        <v>65</v>
      </c>
      <c r="B215" s="28">
        <v>0.38110663124460958</v>
      </c>
    </row>
    <row r="216" spans="1:6">
      <c r="A216" s="28" t="s">
        <v>66</v>
      </c>
      <c r="B216" s="28">
        <v>0.14524226437861482</v>
      </c>
    </row>
    <row r="217" spans="1:6">
      <c r="A217" s="28" t="s">
        <v>67</v>
      </c>
      <c r="B217" s="28">
        <v>8.8258415337189131E-2</v>
      </c>
    </row>
    <row r="218" spans="1:6">
      <c r="A218" s="28" t="s">
        <v>68</v>
      </c>
      <c r="B218" s="28">
        <v>8.3975565572831298E-3</v>
      </c>
    </row>
    <row r="219" spans="1:6" ht="15" thickBot="1">
      <c r="A219" s="29" t="s">
        <v>69</v>
      </c>
      <c r="B219" s="29">
        <v>17</v>
      </c>
    </row>
    <row r="221" spans="1:6" ht="15" thickBot="1">
      <c r="A221" t="s">
        <v>70</v>
      </c>
    </row>
    <row r="222" spans="1:6">
      <c r="A222" s="30"/>
      <c r="B222" s="30" t="s">
        <v>222</v>
      </c>
      <c r="C222" s="30" t="s">
        <v>223</v>
      </c>
      <c r="D222" s="30" t="s">
        <v>224</v>
      </c>
      <c r="E222" s="30" t="s">
        <v>225</v>
      </c>
      <c r="F222" s="30" t="s">
        <v>226</v>
      </c>
    </row>
    <row r="223" spans="1:6">
      <c r="A223" s="28" t="s">
        <v>71</v>
      </c>
      <c r="B223" s="28">
        <v>1</v>
      </c>
      <c r="C223" s="28">
        <v>1.7974097999055253E-4</v>
      </c>
      <c r="D223" s="28">
        <v>1.7974097999055253E-4</v>
      </c>
      <c r="E223" s="28">
        <v>2.5488321133419349</v>
      </c>
      <c r="F223" s="28">
        <v>0.13122420802024781</v>
      </c>
    </row>
    <row r="224" spans="1:6">
      <c r="A224" s="28" t="s">
        <v>72</v>
      </c>
      <c r="B224" s="28">
        <v>15</v>
      </c>
      <c r="C224" s="28">
        <v>1.0577843419915332E-3</v>
      </c>
      <c r="D224" s="28">
        <v>7.0518956132768884E-5</v>
      </c>
      <c r="E224" s="28"/>
      <c r="F224" s="28"/>
    </row>
    <row r="225" spans="1:9" ht="15" thickBot="1">
      <c r="A225" s="29" t="s">
        <v>220</v>
      </c>
      <c r="B225" s="29">
        <v>16</v>
      </c>
      <c r="C225" s="29">
        <v>1.2375253219820857E-3</v>
      </c>
      <c r="D225" s="29"/>
      <c r="E225" s="29"/>
      <c r="F225" s="29"/>
    </row>
    <row r="226" spans="1:9" ht="15" thickBot="1"/>
    <row r="227" spans="1:9">
      <c r="A227" s="30"/>
      <c r="B227" s="30" t="s">
        <v>227</v>
      </c>
      <c r="C227" s="30" t="s">
        <v>68</v>
      </c>
      <c r="D227" s="30" t="s">
        <v>228</v>
      </c>
      <c r="E227" s="30" t="s">
        <v>229</v>
      </c>
      <c r="F227" s="30" t="s">
        <v>230</v>
      </c>
      <c r="G227" s="30" t="s">
        <v>231</v>
      </c>
      <c r="H227" s="30" t="s">
        <v>232</v>
      </c>
      <c r="I227" s="30" t="s">
        <v>233</v>
      </c>
    </row>
    <row r="228" spans="1:9">
      <c r="A228" s="28" t="s">
        <v>221</v>
      </c>
      <c r="B228" s="28">
        <v>2.2970425182097659E-2</v>
      </c>
      <c r="C228" s="28">
        <v>6.5065223959526004E-3</v>
      </c>
      <c r="D228" s="28">
        <v>3.5303690334465725</v>
      </c>
      <c r="E228" s="28">
        <v>3.0287929354157004E-3</v>
      </c>
      <c r="F228" s="28">
        <v>9.1021010423793028E-3</v>
      </c>
      <c r="G228" s="28">
        <v>3.6838749321816015E-2</v>
      </c>
      <c r="H228" s="28">
        <v>9.1021010423793028E-3</v>
      </c>
      <c r="I228" s="28">
        <v>3.6838749321816015E-2</v>
      </c>
    </row>
    <row r="229" spans="1:9" ht="15" thickBot="1">
      <c r="A229" s="29">
        <v>11</v>
      </c>
      <c r="B229" s="29">
        <v>-7.6277700306581785E-4</v>
      </c>
      <c r="C229" s="29">
        <v>4.7777891065177024E-4</v>
      </c>
      <c r="D229" s="29">
        <v>-1.5965062208904588</v>
      </c>
      <c r="E229" s="29">
        <v>0.13122420802024781</v>
      </c>
      <c r="F229" s="29">
        <v>-1.781138640330296E-3</v>
      </c>
      <c r="G229" s="29">
        <v>2.5558463419866027E-4</v>
      </c>
      <c r="H229" s="29">
        <v>-1.781138640330296E-3</v>
      </c>
      <c r="I229" s="29">
        <v>2.5558463419866027E-4</v>
      </c>
    </row>
    <row r="234" spans="1:9">
      <c r="A234" t="s">
        <v>63</v>
      </c>
      <c r="C234" t="s">
        <v>96</v>
      </c>
      <c r="D234" t="s">
        <v>97</v>
      </c>
    </row>
    <row r="235" spans="1:9" ht="15" thickBot="1"/>
    <row r="236" spans="1:9">
      <c r="A236" s="31" t="s">
        <v>64</v>
      </c>
      <c r="B236" s="31"/>
    </row>
    <row r="237" spans="1:9">
      <c r="A237" s="28" t="s">
        <v>65</v>
      </c>
      <c r="B237" s="28">
        <v>8.6602640295518729E-2</v>
      </c>
    </row>
    <row r="238" spans="1:9">
      <c r="A238" s="28" t="s">
        <v>66</v>
      </c>
      <c r="B238" s="28">
        <v>7.5000173061550036E-3</v>
      </c>
    </row>
    <row r="239" spans="1:9">
      <c r="A239" s="28" t="s">
        <v>67</v>
      </c>
      <c r="B239" s="28">
        <v>-5.8666648206768E-2</v>
      </c>
    </row>
    <row r="240" spans="1:9">
      <c r="A240" s="28" t="s">
        <v>68</v>
      </c>
      <c r="B240" s="28">
        <v>4.2635306288350393E-3</v>
      </c>
    </row>
    <row r="241" spans="1:9" ht="15" thickBot="1">
      <c r="A241" s="29" t="s">
        <v>69</v>
      </c>
      <c r="B241" s="29">
        <v>17</v>
      </c>
    </row>
    <row r="243" spans="1:9" ht="15" thickBot="1">
      <c r="A243" t="s">
        <v>70</v>
      </c>
    </row>
    <row r="244" spans="1:9">
      <c r="A244" s="30"/>
      <c r="B244" s="30" t="s">
        <v>222</v>
      </c>
      <c r="C244" s="30" t="s">
        <v>223</v>
      </c>
      <c r="D244" s="30" t="s">
        <v>224</v>
      </c>
      <c r="E244" s="30" t="s">
        <v>225</v>
      </c>
      <c r="F244" s="30" t="s">
        <v>226</v>
      </c>
    </row>
    <row r="245" spans="1:9">
      <c r="A245" s="28" t="s">
        <v>71</v>
      </c>
      <c r="B245" s="28">
        <v>1</v>
      </c>
      <c r="C245" s="28">
        <v>2.0604486292567E-6</v>
      </c>
      <c r="D245" s="28">
        <v>2.0604486292567E-6</v>
      </c>
      <c r="E245" s="28">
        <v>0.11335038947504732</v>
      </c>
      <c r="F245" s="28">
        <v>0.74102567911288908</v>
      </c>
    </row>
    <row r="246" spans="1:9">
      <c r="A246" s="28" t="s">
        <v>72</v>
      </c>
      <c r="B246" s="28">
        <v>15</v>
      </c>
      <c r="C246" s="28">
        <v>2.7266540134521754E-4</v>
      </c>
      <c r="D246" s="28">
        <v>1.8177693423014503E-5</v>
      </c>
      <c r="E246" s="28"/>
      <c r="F246" s="28"/>
    </row>
    <row r="247" spans="1:9" ht="15" thickBot="1">
      <c r="A247" s="29" t="s">
        <v>220</v>
      </c>
      <c r="B247" s="29">
        <v>16</v>
      </c>
      <c r="C247" s="29">
        <v>2.7472584997447424E-4</v>
      </c>
      <c r="D247" s="29"/>
      <c r="E247" s="29"/>
      <c r="F247" s="29"/>
    </row>
    <row r="248" spans="1:9" ht="15" thickBot="1"/>
    <row r="249" spans="1:9">
      <c r="A249" s="30"/>
      <c r="B249" s="30" t="s">
        <v>227</v>
      </c>
      <c r="C249" s="30" t="s">
        <v>68</v>
      </c>
      <c r="D249" s="30" t="s">
        <v>228</v>
      </c>
      <c r="E249" s="30" t="s">
        <v>229</v>
      </c>
      <c r="F249" s="30" t="s">
        <v>230</v>
      </c>
      <c r="G249" s="30" t="s">
        <v>231</v>
      </c>
      <c r="H249" s="30" t="s">
        <v>232</v>
      </c>
      <c r="I249" s="30" t="s">
        <v>233</v>
      </c>
    </row>
    <row r="250" spans="1:9">
      <c r="A250" s="28" t="s">
        <v>221</v>
      </c>
      <c r="B250" s="28">
        <v>1.1202595737729519E-2</v>
      </c>
      <c r="C250" s="28">
        <v>1.0945373285734573E-2</v>
      </c>
      <c r="D250" s="28">
        <v>1.023500564602049</v>
      </c>
      <c r="E250" s="28">
        <v>0.32229517064166746</v>
      </c>
      <c r="F250" s="28">
        <v>-1.2126915069949409E-2</v>
      </c>
      <c r="G250" s="28">
        <v>3.4532106545408447E-2</v>
      </c>
      <c r="H250" s="28">
        <v>-1.2126915069949409E-2</v>
      </c>
      <c r="I250" s="28">
        <v>3.4532106545408447E-2</v>
      </c>
    </row>
    <row r="251" spans="1:9" ht="15" thickBot="1">
      <c r="A251" s="29">
        <v>1.708111111</v>
      </c>
      <c r="B251" s="29">
        <v>-2.9936073274913853E-3</v>
      </c>
      <c r="C251" s="29">
        <v>8.8916697674719884E-3</v>
      </c>
      <c r="D251" s="29">
        <v>-0.33667549580426048</v>
      </c>
      <c r="E251" s="29">
        <v>0.74102567911289074</v>
      </c>
      <c r="F251" s="29">
        <v>-2.1945752724753458E-2</v>
      </c>
      <c r="G251" s="29">
        <v>1.5958538069770691E-2</v>
      </c>
      <c r="H251" s="29">
        <v>-2.1945752724753458E-2</v>
      </c>
      <c r="I251" s="29">
        <v>1.5958538069770691E-2</v>
      </c>
    </row>
    <row r="254" spans="1:9">
      <c r="A254" t="s">
        <v>63</v>
      </c>
      <c r="C254" t="s">
        <v>98</v>
      </c>
      <c r="D254" t="s">
        <v>97</v>
      </c>
    </row>
    <row r="255" spans="1:9" ht="15" thickBot="1"/>
    <row r="256" spans="1:9">
      <c r="A256" s="31" t="s">
        <v>64</v>
      </c>
      <c r="B256" s="31"/>
    </row>
    <row r="257" spans="1:9">
      <c r="A257" s="28" t="s">
        <v>65</v>
      </c>
      <c r="B257" s="28">
        <v>0.1192040040532346</v>
      </c>
    </row>
    <row r="258" spans="1:9">
      <c r="A258" s="28" t="s">
        <v>66</v>
      </c>
      <c r="B258" s="28">
        <v>1.420959458232357E-2</v>
      </c>
    </row>
    <row r="259" spans="1:9">
      <c r="A259" s="28" t="s">
        <v>67</v>
      </c>
      <c r="B259" s="28">
        <v>-5.1509765778854862E-2</v>
      </c>
    </row>
    <row r="260" spans="1:9">
      <c r="A260" s="28" t="s">
        <v>68</v>
      </c>
      <c r="B260" s="28">
        <v>4.2490948606736844E-3</v>
      </c>
    </row>
    <row r="261" spans="1:9" ht="15" thickBot="1">
      <c r="A261" s="29" t="s">
        <v>69</v>
      </c>
      <c r="B261" s="29">
        <v>17</v>
      </c>
    </row>
    <row r="263" spans="1:9" ht="15" thickBot="1">
      <c r="A263" t="s">
        <v>70</v>
      </c>
    </row>
    <row r="264" spans="1:9">
      <c r="A264" s="30"/>
      <c r="B264" s="30" t="s">
        <v>222</v>
      </c>
      <c r="C264" s="30" t="s">
        <v>223</v>
      </c>
      <c r="D264" s="30" t="s">
        <v>224</v>
      </c>
      <c r="E264" s="30" t="s">
        <v>225</v>
      </c>
      <c r="F264" s="30" t="s">
        <v>226</v>
      </c>
    </row>
    <row r="265" spans="1:9">
      <c r="A265" s="28" t="s">
        <v>71</v>
      </c>
      <c r="B265" s="28">
        <v>1</v>
      </c>
      <c r="C265" s="28">
        <v>3.903742949421527E-6</v>
      </c>
      <c r="D265" s="28">
        <v>3.903742949421527E-6</v>
      </c>
      <c r="E265" s="28">
        <v>0.21621626419111384</v>
      </c>
      <c r="F265" s="28">
        <v>0.64861670756451262</v>
      </c>
    </row>
    <row r="266" spans="1:9">
      <c r="A266" s="28" t="s">
        <v>72</v>
      </c>
      <c r="B266" s="28">
        <v>15</v>
      </c>
      <c r="C266" s="28">
        <v>2.7082210702505271E-4</v>
      </c>
      <c r="D266" s="28">
        <v>1.8054807135003514E-5</v>
      </c>
      <c r="E266" s="28"/>
      <c r="F266" s="28"/>
    </row>
    <row r="267" spans="1:9" ht="15" thickBot="1">
      <c r="A267" s="29" t="s">
        <v>220</v>
      </c>
      <c r="B267" s="29">
        <v>16</v>
      </c>
      <c r="C267" s="29">
        <v>2.7472584997447424E-4</v>
      </c>
      <c r="D267" s="29"/>
      <c r="E267" s="29"/>
      <c r="F267" s="29"/>
    </row>
    <row r="268" spans="1:9" ht="15" thickBot="1"/>
    <row r="269" spans="1:9">
      <c r="A269" s="30"/>
      <c r="B269" s="30" t="s">
        <v>227</v>
      </c>
      <c r="C269" s="30" t="s">
        <v>68</v>
      </c>
      <c r="D269" s="30" t="s">
        <v>228</v>
      </c>
      <c r="E269" s="30" t="s">
        <v>229</v>
      </c>
      <c r="F269" s="30" t="s">
        <v>230</v>
      </c>
      <c r="G269" s="30" t="s">
        <v>231</v>
      </c>
      <c r="H269" s="30" t="s">
        <v>232</v>
      </c>
      <c r="I269" s="30" t="s">
        <v>233</v>
      </c>
    </row>
    <row r="270" spans="1:9">
      <c r="A270" s="28" t="s">
        <v>221</v>
      </c>
      <c r="B270" s="28">
        <v>8.3174815413346332E-3</v>
      </c>
      <c r="C270" s="28">
        <v>1.9750418866319136E-3</v>
      </c>
      <c r="D270" s="28">
        <v>4.2112937440119991</v>
      </c>
      <c r="E270" s="28">
        <v>7.5547585165231955E-4</v>
      </c>
      <c r="F270" s="28">
        <v>4.1077794291324837E-3</v>
      </c>
      <c r="G270" s="28">
        <v>1.2527183653536783E-2</v>
      </c>
      <c r="H270" s="28">
        <v>4.1077794291324837E-3</v>
      </c>
      <c r="I270" s="28">
        <v>1.2527183653536783E-2</v>
      </c>
    </row>
    <row r="271" spans="1:9" ht="15" thickBot="1">
      <c r="A271" s="29">
        <v>0.72607473</v>
      </c>
      <c r="B271" s="29">
        <v>-7.6559965128944842E-4</v>
      </c>
      <c r="C271" s="29">
        <v>1.6464841235174111E-3</v>
      </c>
      <c r="D271" s="29">
        <v>-0.46499060656223357</v>
      </c>
      <c r="E271" s="29">
        <v>0.64861670756451262</v>
      </c>
      <c r="F271" s="29">
        <v>-4.274997471858462E-3</v>
      </c>
      <c r="G271" s="29">
        <v>2.7437981692795647E-3</v>
      </c>
      <c r="H271" s="29">
        <v>-4.274997471858462E-3</v>
      </c>
      <c r="I271" s="29">
        <v>2.7437981692795647E-3</v>
      </c>
    </row>
    <row r="276" spans="1:6">
      <c r="A276" t="s">
        <v>63</v>
      </c>
    </row>
    <row r="277" spans="1:6" ht="15" thickBot="1"/>
    <row r="278" spans="1:6">
      <c r="A278" s="31" t="s">
        <v>64</v>
      </c>
      <c r="B278" s="31"/>
      <c r="C278" t="s">
        <v>94</v>
      </c>
      <c r="D278" t="s">
        <v>97</v>
      </c>
    </row>
    <row r="279" spans="1:6">
      <c r="A279" s="28" t="s">
        <v>65</v>
      </c>
      <c r="B279" s="28">
        <v>0.21231489445723759</v>
      </c>
    </row>
    <row r="280" spans="1:6">
      <c r="A280" s="28" t="s">
        <v>66</v>
      </c>
      <c r="B280" s="28">
        <v>4.507761440838793E-2</v>
      </c>
    </row>
    <row r="281" spans="1:6">
      <c r="A281" s="28" t="s">
        <v>67</v>
      </c>
      <c r="B281" s="28">
        <v>-1.8583877964386208E-2</v>
      </c>
    </row>
    <row r="282" spans="1:6">
      <c r="A282" s="28" t="s">
        <v>68</v>
      </c>
      <c r="B282" s="28">
        <v>4.1820398853614354E-3</v>
      </c>
    </row>
    <row r="283" spans="1:6" ht="15" thickBot="1">
      <c r="A283" s="29" t="s">
        <v>69</v>
      </c>
      <c r="B283" s="29">
        <v>17</v>
      </c>
    </row>
    <row r="285" spans="1:6" ht="15" thickBot="1">
      <c r="A285" t="s">
        <v>70</v>
      </c>
    </row>
    <row r="286" spans="1:6">
      <c r="A286" s="30"/>
      <c r="B286" s="30" t="s">
        <v>222</v>
      </c>
      <c r="C286" s="30" t="s">
        <v>223</v>
      </c>
      <c r="D286" s="30" t="s">
        <v>224</v>
      </c>
      <c r="E286" s="30" t="s">
        <v>225</v>
      </c>
      <c r="F286" s="30" t="s">
        <v>226</v>
      </c>
    </row>
    <row r="287" spans="1:6">
      <c r="A287" s="28" t="s">
        <v>71</v>
      </c>
      <c r="B287" s="28">
        <v>1</v>
      </c>
      <c r="C287" s="28">
        <v>1.238398593316598E-5</v>
      </c>
      <c r="D287" s="28">
        <v>1.238398593316598E-5</v>
      </c>
      <c r="E287" s="28">
        <v>0.70808290425290266</v>
      </c>
      <c r="F287" s="28">
        <v>0.41329554912503552</v>
      </c>
    </row>
    <row r="288" spans="1:6">
      <c r="A288" s="28" t="s">
        <v>72</v>
      </c>
      <c r="B288" s="28">
        <v>15</v>
      </c>
      <c r="C288" s="28">
        <v>2.6234186404130826E-4</v>
      </c>
      <c r="D288" s="28">
        <v>1.7489457602753885E-5</v>
      </c>
      <c r="E288" s="28"/>
      <c r="F288" s="28"/>
    </row>
    <row r="289" spans="1:9" ht="15" thickBot="1">
      <c r="A289" s="29" t="s">
        <v>220</v>
      </c>
      <c r="B289" s="29">
        <v>16</v>
      </c>
      <c r="C289" s="29">
        <v>2.7472584997447424E-4</v>
      </c>
      <c r="D289" s="29"/>
      <c r="E289" s="29"/>
      <c r="F289" s="29"/>
    </row>
    <row r="290" spans="1:9" ht="15" thickBot="1"/>
    <row r="291" spans="1:9">
      <c r="A291" s="30"/>
      <c r="B291" s="30" t="s">
        <v>227</v>
      </c>
      <c r="C291" s="30" t="s">
        <v>68</v>
      </c>
      <c r="D291" s="30" t="s">
        <v>228</v>
      </c>
      <c r="E291" s="30" t="s">
        <v>229</v>
      </c>
      <c r="F291" s="30" t="s">
        <v>230</v>
      </c>
      <c r="G291" s="30" t="s">
        <v>231</v>
      </c>
      <c r="H291" s="30" t="s">
        <v>232</v>
      </c>
      <c r="I291" s="30" t="s">
        <v>233</v>
      </c>
    </row>
    <row r="292" spans="1:9">
      <c r="A292" s="28" t="s">
        <v>221</v>
      </c>
      <c r="B292" s="28">
        <v>1.0865726078175693E-2</v>
      </c>
      <c r="C292" s="28">
        <v>4.0871896487846759E-3</v>
      </c>
      <c r="D292" s="28">
        <v>2.6584834597549469</v>
      </c>
      <c r="E292" s="28">
        <v>1.7885493960925931E-2</v>
      </c>
      <c r="F292" s="28">
        <v>2.1540875990540363E-3</v>
      </c>
      <c r="G292" s="28">
        <v>1.9577364557297347E-2</v>
      </c>
      <c r="H292" s="28">
        <v>2.1540875990540363E-3</v>
      </c>
      <c r="I292" s="28">
        <v>1.9577364557297347E-2</v>
      </c>
    </row>
    <row r="293" spans="1:9" ht="15" thickBot="1">
      <c r="A293" s="29">
        <v>2</v>
      </c>
      <c r="B293" s="29">
        <v>-1.5573495050084055E-3</v>
      </c>
      <c r="C293" s="29">
        <v>1.8507341327417841E-3</v>
      </c>
      <c r="D293" s="29">
        <v>-0.84147662133472312</v>
      </c>
      <c r="E293" s="29">
        <v>0.41329554912503597</v>
      </c>
      <c r="F293" s="29">
        <v>-5.5020959129005176E-3</v>
      </c>
      <c r="G293" s="29">
        <v>2.387396902883707E-3</v>
      </c>
      <c r="H293" s="29">
        <v>-5.5020959129005176E-3</v>
      </c>
      <c r="I293" s="29">
        <v>2.387396902883707E-3</v>
      </c>
    </row>
    <row r="297" spans="1:9">
      <c r="A297" t="s">
        <v>63</v>
      </c>
      <c r="C297" t="s">
        <v>95</v>
      </c>
      <c r="D297" t="s">
        <v>97</v>
      </c>
    </row>
    <row r="298" spans="1:9" ht="15" thickBot="1"/>
    <row r="299" spans="1:9">
      <c r="A299" s="31" t="s">
        <v>64</v>
      </c>
      <c r="B299" s="31"/>
    </row>
    <row r="300" spans="1:9">
      <c r="A300" s="28" t="s">
        <v>65</v>
      </c>
      <c r="B300" s="28">
        <v>0.15687854359972087</v>
      </c>
    </row>
    <row r="301" spans="1:9">
      <c r="A301" s="28" t="s">
        <v>66</v>
      </c>
      <c r="B301" s="28">
        <v>2.4610877441969516E-2</v>
      </c>
    </row>
    <row r="302" spans="1:9">
      <c r="A302" s="28" t="s">
        <v>67</v>
      </c>
      <c r="B302" s="28">
        <v>-4.0415064061899181E-2</v>
      </c>
    </row>
    <row r="303" spans="1:9">
      <c r="A303" s="28" t="s">
        <v>68</v>
      </c>
      <c r="B303" s="28">
        <v>4.2266188673738695E-3</v>
      </c>
    </row>
    <row r="304" spans="1:9" ht="15" thickBot="1">
      <c r="A304" s="29" t="s">
        <v>69</v>
      </c>
      <c r="B304" s="29">
        <v>17</v>
      </c>
    </row>
    <row r="306" spans="1:9" ht="15" thickBot="1">
      <c r="A306" t="s">
        <v>70</v>
      </c>
    </row>
    <row r="307" spans="1:9">
      <c r="A307" s="30"/>
      <c r="B307" s="30" t="s">
        <v>222</v>
      </c>
      <c r="C307" s="30" t="s">
        <v>223</v>
      </c>
      <c r="D307" s="30" t="s">
        <v>224</v>
      </c>
      <c r="E307" s="30" t="s">
        <v>225</v>
      </c>
      <c r="F307" s="30" t="s">
        <v>226</v>
      </c>
    </row>
    <row r="308" spans="1:9">
      <c r="A308" s="28" t="s">
        <v>71</v>
      </c>
      <c r="B308" s="28">
        <v>1</v>
      </c>
      <c r="C308" s="28">
        <v>6.7612442238626893E-6</v>
      </c>
      <c r="D308" s="28">
        <v>6.7612442238626893E-6</v>
      </c>
      <c r="E308" s="28">
        <v>0.37847783319685269</v>
      </c>
      <c r="F308" s="28">
        <v>0.54763974976232022</v>
      </c>
    </row>
    <row r="309" spans="1:9">
      <c r="A309" s="28" t="s">
        <v>72</v>
      </c>
      <c r="B309" s="28">
        <v>15</v>
      </c>
      <c r="C309" s="28">
        <v>2.6796460575061155E-4</v>
      </c>
      <c r="D309" s="28">
        <v>1.7864307050040769E-5</v>
      </c>
      <c r="E309" s="28"/>
      <c r="F309" s="28"/>
    </row>
    <row r="310" spans="1:9" ht="15" thickBot="1">
      <c r="A310" s="29" t="s">
        <v>220</v>
      </c>
      <c r="B310" s="29">
        <v>16</v>
      </c>
      <c r="C310" s="29">
        <v>2.7472584997447424E-4</v>
      </c>
      <c r="D310" s="29"/>
      <c r="E310" s="29"/>
      <c r="F310" s="29"/>
    </row>
    <row r="311" spans="1:9" ht="15" thickBot="1"/>
    <row r="312" spans="1:9">
      <c r="A312" s="30"/>
      <c r="B312" s="30" t="s">
        <v>227</v>
      </c>
      <c r="C312" s="30" t="s">
        <v>68</v>
      </c>
      <c r="D312" s="30" t="s">
        <v>228</v>
      </c>
      <c r="E312" s="30" t="s">
        <v>229</v>
      </c>
      <c r="F312" s="30" t="s">
        <v>230</v>
      </c>
      <c r="G312" s="30" t="s">
        <v>231</v>
      </c>
      <c r="H312" s="30" t="s">
        <v>232</v>
      </c>
      <c r="I312" s="30" t="s">
        <v>233</v>
      </c>
    </row>
    <row r="313" spans="1:9">
      <c r="A313" s="28" t="s">
        <v>221</v>
      </c>
      <c r="B313" s="28">
        <v>9.4474848812919586E-3</v>
      </c>
      <c r="C313" s="28">
        <v>3.2748324029890415E-3</v>
      </c>
      <c r="D313" s="28">
        <v>2.8848758405678852</v>
      </c>
      <c r="E313" s="28">
        <v>1.1336989875193196E-2</v>
      </c>
      <c r="F313" s="28">
        <v>2.4673448765244023E-3</v>
      </c>
      <c r="G313" s="28">
        <v>1.6427624886059516E-2</v>
      </c>
      <c r="H313" s="28">
        <v>2.4673448765244023E-3</v>
      </c>
      <c r="I313" s="28">
        <v>1.6427624886059516E-2</v>
      </c>
    </row>
    <row r="314" spans="1:9" ht="15" thickBot="1">
      <c r="A314" s="29">
        <v>11</v>
      </c>
      <c r="B314" s="29">
        <v>-1.4794059128333249E-4</v>
      </c>
      <c r="C314" s="29">
        <v>2.4047344539081516E-4</v>
      </c>
      <c r="D314" s="29">
        <v>-0.61520552110400728</v>
      </c>
      <c r="E314" s="29">
        <v>0.54763974976231955</v>
      </c>
      <c r="F314" s="29">
        <v>-6.6049760480398198E-4</v>
      </c>
      <c r="G314" s="29">
        <v>3.6461642223731706E-4</v>
      </c>
      <c r="H314" s="29">
        <v>-6.6049760480398198E-4</v>
      </c>
      <c r="I314" s="29">
        <v>3.6461642223731706E-4</v>
      </c>
    </row>
    <row r="316" spans="1:9">
      <c r="A316" t="s">
        <v>63</v>
      </c>
    </row>
    <row r="317" spans="1:9" ht="15" thickBot="1">
      <c r="C317" t="s">
        <v>100</v>
      </c>
      <c r="D317" t="s">
        <v>101</v>
      </c>
    </row>
    <row r="318" spans="1:9">
      <c r="A318" s="31" t="s">
        <v>64</v>
      </c>
      <c r="B318" s="31"/>
    </row>
    <row r="319" spans="1:9">
      <c r="A319" s="28" t="s">
        <v>65</v>
      </c>
      <c r="B319" s="28">
        <v>3.2933522395513601E-2</v>
      </c>
    </row>
    <row r="320" spans="1:9">
      <c r="A320" s="28" t="s">
        <v>66</v>
      </c>
      <c r="B320" s="28">
        <v>1.0846168973757959E-3</v>
      </c>
    </row>
    <row r="321" spans="1:9">
      <c r="A321" s="28" t="s">
        <v>67</v>
      </c>
      <c r="B321" s="28">
        <v>-6.5509741976132491E-2</v>
      </c>
    </row>
    <row r="322" spans="1:9">
      <c r="A322" s="28" t="s">
        <v>68</v>
      </c>
      <c r="B322" s="28">
        <v>2.5254325615530501E-4</v>
      </c>
    </row>
    <row r="323" spans="1:9" ht="15" thickBot="1">
      <c r="A323" s="29" t="s">
        <v>69</v>
      </c>
      <c r="B323" s="29">
        <v>17</v>
      </c>
    </row>
    <row r="325" spans="1:9" ht="15" thickBot="1">
      <c r="A325" t="s">
        <v>70</v>
      </c>
    </row>
    <row r="326" spans="1:9">
      <c r="A326" s="30"/>
      <c r="B326" s="30" t="s">
        <v>222</v>
      </c>
      <c r="C326" s="30" t="s">
        <v>223</v>
      </c>
      <c r="D326" s="30" t="s">
        <v>224</v>
      </c>
      <c r="E326" s="30" t="s">
        <v>225</v>
      </c>
      <c r="F326" s="30" t="s">
        <v>226</v>
      </c>
    </row>
    <row r="327" spans="1:9">
      <c r="A327" s="28" t="s">
        <v>71</v>
      </c>
      <c r="B327" s="28">
        <v>1</v>
      </c>
      <c r="C327" s="28">
        <v>1.03874865714068E-9</v>
      </c>
      <c r="D327" s="28">
        <v>1.03874865714068E-9</v>
      </c>
      <c r="E327" s="28">
        <v>1.6286918527678239E-2</v>
      </c>
      <c r="F327" s="28">
        <v>0.90014472772324616</v>
      </c>
    </row>
    <row r="328" spans="1:9">
      <c r="A328" s="28" t="s">
        <v>72</v>
      </c>
      <c r="B328" s="28">
        <v>15</v>
      </c>
      <c r="C328" s="28">
        <v>9.566714434428599E-7</v>
      </c>
      <c r="D328" s="28">
        <v>6.3778096229523993E-8</v>
      </c>
      <c r="E328" s="28"/>
      <c r="F328" s="28"/>
    </row>
    <row r="329" spans="1:9" ht="15" thickBot="1">
      <c r="A329" s="29" t="s">
        <v>220</v>
      </c>
      <c r="B329" s="29">
        <v>16</v>
      </c>
      <c r="C329" s="29">
        <v>9.5771019210000058E-7</v>
      </c>
      <c r="D329" s="29"/>
      <c r="E329" s="29"/>
      <c r="F329" s="29"/>
    </row>
    <row r="330" spans="1:9" ht="15" thickBot="1"/>
    <row r="331" spans="1:9">
      <c r="A331" s="30"/>
      <c r="B331" s="30" t="s">
        <v>227</v>
      </c>
      <c r="C331" s="30" t="s">
        <v>68</v>
      </c>
      <c r="D331" s="30" t="s">
        <v>228</v>
      </c>
      <c r="E331" s="30" t="s">
        <v>229</v>
      </c>
      <c r="F331" s="30" t="s">
        <v>230</v>
      </c>
      <c r="G331" s="30" t="s">
        <v>231</v>
      </c>
      <c r="H331" s="30" t="s">
        <v>232</v>
      </c>
      <c r="I331" s="30" t="s">
        <v>233</v>
      </c>
    </row>
    <row r="332" spans="1:9">
      <c r="A332" s="28" t="s">
        <v>221</v>
      </c>
      <c r="B332" s="28">
        <v>3.1775964911289812E-4</v>
      </c>
      <c r="C332" s="28">
        <v>6.4833126581055644E-4</v>
      </c>
      <c r="D332" s="28">
        <v>0.49011927369510522</v>
      </c>
      <c r="E332" s="28">
        <v>0.63114072641394814</v>
      </c>
      <c r="F332" s="28">
        <v>-1.064125726363215E-3</v>
      </c>
      <c r="G332" s="28">
        <v>1.6996450245890112E-3</v>
      </c>
      <c r="H332" s="28">
        <v>-1.064125726363215E-3</v>
      </c>
      <c r="I332" s="28">
        <v>1.6996450245890112E-3</v>
      </c>
    </row>
    <row r="333" spans="1:9" ht="15" thickBot="1">
      <c r="A333" s="29">
        <v>1.708111111</v>
      </c>
      <c r="B333" s="29">
        <v>6.7215460014853588E-5</v>
      </c>
      <c r="C333" s="29">
        <v>5.2668350041820287E-4</v>
      </c>
      <c r="D333" s="29">
        <v>0.12762021206565699</v>
      </c>
      <c r="E333" s="29">
        <v>0.90014472772323084</v>
      </c>
      <c r="F333" s="29">
        <v>-1.0553838423997103E-3</v>
      </c>
      <c r="G333" s="29">
        <v>1.1898147624294173E-3</v>
      </c>
      <c r="H333" s="29">
        <v>-1.0553838423997103E-3</v>
      </c>
      <c r="I333" s="29">
        <v>1.1898147624294173E-3</v>
      </c>
    </row>
    <row r="338" spans="1:6">
      <c r="A338" t="s">
        <v>63</v>
      </c>
      <c r="C338" t="s">
        <v>178</v>
      </c>
      <c r="D338" t="s">
        <v>101</v>
      </c>
    </row>
    <row r="339" spans="1:6" ht="15" thickBot="1"/>
    <row r="340" spans="1:6">
      <c r="A340" s="31" t="s">
        <v>64</v>
      </c>
      <c r="B340" s="31"/>
    </row>
    <row r="341" spans="1:6">
      <c r="A341" s="28" t="s">
        <v>65</v>
      </c>
      <c r="B341" s="28">
        <v>2.9977264501226477E-2</v>
      </c>
    </row>
    <row r="342" spans="1:6">
      <c r="A342" s="28" t="s">
        <v>66</v>
      </c>
      <c r="B342" s="28">
        <v>8.9863638697649303E-4</v>
      </c>
    </row>
    <row r="343" spans="1:6">
      <c r="A343" s="28" t="s">
        <v>67</v>
      </c>
      <c r="B343" s="28">
        <v>-6.5708121187225077E-2</v>
      </c>
    </row>
    <row r="344" spans="1:6">
      <c r="A344" s="28" t="s">
        <v>68</v>
      </c>
      <c r="B344" s="28">
        <v>2.5256676462184557E-4</v>
      </c>
    </row>
    <row r="345" spans="1:6" ht="15" thickBot="1">
      <c r="A345" s="29" t="s">
        <v>69</v>
      </c>
      <c r="B345" s="29">
        <v>17</v>
      </c>
    </row>
    <row r="347" spans="1:6" ht="15" thickBot="1">
      <c r="A347" t="s">
        <v>70</v>
      </c>
    </row>
    <row r="348" spans="1:6">
      <c r="A348" s="30"/>
      <c r="B348" s="30" t="s">
        <v>222</v>
      </c>
      <c r="C348" s="30" t="s">
        <v>223</v>
      </c>
      <c r="D348" s="30" t="s">
        <v>224</v>
      </c>
      <c r="E348" s="30" t="s">
        <v>225</v>
      </c>
      <c r="F348" s="30" t="s">
        <v>226</v>
      </c>
    </row>
    <row r="349" spans="1:6">
      <c r="A349" s="28" t="s">
        <v>71</v>
      </c>
      <c r="B349" s="28">
        <v>1</v>
      </c>
      <c r="C349" s="28">
        <v>8.6063322679930762E-10</v>
      </c>
      <c r="D349" s="28">
        <v>8.6063322679930762E-10</v>
      </c>
      <c r="E349" s="28">
        <v>1.3491669910149731E-2</v>
      </c>
      <c r="F349" s="28">
        <v>0.90907158463338167</v>
      </c>
    </row>
    <row r="350" spans="1:6">
      <c r="A350" s="28" t="s">
        <v>72</v>
      </c>
      <c r="B350" s="28">
        <v>15</v>
      </c>
      <c r="C350" s="28">
        <v>9.5684955887320127E-7</v>
      </c>
      <c r="D350" s="28">
        <v>6.3789970591546755E-8</v>
      </c>
      <c r="E350" s="28"/>
      <c r="F350" s="28"/>
    </row>
    <row r="351" spans="1:6" ht="15" thickBot="1">
      <c r="A351" s="29" t="s">
        <v>220</v>
      </c>
      <c r="B351" s="29">
        <v>16</v>
      </c>
      <c r="C351" s="29">
        <v>9.5771019210000058E-7</v>
      </c>
      <c r="D351" s="29"/>
      <c r="E351" s="29"/>
      <c r="F351" s="29"/>
    </row>
    <row r="352" spans="1:6" ht="15" thickBot="1"/>
    <row r="353" spans="1:9">
      <c r="A353" s="30"/>
      <c r="B353" s="30" t="s">
        <v>227</v>
      </c>
      <c r="C353" s="30" t="s">
        <v>68</v>
      </c>
      <c r="D353" s="30" t="s">
        <v>228</v>
      </c>
      <c r="E353" s="30" t="s">
        <v>229</v>
      </c>
      <c r="F353" s="30" t="s">
        <v>230</v>
      </c>
      <c r="G353" s="30" t="s">
        <v>231</v>
      </c>
      <c r="H353" s="30" t="s">
        <v>232</v>
      </c>
      <c r="I353" s="30" t="s">
        <v>233</v>
      </c>
    </row>
    <row r="354" spans="1:9">
      <c r="A354" s="28" t="s">
        <v>221</v>
      </c>
      <c r="B354" s="28">
        <v>3.8849717998199553E-4</v>
      </c>
      <c r="C354" s="28">
        <v>1.1739675287460164E-4</v>
      </c>
      <c r="D354" s="28">
        <v>3.3092668278225053</v>
      </c>
      <c r="E354" s="28">
        <v>4.767450182158928E-3</v>
      </c>
      <c r="F354" s="28">
        <v>1.3827192557756135E-4</v>
      </c>
      <c r="G354" s="28">
        <v>6.387224343864297E-4</v>
      </c>
      <c r="H354" s="28">
        <v>1.3827192557756135E-4</v>
      </c>
      <c r="I354" s="28">
        <v>6.387224343864297E-4</v>
      </c>
    </row>
    <row r="355" spans="1:9" ht="15" thickBot="1">
      <c r="A355" s="29">
        <v>0.72607473</v>
      </c>
      <c r="B355" s="29">
        <v>1.1367636427632086E-5</v>
      </c>
      <c r="C355" s="29">
        <v>9.7867235661595954E-5</v>
      </c>
      <c r="D355" s="29">
        <v>0.11615364785553922</v>
      </c>
      <c r="E355" s="29">
        <v>0.90907158463338722</v>
      </c>
      <c r="F355" s="29">
        <v>-1.9723143758116563E-4</v>
      </c>
      <c r="G355" s="29">
        <v>2.1996671043642981E-4</v>
      </c>
      <c r="H355" s="29">
        <v>-1.9723143758116563E-4</v>
      </c>
      <c r="I355" s="29">
        <v>2.1996671043642981E-4</v>
      </c>
    </row>
    <row r="358" spans="1:9">
      <c r="A358" t="s">
        <v>63</v>
      </c>
    </row>
    <row r="359" spans="1:9" ht="15" thickBot="1"/>
    <row r="360" spans="1:9">
      <c r="A360" s="31" t="s">
        <v>64</v>
      </c>
      <c r="B360" s="31"/>
      <c r="C360" t="s">
        <v>94</v>
      </c>
      <c r="D360" t="s">
        <v>101</v>
      </c>
    </row>
    <row r="361" spans="1:9">
      <c r="A361" s="28" t="s">
        <v>65</v>
      </c>
      <c r="B361" s="28">
        <v>3.9986477363428183E-2</v>
      </c>
    </row>
    <row r="362" spans="1:9">
      <c r="A362" s="28" t="s">
        <v>66</v>
      </c>
      <c r="B362" s="28">
        <v>1.5989183719359542E-3</v>
      </c>
    </row>
    <row r="363" spans="1:9">
      <c r="A363" s="28" t="s">
        <v>67</v>
      </c>
      <c r="B363" s="28">
        <v>-6.4961153736601648E-2</v>
      </c>
    </row>
    <row r="364" spans="1:9">
      <c r="A364" s="28" t="s">
        <v>68</v>
      </c>
      <c r="B364" s="28">
        <v>2.524782355872629E-4</v>
      </c>
    </row>
    <row r="365" spans="1:9" ht="15" thickBot="1">
      <c r="A365" s="29" t="s">
        <v>69</v>
      </c>
      <c r="B365" s="29">
        <v>17</v>
      </c>
    </row>
    <row r="367" spans="1:9" ht="15" thickBot="1">
      <c r="A367" t="s">
        <v>70</v>
      </c>
    </row>
    <row r="368" spans="1:9">
      <c r="A368" s="30"/>
      <c r="B368" s="30" t="s">
        <v>222</v>
      </c>
      <c r="C368" s="30" t="s">
        <v>223</v>
      </c>
      <c r="D368" s="30" t="s">
        <v>224</v>
      </c>
      <c r="E368" s="30" t="s">
        <v>225</v>
      </c>
      <c r="F368" s="30" t="s">
        <v>226</v>
      </c>
    </row>
    <row r="369" spans="1:9">
      <c r="A369" s="28" t="s">
        <v>71</v>
      </c>
      <c r="B369" s="28">
        <v>1</v>
      </c>
      <c r="C369" s="28">
        <v>1.531300421139003E-9</v>
      </c>
      <c r="D369" s="28">
        <v>1.531300421139003E-9</v>
      </c>
      <c r="E369" s="28">
        <v>2.4022185092117149E-2</v>
      </c>
      <c r="F369" s="28">
        <v>0.87889480951595611</v>
      </c>
    </row>
    <row r="370" spans="1:9">
      <c r="A370" s="28" t="s">
        <v>72</v>
      </c>
      <c r="B370" s="28">
        <v>15</v>
      </c>
      <c r="C370" s="28">
        <v>9.5617889167886157E-7</v>
      </c>
      <c r="D370" s="28">
        <v>6.3745259445257433E-8</v>
      </c>
      <c r="E370" s="28"/>
      <c r="F370" s="28"/>
    </row>
    <row r="371" spans="1:9" ht="15" thickBot="1">
      <c r="A371" s="29" t="s">
        <v>220</v>
      </c>
      <c r="B371" s="29">
        <v>16</v>
      </c>
      <c r="C371" s="29">
        <v>9.5771019210000058E-7</v>
      </c>
      <c r="D371" s="29"/>
      <c r="E371" s="29"/>
      <c r="F371" s="29"/>
    </row>
    <row r="372" spans="1:9" ht="15" thickBot="1"/>
    <row r="373" spans="1:9">
      <c r="A373" s="30"/>
      <c r="B373" s="30" t="s">
        <v>227</v>
      </c>
      <c r="C373" s="30" t="s">
        <v>68</v>
      </c>
      <c r="D373" s="30" t="s">
        <v>228</v>
      </c>
      <c r="E373" s="30" t="s">
        <v>229</v>
      </c>
      <c r="F373" s="30" t="s">
        <v>230</v>
      </c>
      <c r="G373" s="30" t="s">
        <v>231</v>
      </c>
      <c r="H373" s="30" t="s">
        <v>232</v>
      </c>
      <c r="I373" s="30" t="s">
        <v>233</v>
      </c>
    </row>
    <row r="374" spans="1:9">
      <c r="A374" s="28" t="s">
        <v>221</v>
      </c>
      <c r="B374" s="28">
        <v>3.6308179850525797E-4</v>
      </c>
      <c r="C374" s="28">
        <v>2.467519343007163E-4</v>
      </c>
      <c r="D374" s="28">
        <v>1.471444588810277</v>
      </c>
      <c r="E374" s="28">
        <v>0.16183849882525547</v>
      </c>
      <c r="F374" s="28">
        <v>-1.6285749728714693E-4</v>
      </c>
      <c r="G374" s="28">
        <v>8.8902109429766282E-4</v>
      </c>
      <c r="H374" s="28">
        <v>-1.6285749728714693E-4</v>
      </c>
      <c r="I374" s="28">
        <v>8.8902109429766282E-4</v>
      </c>
    </row>
    <row r="375" spans="1:9" ht="15" thickBot="1">
      <c r="A375" s="29">
        <v>2</v>
      </c>
      <c r="B375" s="29">
        <v>1.7317534644382769E-5</v>
      </c>
      <c r="C375" s="29">
        <v>1.1173257577274035E-4</v>
      </c>
      <c r="D375" s="29">
        <v>0.15499091938599849</v>
      </c>
      <c r="E375" s="29">
        <v>0.87889480951595611</v>
      </c>
      <c r="F375" s="29">
        <v>-2.2083481210630283E-4</v>
      </c>
      <c r="G375" s="29">
        <v>2.5546988139506834E-4</v>
      </c>
      <c r="H375" s="29">
        <v>-2.2083481210630283E-4</v>
      </c>
      <c r="I375" s="29">
        <v>2.5546988139506834E-4</v>
      </c>
    </row>
    <row r="379" spans="1:9">
      <c r="A379" t="s">
        <v>63</v>
      </c>
    </row>
    <row r="380" spans="1:9" ht="15" thickBot="1"/>
    <row r="381" spans="1:9">
      <c r="A381" s="31" t="s">
        <v>64</v>
      </c>
      <c r="B381" s="31"/>
      <c r="C381" t="s">
        <v>95</v>
      </c>
      <c r="D381" t="s">
        <v>101</v>
      </c>
    </row>
    <row r="382" spans="1:9">
      <c r="A382" s="28" t="s">
        <v>65</v>
      </c>
      <c r="B382" s="28">
        <v>2.3720275128692684E-3</v>
      </c>
    </row>
    <row r="383" spans="1:9">
      <c r="A383" s="28" t="s">
        <v>66</v>
      </c>
      <c r="B383" s="28">
        <v>5.6265145218087664E-6</v>
      </c>
    </row>
    <row r="384" spans="1:9">
      <c r="A384" s="28" t="s">
        <v>67</v>
      </c>
      <c r="B384" s="28">
        <v>-6.6660665051176737E-2</v>
      </c>
    </row>
    <row r="385" spans="1:9">
      <c r="A385" s="28" t="s">
        <v>68</v>
      </c>
      <c r="B385" s="28">
        <v>2.5267961315068497E-4</v>
      </c>
    </row>
    <row r="386" spans="1:9" ht="15" thickBot="1">
      <c r="A386" s="29" t="s">
        <v>69</v>
      </c>
      <c r="B386" s="29">
        <v>17</v>
      </c>
    </row>
    <row r="388" spans="1:9" ht="15" thickBot="1">
      <c r="A388" t="s">
        <v>70</v>
      </c>
    </row>
    <row r="389" spans="1:9">
      <c r="A389" s="30"/>
      <c r="B389" s="30" t="s">
        <v>222</v>
      </c>
      <c r="C389" s="30" t="s">
        <v>223</v>
      </c>
      <c r="D389" s="30" t="s">
        <v>224</v>
      </c>
      <c r="E389" s="30" t="s">
        <v>225</v>
      </c>
      <c r="F389" s="30" t="s">
        <v>226</v>
      </c>
    </row>
    <row r="390" spans="1:9">
      <c r="A390" s="28" t="s">
        <v>71</v>
      </c>
      <c r="B390" s="28">
        <v>1</v>
      </c>
      <c r="C390" s="28">
        <v>5.3885703035349165E-12</v>
      </c>
      <c r="D390" s="28">
        <v>5.3885703035349165E-12</v>
      </c>
      <c r="E390" s="28">
        <v>8.4398192694788295E-5</v>
      </c>
      <c r="F390" s="28">
        <v>0.99279112971910932</v>
      </c>
    </row>
    <row r="391" spans="1:9">
      <c r="A391" s="28" t="s">
        <v>72</v>
      </c>
      <c r="B391" s="28">
        <v>15</v>
      </c>
      <c r="C391" s="28">
        <v>9.5770480352969704E-7</v>
      </c>
      <c r="D391" s="28">
        <v>6.3846986901979807E-8</v>
      </c>
      <c r="E391" s="28"/>
      <c r="F391" s="28"/>
    </row>
    <row r="392" spans="1:9" ht="15" thickBot="1">
      <c r="A392" s="29" t="s">
        <v>220</v>
      </c>
      <c r="B392" s="29">
        <v>16</v>
      </c>
      <c r="C392" s="29">
        <v>9.5771019210000058E-7</v>
      </c>
      <c r="D392" s="29"/>
      <c r="E392" s="29"/>
      <c r="F392" s="29"/>
    </row>
    <row r="393" spans="1:9" ht="15" thickBot="1"/>
    <row r="394" spans="1:9">
      <c r="A394" s="30"/>
      <c r="B394" s="30" t="s">
        <v>227</v>
      </c>
      <c r="C394" s="30" t="s">
        <v>68</v>
      </c>
      <c r="D394" s="30" t="s">
        <v>228</v>
      </c>
      <c r="E394" s="30" t="s">
        <v>229</v>
      </c>
      <c r="F394" s="30" t="s">
        <v>230</v>
      </c>
      <c r="G394" s="30" t="s">
        <v>231</v>
      </c>
      <c r="H394" s="30" t="s">
        <v>232</v>
      </c>
      <c r="I394" s="30" t="s">
        <v>233</v>
      </c>
    </row>
    <row r="395" spans="1:9">
      <c r="A395" s="28" t="s">
        <v>221</v>
      </c>
      <c r="B395" s="28">
        <v>3.984215459309055E-4</v>
      </c>
      <c r="C395" s="28">
        <v>1.9577904009943068E-4</v>
      </c>
      <c r="D395" s="28">
        <v>2.0350572039200845</v>
      </c>
      <c r="E395" s="28">
        <v>5.9914261513350095E-2</v>
      </c>
      <c r="F395" s="28">
        <v>-1.887159818410967E-5</v>
      </c>
      <c r="G395" s="28">
        <v>8.1571469004592073E-4</v>
      </c>
      <c r="H395" s="28">
        <v>-1.887159818410967E-5</v>
      </c>
      <c r="I395" s="28">
        <v>8.1571469004592073E-4</v>
      </c>
    </row>
    <row r="396" spans="1:9" ht="15" thickBot="1">
      <c r="A396" s="29">
        <v>11</v>
      </c>
      <c r="B396" s="29">
        <v>1.3207201842438691E-7</v>
      </c>
      <c r="C396" s="29">
        <v>1.4376204493715641E-5</v>
      </c>
      <c r="D396" s="29">
        <v>9.186848898964978E-3</v>
      </c>
      <c r="E396" s="29">
        <v>0.99279112971918049</v>
      </c>
      <c r="F396" s="29">
        <v>-3.0510082374488355E-5</v>
      </c>
      <c r="G396" s="29">
        <v>3.0774226411337128E-5</v>
      </c>
      <c r="H396" s="29">
        <v>-3.0510082374488355E-5</v>
      </c>
      <c r="I396" s="29">
        <v>3.0774226411337128E-5</v>
      </c>
    </row>
  </sheetData>
  <mergeCells count="2">
    <mergeCell ref="A43:B43"/>
    <mergeCell ref="A45:B4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workbookViewId="0">
      <selection activeCell="AO46" sqref="AO46"/>
    </sheetView>
  </sheetViews>
  <sheetFormatPr baseColWidth="10" defaultColWidth="12.5" defaultRowHeight="13" x14ac:dyDescent="0"/>
  <cols>
    <col min="1" max="1" width="12.5" style="27"/>
    <col min="2" max="2" width="16.5" style="27" bestFit="1" customWidth="1"/>
    <col min="3" max="20" width="12.5" style="27"/>
    <col min="21" max="21" width="22.33203125" style="27" customWidth="1"/>
    <col min="22" max="38" width="12.5" style="27"/>
    <col min="39" max="39" width="15" style="27" customWidth="1"/>
    <col min="40" max="40" width="18.33203125" style="27" customWidth="1"/>
    <col min="41" max="16384" width="12.5" style="27"/>
  </cols>
  <sheetData>
    <row r="1" spans="1:44" s="19" customFormat="1" ht="14">
      <c r="A1" s="19" t="s">
        <v>157</v>
      </c>
      <c r="B1" s="19" t="s">
        <v>158</v>
      </c>
      <c r="C1" s="19" t="s">
        <v>159</v>
      </c>
      <c r="D1" s="19" t="s">
        <v>160</v>
      </c>
      <c r="E1" s="19" t="s">
        <v>161</v>
      </c>
      <c r="F1" s="19" t="s">
        <v>29</v>
      </c>
      <c r="G1" s="19" t="s">
        <v>36</v>
      </c>
      <c r="H1" s="19" t="s">
        <v>661</v>
      </c>
      <c r="I1" s="19" t="s">
        <v>662</v>
      </c>
      <c r="J1" s="19" t="s">
        <v>663</v>
      </c>
      <c r="K1" s="19" t="s">
        <v>117</v>
      </c>
      <c r="L1" s="19" t="s">
        <v>118</v>
      </c>
      <c r="M1" s="19" t="s">
        <v>664</v>
      </c>
      <c r="N1" s="19" t="s">
        <v>246</v>
      </c>
      <c r="O1" s="19" t="s">
        <v>78</v>
      </c>
      <c r="P1" s="19" t="s">
        <v>665</v>
      </c>
      <c r="Q1" s="19" t="s">
        <v>434</v>
      </c>
      <c r="R1" s="19" t="s">
        <v>435</v>
      </c>
      <c r="S1" s="19" t="s">
        <v>436</v>
      </c>
      <c r="T1" s="19" t="s">
        <v>437</v>
      </c>
      <c r="U1" s="19" t="s">
        <v>417</v>
      </c>
      <c r="V1" s="19" t="s">
        <v>438</v>
      </c>
      <c r="W1" s="19" t="s">
        <v>439</v>
      </c>
      <c r="X1" s="19" t="s">
        <v>440</v>
      </c>
      <c r="Y1" s="19" t="s">
        <v>162</v>
      </c>
      <c r="Z1" s="19" t="s">
        <v>163</v>
      </c>
      <c r="AA1" s="19" t="s">
        <v>164</v>
      </c>
      <c r="AB1" s="19" t="s">
        <v>22</v>
      </c>
      <c r="AC1" s="19" t="s">
        <v>23</v>
      </c>
      <c r="AD1" s="19" t="s">
        <v>24</v>
      </c>
      <c r="AE1" s="19" t="s">
        <v>25</v>
      </c>
      <c r="AF1" s="19" t="s">
        <v>26</v>
      </c>
      <c r="AG1" s="19" t="s">
        <v>27</v>
      </c>
      <c r="AH1" s="19" t="s">
        <v>28</v>
      </c>
      <c r="AI1" s="20" t="s">
        <v>499</v>
      </c>
      <c r="AJ1" s="20" t="s">
        <v>500</v>
      </c>
      <c r="AK1" s="20" t="s">
        <v>501</v>
      </c>
      <c r="AL1" s="20" t="s">
        <v>502</v>
      </c>
      <c r="AM1" s="20" t="s">
        <v>543</v>
      </c>
      <c r="AN1" s="21" t="s">
        <v>564</v>
      </c>
      <c r="AO1" s="20" t="s">
        <v>544</v>
      </c>
      <c r="AP1" s="20" t="s">
        <v>545</v>
      </c>
    </row>
    <row r="2" spans="1:44" s="19" customFormat="1" ht="14">
      <c r="A2" s="19">
        <v>19</v>
      </c>
      <c r="B2" s="19" t="s">
        <v>566</v>
      </c>
      <c r="C2" s="19" t="s">
        <v>567</v>
      </c>
      <c r="D2" s="19" t="s">
        <v>314</v>
      </c>
      <c r="E2" s="19">
        <v>26</v>
      </c>
      <c r="F2" s="19">
        <v>0</v>
      </c>
      <c r="G2" s="19" t="s">
        <v>424</v>
      </c>
      <c r="H2" s="19">
        <v>49303</v>
      </c>
      <c r="I2" s="19">
        <v>14.129986485569098</v>
      </c>
      <c r="J2" s="19">
        <v>95.14</v>
      </c>
      <c r="M2" s="19">
        <v>9.5793099999999995</v>
      </c>
      <c r="N2" s="19">
        <v>0.15859890586495448</v>
      </c>
      <c r="P2" s="19">
        <v>0.52568000000000004</v>
      </c>
      <c r="Q2" s="19">
        <v>1.8488068788427654E-4</v>
      </c>
      <c r="R2" s="19">
        <v>5.8915766294011709E-3</v>
      </c>
      <c r="S2" s="19">
        <v>1.1110286819038943E-2</v>
      </c>
      <c r="T2" s="19">
        <v>4.6018091672906727E-3</v>
      </c>
      <c r="W2" s="19">
        <v>7.8533828373981811E-3</v>
      </c>
      <c r="X2" s="19">
        <v>5.2535734901125626E-4</v>
      </c>
      <c r="Y2" s="19" t="s">
        <v>108</v>
      </c>
      <c r="Z2" s="19" t="s">
        <v>432</v>
      </c>
      <c r="AA2" s="19" t="s">
        <v>650</v>
      </c>
      <c r="AE2" s="19" t="s">
        <v>433</v>
      </c>
      <c r="AF2" s="19" t="s">
        <v>651</v>
      </c>
      <c r="AG2" s="19" t="s">
        <v>432</v>
      </c>
      <c r="AH2" s="19" t="s">
        <v>433</v>
      </c>
      <c r="AI2" s="11">
        <v>5.5</v>
      </c>
      <c r="AJ2" s="11">
        <v>7</v>
      </c>
      <c r="AK2" s="11">
        <v>2</v>
      </c>
      <c r="AL2" s="11">
        <v>1.708111111</v>
      </c>
      <c r="AM2" s="11">
        <v>0.72607473</v>
      </c>
      <c r="AN2" s="22">
        <v>0.72607473</v>
      </c>
      <c r="AO2" s="11">
        <v>11</v>
      </c>
      <c r="AP2" s="11">
        <v>1</v>
      </c>
    </row>
    <row r="3" spans="1:44" s="19" customFormat="1" ht="14">
      <c r="A3" s="19">
        <v>23</v>
      </c>
      <c r="B3" s="19" t="s">
        <v>673</v>
      </c>
      <c r="C3" s="19" t="s">
        <v>674</v>
      </c>
      <c r="D3" s="19" t="s">
        <v>314</v>
      </c>
      <c r="E3" s="19">
        <v>64</v>
      </c>
      <c r="F3" s="19">
        <v>1</v>
      </c>
      <c r="G3" s="19" t="s">
        <v>676</v>
      </c>
      <c r="H3" s="19">
        <v>58463</v>
      </c>
      <c r="I3" s="19">
        <v>31.274330110664767</v>
      </c>
      <c r="J3" s="19">
        <v>92.53</v>
      </c>
      <c r="M3" s="19">
        <v>8.6174400000000002</v>
      </c>
      <c r="N3" s="19">
        <v>0.123028543866084</v>
      </c>
      <c r="P3" s="19">
        <v>0.25503999999999999</v>
      </c>
      <c r="Q3" s="19">
        <v>2.9940493701780652E-4</v>
      </c>
      <c r="R3" s="19">
        <v>1.3657087597527588E-2</v>
      </c>
      <c r="S3" s="26">
        <v>1.2993954244204802E-2</v>
      </c>
      <c r="T3" s="26">
        <v>7.371137230773572E-3</v>
      </c>
      <c r="W3" s="19">
        <v>7.2728352742866421E-3</v>
      </c>
      <c r="Y3" s="19" t="s">
        <v>108</v>
      </c>
      <c r="Z3" s="19" t="s">
        <v>428</v>
      </c>
      <c r="AA3" s="19" t="s">
        <v>429</v>
      </c>
      <c r="AE3" s="19" t="s">
        <v>675</v>
      </c>
      <c r="AF3" s="19" t="s">
        <v>301</v>
      </c>
      <c r="AG3" s="19" t="s">
        <v>422</v>
      </c>
      <c r="AH3" s="19" t="s">
        <v>423</v>
      </c>
      <c r="AI3" s="11">
        <v>-7</v>
      </c>
      <c r="AJ3" s="11">
        <v>-7</v>
      </c>
      <c r="AK3" s="11">
        <v>1</v>
      </c>
      <c r="AL3" s="11">
        <v>1</v>
      </c>
      <c r="AM3" s="11" t="s">
        <v>615</v>
      </c>
      <c r="AN3" s="22">
        <v>0</v>
      </c>
      <c r="AO3" s="11">
        <v>6</v>
      </c>
      <c r="AP3" s="11" t="s">
        <v>615</v>
      </c>
    </row>
    <row r="4" spans="1:44" s="19" customFormat="1" ht="14">
      <c r="A4" s="19">
        <v>43</v>
      </c>
      <c r="B4" s="19" t="s">
        <v>357</v>
      </c>
      <c r="C4" s="19" t="s">
        <v>358</v>
      </c>
      <c r="D4" s="19" t="s">
        <v>314</v>
      </c>
      <c r="E4" s="19">
        <v>5</v>
      </c>
      <c r="F4" s="19">
        <v>1</v>
      </c>
      <c r="G4" s="19" t="s">
        <v>424</v>
      </c>
      <c r="H4" s="19">
        <v>50837</v>
      </c>
      <c r="I4" s="19">
        <v>43.173487053006944</v>
      </c>
      <c r="J4" s="19">
        <v>94.96</v>
      </c>
      <c r="M4" s="19">
        <v>9.6590500000000006</v>
      </c>
      <c r="N4" s="19">
        <v>0.16178588691872828</v>
      </c>
      <c r="P4" s="19">
        <v>0.29091</v>
      </c>
      <c r="Q4" s="19">
        <v>4.3902968862910666E-4</v>
      </c>
      <c r="R4" s="19">
        <v>6.5959660894183781E-3</v>
      </c>
      <c r="S4" s="19">
        <v>1.3989510741452075E-2</v>
      </c>
      <c r="T4" s="19">
        <v>7.4424547918843708E-3</v>
      </c>
      <c r="W4" s="19">
        <v>9.4965554257582154E-3</v>
      </c>
      <c r="X4" s="19">
        <v>9.8669736798892333E-4</v>
      </c>
      <c r="Y4" s="19" t="s">
        <v>427</v>
      </c>
      <c r="Z4" s="19" t="s">
        <v>219</v>
      </c>
      <c r="AA4" s="19" t="s">
        <v>650</v>
      </c>
      <c r="AE4" s="19" t="s">
        <v>427</v>
      </c>
      <c r="AF4" s="19" t="s">
        <v>651</v>
      </c>
      <c r="AG4" s="19" t="s">
        <v>219</v>
      </c>
      <c r="AH4" s="19" t="s">
        <v>427</v>
      </c>
      <c r="AI4" s="11">
        <v>2.52</v>
      </c>
      <c r="AJ4" s="11">
        <v>3.35</v>
      </c>
      <c r="AK4" s="11">
        <v>3</v>
      </c>
      <c r="AL4" s="11">
        <v>1.2811111100000001</v>
      </c>
      <c r="AM4" s="11">
        <v>2.6789258999999999</v>
      </c>
      <c r="AN4" s="22">
        <v>2.6789258999999999</v>
      </c>
      <c r="AO4" s="11">
        <v>13</v>
      </c>
      <c r="AP4" s="11">
        <v>1</v>
      </c>
    </row>
    <row r="5" spans="1:44" s="19" customFormat="1" ht="14">
      <c r="A5" s="19">
        <v>44</v>
      </c>
      <c r="B5" s="19" t="s">
        <v>359</v>
      </c>
      <c r="C5" s="19" t="s">
        <v>360</v>
      </c>
      <c r="D5" s="19" t="s">
        <v>314</v>
      </c>
      <c r="E5" s="19">
        <v>74</v>
      </c>
      <c r="F5" s="19">
        <v>0</v>
      </c>
      <c r="I5" s="19">
        <v>6.1224478134537677</v>
      </c>
      <c r="J5" s="19">
        <v>78.25</v>
      </c>
      <c r="Q5" s="26">
        <v>3.8817146848608433E-4</v>
      </c>
      <c r="R5" s="19">
        <v>3.2529270809168878E-3</v>
      </c>
      <c r="S5" s="19">
        <v>4.7833390993062812E-3</v>
      </c>
      <c r="T5" s="26">
        <v>7.371137230773572E-3</v>
      </c>
      <c r="W5" s="19">
        <v>3.1591945216612764E-3</v>
      </c>
      <c r="Y5" s="19" t="s">
        <v>108</v>
      </c>
      <c r="Z5" s="19" t="s">
        <v>219</v>
      </c>
      <c r="AA5" s="19" t="s">
        <v>429</v>
      </c>
      <c r="AE5" s="19" t="s">
        <v>648</v>
      </c>
      <c r="AF5" s="19" t="s">
        <v>301</v>
      </c>
      <c r="AG5" s="19" t="s">
        <v>219</v>
      </c>
      <c r="AH5" s="19" t="s">
        <v>648</v>
      </c>
      <c r="AI5" s="11">
        <v>3.0840000000000001</v>
      </c>
      <c r="AJ5" s="11">
        <v>5.69</v>
      </c>
      <c r="AK5" s="11">
        <v>2.6666666666666665</v>
      </c>
      <c r="AL5" s="11">
        <v>1.3308796300000001</v>
      </c>
      <c r="AM5" s="11">
        <v>1.5542468340000002</v>
      </c>
      <c r="AN5" s="22">
        <v>1.2952056950000002</v>
      </c>
      <c r="AO5" s="11">
        <v>14.5</v>
      </c>
      <c r="AP5" s="17">
        <v>-236.5</v>
      </c>
    </row>
    <row r="6" spans="1:44" s="19" customFormat="1" ht="14">
      <c r="A6" s="19">
        <v>69</v>
      </c>
      <c r="B6" s="19" t="s">
        <v>263</v>
      </c>
      <c r="C6" s="19" t="s">
        <v>264</v>
      </c>
      <c r="D6" s="19" t="s">
        <v>314</v>
      </c>
      <c r="E6" s="19">
        <v>70</v>
      </c>
      <c r="F6" s="19">
        <v>0</v>
      </c>
      <c r="I6" s="19">
        <v>3.7990980461361725</v>
      </c>
      <c r="J6" s="19">
        <v>66.760000000000005</v>
      </c>
      <c r="M6" s="19">
        <v>5.6128299999999998</v>
      </c>
      <c r="N6" s="19">
        <v>4.3967783513657328E-2</v>
      </c>
      <c r="P6" s="19">
        <v>0.29164000000000001</v>
      </c>
      <c r="Q6" s="26">
        <v>3.8817146848608433E-4</v>
      </c>
      <c r="R6" s="19">
        <v>2.5876503359339863E-3</v>
      </c>
      <c r="S6" s="19">
        <v>7.0224728747568183E-3</v>
      </c>
      <c r="T6" s="26">
        <v>7.371137230773572E-3</v>
      </c>
      <c r="W6" s="19">
        <v>3.746440466711987E-3</v>
      </c>
      <c r="Y6" s="19" t="s">
        <v>108</v>
      </c>
      <c r="Z6" s="19" t="s">
        <v>219</v>
      </c>
      <c r="AA6" s="19" t="s">
        <v>419</v>
      </c>
      <c r="AC6" s="19" t="s">
        <v>265</v>
      </c>
      <c r="AE6" s="19" t="s">
        <v>648</v>
      </c>
      <c r="AF6" s="19" t="s">
        <v>430</v>
      </c>
      <c r="AG6" s="19" t="s">
        <v>219</v>
      </c>
      <c r="AH6" s="19" t="s">
        <v>648</v>
      </c>
      <c r="AI6" s="11">
        <v>5.05</v>
      </c>
      <c r="AJ6" s="11">
        <v>7.583333333333333</v>
      </c>
      <c r="AK6" s="11">
        <v>2.6666666666666665</v>
      </c>
      <c r="AL6" s="11">
        <v>1.2370370366666668</v>
      </c>
      <c r="AM6" s="11">
        <v>1.4584862873867934</v>
      </c>
      <c r="AN6" s="22">
        <v>1.4584862873867934</v>
      </c>
      <c r="AO6" s="11">
        <v>18.333333333333332</v>
      </c>
      <c r="AP6" s="11">
        <v>1.3333333333333333</v>
      </c>
    </row>
    <row r="7" spans="1:44" s="19" customFormat="1" ht="14">
      <c r="A7" s="19">
        <v>82</v>
      </c>
      <c r="B7" s="19" t="s">
        <v>322</v>
      </c>
      <c r="C7" s="19" t="s">
        <v>325</v>
      </c>
      <c r="D7" s="19" t="s">
        <v>314</v>
      </c>
      <c r="E7" s="19">
        <v>4</v>
      </c>
      <c r="F7" s="19">
        <v>0</v>
      </c>
      <c r="G7" s="19" t="s">
        <v>424</v>
      </c>
      <c r="H7" s="19">
        <v>49274</v>
      </c>
      <c r="I7" s="19">
        <v>10.454389431305882</v>
      </c>
      <c r="J7" s="19">
        <v>79.98</v>
      </c>
      <c r="M7" s="19">
        <v>7.4600200000000001</v>
      </c>
      <c r="N7" s="19">
        <v>8.7031009352394315E-2</v>
      </c>
      <c r="P7" s="19">
        <v>0.17399999999999999</v>
      </c>
      <c r="Q7" s="19">
        <v>1.8080866947930434E-4</v>
      </c>
      <c r="R7" s="19">
        <v>4.605547499037568E-3</v>
      </c>
      <c r="S7" s="19">
        <v>9.846131894478357E-3</v>
      </c>
      <c r="T7" s="19">
        <v>5.4880167152064176E-3</v>
      </c>
      <c r="V7" s="19" t="e">
        <v>#VALUE!</v>
      </c>
      <c r="W7" s="19">
        <v>6.5413153648337377E-3</v>
      </c>
      <c r="X7" s="19">
        <v>2.6651901745932039E-4</v>
      </c>
      <c r="Y7" s="19" t="s">
        <v>108</v>
      </c>
      <c r="Z7" s="19" t="s">
        <v>432</v>
      </c>
      <c r="AA7" s="19" t="s">
        <v>650</v>
      </c>
      <c r="AE7" s="19" t="s">
        <v>433</v>
      </c>
      <c r="AF7" s="19" t="s">
        <v>651</v>
      </c>
      <c r="AG7" s="19" t="s">
        <v>432</v>
      </c>
      <c r="AH7" s="19" t="s">
        <v>433</v>
      </c>
      <c r="AI7" s="11">
        <v>4.3928571428571432</v>
      </c>
      <c r="AJ7" s="11">
        <v>6.26</v>
      </c>
      <c r="AK7" s="11">
        <v>2.1363636363636362</v>
      </c>
      <c r="AL7" s="11">
        <v>1.1774242421363634</v>
      </c>
      <c r="AM7" s="11">
        <v>1.2870153290657438</v>
      </c>
      <c r="AN7" s="23">
        <v>1.1115132387385969</v>
      </c>
      <c r="AO7" s="11">
        <v>14.136363636363637</v>
      </c>
      <c r="AP7" s="11">
        <v>7.4090909090909092</v>
      </c>
    </row>
    <row r="8" spans="1:44" s="19" customFormat="1" ht="14">
      <c r="A8" s="19">
        <v>102</v>
      </c>
      <c r="B8" s="19" t="s">
        <v>86</v>
      </c>
      <c r="C8" s="19" t="s">
        <v>87</v>
      </c>
      <c r="D8" s="19" t="s">
        <v>314</v>
      </c>
      <c r="E8" s="19">
        <v>17</v>
      </c>
      <c r="F8" s="19">
        <v>0</v>
      </c>
      <c r="G8" s="19" t="s">
        <v>424</v>
      </c>
      <c r="H8" s="19">
        <v>32584</v>
      </c>
      <c r="I8" s="19">
        <v>4.9501274462151406</v>
      </c>
      <c r="J8" s="19">
        <v>63.12</v>
      </c>
      <c r="M8" s="19">
        <v>9.4302700000000002</v>
      </c>
      <c r="N8" s="19">
        <v>0.15274111110006061</v>
      </c>
      <c r="P8" s="19">
        <v>0.42</v>
      </c>
      <c r="Q8" s="19">
        <v>1.3952307074025693E-4</v>
      </c>
      <c r="R8" s="19">
        <v>2.9512762480856367E-3</v>
      </c>
      <c r="S8" s="19">
        <v>4.6476103432372962E-3</v>
      </c>
      <c r="T8" s="19">
        <v>2.1081157249300052E-3</v>
      </c>
      <c r="V8" s="19" t="e">
        <v>#VALUE!</v>
      </c>
      <c r="W8" s="19">
        <v>3.6046894171382782E-3</v>
      </c>
      <c r="X8" s="19">
        <v>1.1385997036121899E-3</v>
      </c>
      <c r="Y8" s="19" t="s">
        <v>108</v>
      </c>
      <c r="Z8" s="19" t="s">
        <v>109</v>
      </c>
      <c r="AA8" s="19" t="s">
        <v>353</v>
      </c>
      <c r="AE8" s="19" t="s">
        <v>420</v>
      </c>
      <c r="AF8" s="19" t="s">
        <v>354</v>
      </c>
      <c r="AG8" s="19" t="s">
        <v>422</v>
      </c>
      <c r="AH8" s="19" t="s">
        <v>423</v>
      </c>
      <c r="AI8" s="11">
        <v>3.4575</v>
      </c>
      <c r="AJ8" s="11">
        <v>4.3533333333333335</v>
      </c>
      <c r="AK8" s="11">
        <v>2.25</v>
      </c>
      <c r="AL8" s="11">
        <v>1.1537500107500001</v>
      </c>
      <c r="AM8" s="11">
        <v>2.31086978</v>
      </c>
      <c r="AN8" s="22">
        <v>1.15543489</v>
      </c>
      <c r="AO8" s="11">
        <v>10.5</v>
      </c>
      <c r="AP8" s="11">
        <v>2.6666666666666665</v>
      </c>
    </row>
    <row r="9" spans="1:44" s="19" customFormat="1" ht="14">
      <c r="A9" s="19">
        <v>105</v>
      </c>
      <c r="B9" s="19" t="s">
        <v>93</v>
      </c>
      <c r="C9" s="19" t="s">
        <v>287</v>
      </c>
      <c r="D9" s="19" t="s">
        <v>314</v>
      </c>
      <c r="E9" s="19">
        <v>72</v>
      </c>
      <c r="F9" s="19">
        <v>0</v>
      </c>
      <c r="I9" s="19">
        <v>11.198327399551303</v>
      </c>
      <c r="J9" s="19">
        <v>83.95</v>
      </c>
      <c r="M9" s="19">
        <v>9.0631400000000006</v>
      </c>
      <c r="N9" s="19">
        <v>0.13885671694971891</v>
      </c>
      <c r="P9" s="19">
        <v>0.32607000000000003</v>
      </c>
      <c r="Q9" s="19">
        <v>3.9509422698142971E-4</v>
      </c>
      <c r="R9" s="19">
        <v>5.8721228033434833E-3</v>
      </c>
      <c r="S9" s="19">
        <v>7.6876977747739102E-3</v>
      </c>
      <c r="T9" s="19">
        <v>7.3194151373721858E-3</v>
      </c>
      <c r="W9" s="19">
        <v>8.8530451640663546E-3</v>
      </c>
      <c r="X9" s="19">
        <v>2.0385749007368528E-3</v>
      </c>
      <c r="Y9" s="19" t="s">
        <v>108</v>
      </c>
      <c r="Z9" s="19" t="s">
        <v>219</v>
      </c>
      <c r="AA9" s="19" t="s">
        <v>419</v>
      </c>
      <c r="AC9" s="19" t="s">
        <v>418</v>
      </c>
      <c r="AE9" s="19" t="s">
        <v>648</v>
      </c>
      <c r="AF9" s="19" t="s">
        <v>430</v>
      </c>
      <c r="AG9" s="19" t="s">
        <v>219</v>
      </c>
      <c r="AH9" s="19" t="s">
        <v>648</v>
      </c>
      <c r="AI9" s="11">
        <v>3.4142857142857146</v>
      </c>
      <c r="AJ9" s="11">
        <v>5.2285714285714286</v>
      </c>
      <c r="AK9" s="11">
        <v>2.4285714285714284</v>
      </c>
      <c r="AL9" s="11">
        <v>1.2479365097142858</v>
      </c>
      <c r="AM9" s="11">
        <v>1.4773286885714285</v>
      </c>
      <c r="AN9" s="23">
        <v>1.4773286885714285</v>
      </c>
      <c r="AO9" s="11">
        <v>17.857142857142858</v>
      </c>
      <c r="AP9" s="11">
        <v>1.1428571428571428</v>
      </c>
    </row>
    <row r="10" spans="1:44" s="19" customFormat="1" ht="14">
      <c r="A10" s="19">
        <v>121</v>
      </c>
      <c r="B10" s="19" t="s">
        <v>171</v>
      </c>
      <c r="C10" s="19" t="s">
        <v>155</v>
      </c>
      <c r="D10" s="19" t="s">
        <v>314</v>
      </c>
      <c r="E10" s="19">
        <v>14</v>
      </c>
      <c r="F10" s="19">
        <v>0</v>
      </c>
      <c r="G10" s="19" t="s">
        <v>424</v>
      </c>
      <c r="H10" s="19">
        <v>50831</v>
      </c>
      <c r="I10" s="19">
        <v>12.864948057678429</v>
      </c>
      <c r="J10" s="19">
        <v>79.58</v>
      </c>
      <c r="M10" s="19">
        <v>7.5987799999999996</v>
      </c>
      <c r="N10" s="19">
        <v>9.0966886481780876E-2</v>
      </c>
      <c r="P10" s="19">
        <v>0.28671000000000002</v>
      </c>
      <c r="Q10" s="19">
        <v>2.9915518673491053E-4</v>
      </c>
      <c r="R10" s="19">
        <v>3.6393157725442674E-3</v>
      </c>
      <c r="S10" s="19">
        <v>6.4772606650427495E-3</v>
      </c>
      <c r="T10" s="19">
        <v>3.0986055908412157E-3</v>
      </c>
      <c r="W10" s="19">
        <v>6.7917334763455094E-3</v>
      </c>
      <c r="X10" s="19">
        <v>1.0802591248508886E-3</v>
      </c>
      <c r="Y10" s="19" t="s">
        <v>108</v>
      </c>
      <c r="Z10" s="19" t="s">
        <v>219</v>
      </c>
      <c r="AA10" s="19" t="s">
        <v>419</v>
      </c>
      <c r="AB10" s="19" t="s">
        <v>173</v>
      </c>
      <c r="AD10" s="19" t="s">
        <v>629</v>
      </c>
      <c r="AE10" s="19" t="s">
        <v>648</v>
      </c>
      <c r="AF10" s="19" t="s">
        <v>430</v>
      </c>
      <c r="AG10" s="19" t="s">
        <v>219</v>
      </c>
      <c r="AH10" s="19" t="s">
        <v>648</v>
      </c>
      <c r="AI10" s="11">
        <v>4.9649999999999999</v>
      </c>
      <c r="AJ10" s="11">
        <v>7.5650000000000004</v>
      </c>
      <c r="AK10" s="11">
        <v>2.6</v>
      </c>
      <c r="AL10" s="11">
        <v>1.2888111153000001</v>
      </c>
      <c r="AM10" s="11">
        <v>1.509263198976474</v>
      </c>
      <c r="AN10" s="22">
        <v>1.509263198976474</v>
      </c>
      <c r="AO10" s="11">
        <v>16.3</v>
      </c>
      <c r="AP10" s="11">
        <v>3.3</v>
      </c>
    </row>
    <row r="11" spans="1:44" s="19" customFormat="1" ht="14">
      <c r="A11" s="19">
        <v>123</v>
      </c>
      <c r="B11" s="19" t="s">
        <v>171</v>
      </c>
      <c r="C11" s="19" t="s">
        <v>631</v>
      </c>
      <c r="D11" s="19" t="s">
        <v>314</v>
      </c>
      <c r="E11" s="19">
        <v>60</v>
      </c>
      <c r="F11" s="19">
        <v>0</v>
      </c>
      <c r="G11" s="19" t="s">
        <v>676</v>
      </c>
      <c r="H11" s="19">
        <v>11746</v>
      </c>
      <c r="I11" s="19">
        <v>21.804409697135679</v>
      </c>
      <c r="J11" s="19">
        <v>70.540000000000006</v>
      </c>
      <c r="M11" s="19">
        <v>6.7164700000000002</v>
      </c>
      <c r="N11" s="19">
        <v>6.7645144717382394E-2</v>
      </c>
      <c r="P11" s="19">
        <v>0.37596000000000002</v>
      </c>
      <c r="Q11" s="19">
        <v>3.304381379104404E-4</v>
      </c>
      <c r="R11" s="19">
        <v>4.3689425200904028E-3</v>
      </c>
      <c r="S11" s="19">
        <v>7.4098185061705589E-3</v>
      </c>
      <c r="T11" s="19">
        <v>6.6522724571384823E-3</v>
      </c>
      <c r="W11" s="19">
        <v>7.6140191690528573E-3</v>
      </c>
      <c r="X11" s="19">
        <v>1.1988273253129239E-3</v>
      </c>
      <c r="Y11" s="19" t="s">
        <v>108</v>
      </c>
      <c r="Z11" s="19" t="s">
        <v>219</v>
      </c>
      <c r="AA11" s="19" t="s">
        <v>418</v>
      </c>
      <c r="AC11" s="19" t="s">
        <v>632</v>
      </c>
      <c r="AD11" s="19" t="s">
        <v>366</v>
      </c>
      <c r="AE11" s="19" t="s">
        <v>648</v>
      </c>
      <c r="AF11" s="19" t="s">
        <v>421</v>
      </c>
      <c r="AG11" s="19" t="s">
        <v>219</v>
      </c>
      <c r="AH11" s="19" t="s">
        <v>648</v>
      </c>
      <c r="AI11" s="9">
        <v>3.8190476190476201</v>
      </c>
      <c r="AJ11" s="9">
        <v>5.8849999999999998</v>
      </c>
      <c r="AK11" s="9">
        <v>2.2272727272727275</v>
      </c>
      <c r="AL11" s="9">
        <v>1.2161237385000001</v>
      </c>
      <c r="AM11" s="9">
        <v>1.2622356802322379</v>
      </c>
      <c r="AN11" s="5">
        <v>1.147486982029307</v>
      </c>
      <c r="AO11" s="9">
        <v>14.545454545454541</v>
      </c>
      <c r="AP11" s="9">
        <v>5.1818181818181817</v>
      </c>
    </row>
    <row r="12" spans="1:44" s="19" customFormat="1" ht="14">
      <c r="A12" s="19">
        <v>160</v>
      </c>
      <c r="B12" s="19" t="s">
        <v>670</v>
      </c>
      <c r="C12" s="19" t="s">
        <v>671</v>
      </c>
      <c r="D12" s="19" t="s">
        <v>314</v>
      </c>
      <c r="E12" s="19">
        <v>33</v>
      </c>
      <c r="F12" s="19">
        <v>1</v>
      </c>
      <c r="G12" s="19" t="s">
        <v>424</v>
      </c>
      <c r="H12" s="19">
        <v>49330</v>
      </c>
      <c r="I12" s="19">
        <v>22.174032029355882</v>
      </c>
      <c r="J12" s="19">
        <v>124.56</v>
      </c>
      <c r="M12" s="19">
        <v>9.1005099999999999</v>
      </c>
      <c r="N12" s="19">
        <v>0.14023479854277121</v>
      </c>
      <c r="P12" s="19">
        <v>0.45296999999999998</v>
      </c>
      <c r="Q12" s="19">
        <v>2.5744175432439946E-4</v>
      </c>
      <c r="R12" s="19">
        <v>4.6592977676692847E-3</v>
      </c>
      <c r="S12" s="19">
        <v>1.0197405023402672E-2</v>
      </c>
      <c r="T12" s="19">
        <v>7.5557975015028422E-3</v>
      </c>
      <c r="W12" s="19">
        <v>1.0086005707725118E-2</v>
      </c>
      <c r="Y12" s="19" t="s">
        <v>108</v>
      </c>
      <c r="Z12" s="19" t="s">
        <v>219</v>
      </c>
      <c r="AA12" s="19" t="s">
        <v>145</v>
      </c>
      <c r="AE12" s="19" t="s">
        <v>648</v>
      </c>
      <c r="AF12" s="19" t="s">
        <v>651</v>
      </c>
      <c r="AG12" s="19" t="s">
        <v>219</v>
      </c>
      <c r="AH12" s="19" t="s">
        <v>648</v>
      </c>
      <c r="AI12" s="11">
        <v>4.1500000000000004</v>
      </c>
      <c r="AJ12" s="11">
        <v>5.7833333333333341</v>
      </c>
      <c r="AK12" s="11">
        <v>2.3333333333333335</v>
      </c>
      <c r="AL12" s="11">
        <v>1.4537037033333331</v>
      </c>
      <c r="AM12" s="11">
        <v>1.1538352266666667</v>
      </c>
      <c r="AN12" s="22">
        <v>1.1538352266666667</v>
      </c>
      <c r="AO12" s="11">
        <v>19.666666666666668</v>
      </c>
      <c r="AP12" s="11">
        <v>5.666666666666667</v>
      </c>
    </row>
    <row r="13" spans="1:44" s="19" customFormat="1" ht="14">
      <c r="A13" s="19">
        <v>190</v>
      </c>
      <c r="B13" s="19" t="s">
        <v>280</v>
      </c>
      <c r="C13" s="19" t="s">
        <v>281</v>
      </c>
      <c r="D13" s="19" t="s">
        <v>314</v>
      </c>
      <c r="E13" s="19">
        <v>31</v>
      </c>
      <c r="F13" s="19">
        <v>1</v>
      </c>
      <c r="G13" s="19" t="s">
        <v>424</v>
      </c>
      <c r="H13" s="19">
        <v>50844</v>
      </c>
      <c r="I13" s="19">
        <v>37.70317496957616</v>
      </c>
      <c r="J13" s="19">
        <v>84.4</v>
      </c>
      <c r="M13" s="19">
        <v>8.9074399999999994</v>
      </c>
      <c r="N13" s="19">
        <v>0.13320024191050225</v>
      </c>
      <c r="P13" s="19">
        <v>0.45684999999999998</v>
      </c>
      <c r="Q13" s="19">
        <v>1.0224465659593742E-3</v>
      </c>
      <c r="R13" s="19">
        <v>6.957584676355863E-3</v>
      </c>
      <c r="S13" s="19">
        <v>1.3814755705507846E-2</v>
      </c>
      <c r="T13" s="19">
        <v>1.1184374371533027E-2</v>
      </c>
      <c r="W13" s="19">
        <v>1.1682248539888479E-2</v>
      </c>
      <c r="Y13" s="19" t="s">
        <v>108</v>
      </c>
      <c r="Z13" s="19" t="s">
        <v>219</v>
      </c>
      <c r="AA13" s="19" t="s">
        <v>183</v>
      </c>
      <c r="AE13" s="19" t="s">
        <v>648</v>
      </c>
      <c r="AF13" s="19" t="s">
        <v>354</v>
      </c>
      <c r="AG13" s="19" t="s">
        <v>219</v>
      </c>
      <c r="AH13" s="19" t="s">
        <v>648</v>
      </c>
      <c r="AI13" s="11">
        <v>2.5</v>
      </c>
      <c r="AJ13" s="11">
        <v>4.95</v>
      </c>
      <c r="AK13" s="11">
        <v>2.3333333333333335</v>
      </c>
      <c r="AL13" s="11">
        <v>1.3355555556666667</v>
      </c>
      <c r="AM13" s="11">
        <v>1.310158645</v>
      </c>
      <c r="AN13" s="6">
        <v>0.87343909666666664</v>
      </c>
      <c r="AO13" s="11">
        <v>14</v>
      </c>
      <c r="AP13" s="11">
        <v>1.8333333333333333</v>
      </c>
    </row>
    <row r="14" spans="1:44" s="19" customFormat="1" ht="14">
      <c r="A14" s="19">
        <v>201</v>
      </c>
      <c r="B14" s="19" t="s">
        <v>394</v>
      </c>
      <c r="C14" s="19" t="s">
        <v>395</v>
      </c>
      <c r="D14" s="19" t="s">
        <v>314</v>
      </c>
      <c r="E14" s="19">
        <v>25</v>
      </c>
      <c r="F14" s="19">
        <v>0</v>
      </c>
      <c r="G14" s="19" t="s">
        <v>424</v>
      </c>
      <c r="H14" s="19">
        <v>50847</v>
      </c>
      <c r="I14" s="19">
        <v>28.690400871580128</v>
      </c>
      <c r="J14" s="19">
        <v>73.59</v>
      </c>
      <c r="M14" s="19">
        <v>8.2074800000000003</v>
      </c>
      <c r="N14" s="19">
        <v>0.10944643994715435</v>
      </c>
      <c r="P14" s="19">
        <v>0.29114000000000001</v>
      </c>
      <c r="Q14" s="19">
        <v>7.5734935744608384E-4</v>
      </c>
      <c r="R14" s="19">
        <v>5.5017884671681866E-3</v>
      </c>
      <c r="S14" s="19">
        <v>1.4627766925226019E-2</v>
      </c>
      <c r="T14" s="19">
        <v>6.008579275819553E-3</v>
      </c>
      <c r="V14" s="19" t="e">
        <v>#VALUE!</v>
      </c>
      <c r="W14" s="19">
        <v>9.1106099564722438E-3</v>
      </c>
      <c r="Y14" s="19" t="s">
        <v>108</v>
      </c>
      <c r="Z14" s="19" t="s">
        <v>219</v>
      </c>
      <c r="AA14" s="19" t="s">
        <v>272</v>
      </c>
      <c r="AE14" s="19" t="s">
        <v>648</v>
      </c>
      <c r="AF14" s="19" t="s">
        <v>354</v>
      </c>
      <c r="AG14" s="19" t="s">
        <v>219</v>
      </c>
      <c r="AH14" s="19" t="s">
        <v>648</v>
      </c>
      <c r="AI14" s="11">
        <v>2.8475000000000001</v>
      </c>
      <c r="AJ14" s="11">
        <v>5.1636363636363631</v>
      </c>
      <c r="AK14" s="11">
        <v>2.5384615384615383</v>
      </c>
      <c r="AL14" s="11">
        <v>1.2680341884615385</v>
      </c>
      <c r="AM14" s="11">
        <v>1.4643359372727269</v>
      </c>
      <c r="AN14" s="6">
        <v>1.2390534853846151</v>
      </c>
      <c r="AO14" s="11">
        <v>16.307692307692307</v>
      </c>
      <c r="AP14" s="11">
        <v>2.2307692307692308</v>
      </c>
    </row>
    <row r="15" spans="1:44" s="19" customFormat="1" ht="14">
      <c r="A15" s="19">
        <v>206</v>
      </c>
      <c r="B15" s="19" t="s">
        <v>198</v>
      </c>
      <c r="C15" s="19" t="s">
        <v>628</v>
      </c>
      <c r="D15" s="19" t="s">
        <v>314</v>
      </c>
      <c r="E15" s="19">
        <v>27</v>
      </c>
      <c r="F15" s="19">
        <v>0</v>
      </c>
      <c r="G15" s="19" t="s">
        <v>424</v>
      </c>
      <c r="H15" s="19">
        <v>49263</v>
      </c>
      <c r="I15" s="19">
        <v>43.254956888301422</v>
      </c>
      <c r="J15" s="19">
        <v>75.599999999999994</v>
      </c>
      <c r="M15" s="19">
        <v>8.3690800000000003</v>
      </c>
      <c r="N15" s="19">
        <v>0.11468973950558826</v>
      </c>
      <c r="P15" s="19">
        <v>0.39218999999999998</v>
      </c>
      <c r="Q15" s="19">
        <v>6.0681892689332215E-4</v>
      </c>
      <c r="R15" s="19">
        <v>6.3126385835704504E-3</v>
      </c>
      <c r="S15" s="19">
        <v>1.5589525591136025E-2</v>
      </c>
      <c r="T15" s="19">
        <v>7.5329246677834924E-3</v>
      </c>
      <c r="V15" s="19" t="e">
        <v>#VALUE!</v>
      </c>
      <c r="W15" s="19">
        <v>9.9652728638512551E-3</v>
      </c>
      <c r="X15" s="19">
        <v>5.2572095071470924E-4</v>
      </c>
      <c r="Y15" s="19" t="s">
        <v>108</v>
      </c>
      <c r="Z15" s="19" t="s">
        <v>432</v>
      </c>
      <c r="AA15" s="19" t="s">
        <v>635</v>
      </c>
      <c r="AE15" s="19" t="s">
        <v>433</v>
      </c>
      <c r="AF15" s="19" t="s">
        <v>430</v>
      </c>
      <c r="AG15" s="19" t="s">
        <v>432</v>
      </c>
      <c r="AH15" s="19" t="s">
        <v>433</v>
      </c>
      <c r="AI15" s="11">
        <v>5.3949999999999996</v>
      </c>
      <c r="AJ15" s="11">
        <v>5.3949999999999996</v>
      </c>
      <c r="AK15" s="11">
        <v>1</v>
      </c>
      <c r="AL15" s="11">
        <v>1.0183333335</v>
      </c>
      <c r="AM15" s="11" t="s">
        <v>615</v>
      </c>
      <c r="AN15" s="6">
        <v>0</v>
      </c>
      <c r="AO15" s="11">
        <v>4</v>
      </c>
      <c r="AP15" s="11">
        <v>19</v>
      </c>
      <c r="AQ15" s="24"/>
      <c r="AR15" s="24"/>
    </row>
    <row r="16" spans="1:44" s="19" customFormat="1" ht="14">
      <c r="A16" s="19">
        <v>207</v>
      </c>
      <c r="B16" s="19" t="s">
        <v>198</v>
      </c>
      <c r="C16" s="19" t="s">
        <v>682</v>
      </c>
      <c r="D16" s="19" t="s">
        <v>314</v>
      </c>
      <c r="E16" s="19">
        <v>9</v>
      </c>
      <c r="F16" s="19">
        <v>0</v>
      </c>
      <c r="G16" s="19" t="s">
        <v>424</v>
      </c>
      <c r="H16" s="19">
        <v>49266</v>
      </c>
      <c r="I16" s="19">
        <v>5.2937628596316637</v>
      </c>
      <c r="J16" s="19">
        <v>79.14</v>
      </c>
      <c r="M16" s="19">
        <v>8.1241500000000002</v>
      </c>
      <c r="N16" s="19">
        <v>0.1067984820833035</v>
      </c>
      <c r="P16" s="19">
        <v>0.51214000000000004</v>
      </c>
      <c r="Q16" s="19">
        <v>7.360225887496498E-5</v>
      </c>
      <c r="R16" s="19">
        <v>6.8797899908951445E-3</v>
      </c>
      <c r="S16" s="19">
        <v>1.0568039248255343E-2</v>
      </c>
      <c r="T16" s="19">
        <v>3.9692044453030666E-3</v>
      </c>
      <c r="V16" s="19" t="e">
        <v>#VALUE!</v>
      </c>
      <c r="W16" s="19">
        <v>5.5462837352318745E-3</v>
      </c>
      <c r="X16" s="19">
        <v>1.5684178030170873E-4</v>
      </c>
      <c r="Y16" s="19" t="s">
        <v>108</v>
      </c>
      <c r="Z16" s="19" t="s">
        <v>432</v>
      </c>
      <c r="AA16" s="19" t="s">
        <v>635</v>
      </c>
      <c r="AE16" s="19" t="s">
        <v>433</v>
      </c>
      <c r="AF16" s="19" t="s">
        <v>430</v>
      </c>
      <c r="AG16" s="19" t="s">
        <v>432</v>
      </c>
      <c r="AH16" s="19" t="s">
        <v>433</v>
      </c>
      <c r="AI16" s="11">
        <v>4.55</v>
      </c>
      <c r="AJ16" s="11">
        <v>7</v>
      </c>
      <c r="AK16" s="11">
        <v>2</v>
      </c>
      <c r="AL16" s="11">
        <v>1.368222222</v>
      </c>
      <c r="AM16" s="11">
        <v>0.72607473</v>
      </c>
      <c r="AN16" s="6">
        <v>0.363037365</v>
      </c>
      <c r="AO16" s="11">
        <v>10</v>
      </c>
      <c r="AP16" s="11">
        <v>5</v>
      </c>
      <c r="AQ16" s="24"/>
      <c r="AR16" s="24"/>
    </row>
    <row r="17" spans="1:44" s="19" customFormat="1" ht="14">
      <c r="A17" s="19">
        <v>220</v>
      </c>
      <c r="B17" s="25" t="s">
        <v>198</v>
      </c>
      <c r="C17" s="25" t="s">
        <v>112</v>
      </c>
      <c r="D17" s="19" t="s">
        <v>314</v>
      </c>
      <c r="F17" s="19" t="s">
        <v>79</v>
      </c>
      <c r="G17" s="19" t="s">
        <v>534</v>
      </c>
      <c r="I17" s="19">
        <v>5.6441357940886663</v>
      </c>
      <c r="J17" s="19">
        <v>66.711111111111109</v>
      </c>
      <c r="K17" s="19">
        <v>0.1123</v>
      </c>
      <c r="L17" s="19">
        <v>0.32023921213352818</v>
      </c>
      <c r="M17" s="19">
        <v>6.8944444444444448</v>
      </c>
      <c r="N17" s="19">
        <v>5.7833333333333334E-2</v>
      </c>
      <c r="O17" s="19">
        <v>5.9385505482753356E-2</v>
      </c>
      <c r="Q17" s="19">
        <v>2.4972827617665929E-4</v>
      </c>
      <c r="R17" s="19">
        <v>9.402112300615998E-3</v>
      </c>
      <c r="S17" s="19">
        <v>1.7659052759764125E-2</v>
      </c>
      <c r="T17" s="19">
        <v>6.9620270473078599E-3</v>
      </c>
      <c r="U17" s="19">
        <v>5.970275767378205E-3</v>
      </c>
      <c r="V17" s="19">
        <v>5.1459287665800817E-5</v>
      </c>
      <c r="W17" s="19">
        <v>4.4906717333560589E-3</v>
      </c>
      <c r="X17" s="19">
        <v>4.5422772359799465E-3</v>
      </c>
      <c r="Y17" s="26" t="s">
        <v>108</v>
      </c>
      <c r="Z17" s="26" t="s">
        <v>285</v>
      </c>
      <c r="AA17" s="26" t="s">
        <v>635</v>
      </c>
      <c r="AB17" s="26" t="s">
        <v>177</v>
      </c>
      <c r="AC17" s="26"/>
      <c r="AD17" s="26"/>
      <c r="AE17" s="26" t="s">
        <v>433</v>
      </c>
      <c r="AF17" s="26" t="s">
        <v>284</v>
      </c>
      <c r="AG17" s="26"/>
      <c r="AH17" s="26"/>
      <c r="AI17" s="11">
        <v>4.1255555555555548</v>
      </c>
      <c r="AJ17" s="11">
        <v>5.6340000000000003</v>
      </c>
      <c r="AK17" s="11">
        <v>1.4736842105263157</v>
      </c>
      <c r="AL17" s="11">
        <v>1.0855146191578948</v>
      </c>
      <c r="AM17" s="11">
        <v>1.1132812540263926</v>
      </c>
      <c r="AN17" s="6">
        <v>0.3549601461743645</v>
      </c>
      <c r="AO17" s="11">
        <v>8.1578947368421044</v>
      </c>
      <c r="AP17" s="11">
        <v>9.1052631578947363</v>
      </c>
      <c r="AQ17" s="24"/>
      <c r="AR17" s="24"/>
    </row>
    <row r="18" spans="1:44" s="19" customFormat="1" ht="14">
      <c r="A18" s="19">
        <v>221</v>
      </c>
      <c r="B18" s="25" t="s">
        <v>198</v>
      </c>
      <c r="C18" s="25" t="s">
        <v>113</v>
      </c>
      <c r="D18" s="19" t="s">
        <v>314</v>
      </c>
      <c r="F18" s="19" t="s">
        <v>79</v>
      </c>
      <c r="G18" s="19" t="s">
        <v>534</v>
      </c>
      <c r="I18" s="19">
        <v>8.7221802521404506</v>
      </c>
      <c r="J18" s="19">
        <v>72.358333333333334</v>
      </c>
      <c r="K18" s="19">
        <v>1.4119999999999999E-2</v>
      </c>
      <c r="L18" s="19">
        <v>0.22877963413894067</v>
      </c>
      <c r="M18" s="19">
        <v>7.3316666666666661</v>
      </c>
      <c r="N18" s="19">
        <v>8.7900000000000006E-2</v>
      </c>
      <c r="O18" s="19">
        <v>7.607406120223982E-2</v>
      </c>
      <c r="Q18" s="19">
        <v>2.7280909925365488E-4</v>
      </c>
      <c r="R18" s="19">
        <v>1.0925708757606942E-2</v>
      </c>
      <c r="S18" s="19">
        <v>2.475006644557845E-2</v>
      </c>
      <c r="T18" s="19">
        <v>9.3832808379410385E-3</v>
      </c>
      <c r="U18" s="19">
        <v>7.5317912360624512E-3</v>
      </c>
      <c r="V18" s="19">
        <v>1.6938106231339608E-4</v>
      </c>
      <c r="W18" s="19">
        <v>6.9955673595204632E-3</v>
      </c>
      <c r="X18" s="19">
        <v>3.2676914703159065E-3</v>
      </c>
      <c r="Y18" s="26"/>
      <c r="AB18" s="26" t="s">
        <v>402</v>
      </c>
      <c r="AI18" s="11">
        <v>3.9571428571428577</v>
      </c>
      <c r="AJ18" s="11">
        <v>5.6333333333333329</v>
      </c>
      <c r="AK18" s="11">
        <v>2</v>
      </c>
      <c r="AL18" s="11">
        <v>1.2018253881428573</v>
      </c>
      <c r="AM18" s="11">
        <v>1.047134777080732</v>
      </c>
      <c r="AN18" s="12">
        <v>0.78535108281054899</v>
      </c>
      <c r="AO18" s="11">
        <v>13.428571428571429</v>
      </c>
      <c r="AP18" s="11">
        <v>3.3333333333333335</v>
      </c>
      <c r="AQ18" s="24"/>
      <c r="AR18" s="24"/>
    </row>
    <row r="19" spans="1:44" s="19" customFormat="1" ht="14">
      <c r="A19" s="19">
        <v>222</v>
      </c>
      <c r="B19" s="25" t="s">
        <v>198</v>
      </c>
      <c r="C19" s="25" t="s">
        <v>31</v>
      </c>
      <c r="D19" s="19" t="s">
        <v>314</v>
      </c>
      <c r="F19" s="19" t="s">
        <v>79</v>
      </c>
      <c r="G19" s="19" t="s">
        <v>534</v>
      </c>
      <c r="I19" s="19">
        <v>22.934639109412267</v>
      </c>
      <c r="J19" s="19">
        <v>105.3875</v>
      </c>
      <c r="K19" s="19">
        <v>0.18325</v>
      </c>
      <c r="L19" s="19">
        <v>0.56209186043516635</v>
      </c>
      <c r="M19" s="19">
        <v>9.67</v>
      </c>
      <c r="N19" s="19">
        <v>0.1515</v>
      </c>
      <c r="O19" s="19">
        <v>0.15480629350709096</v>
      </c>
      <c r="Q19" s="19">
        <v>7.022126514713606E-4</v>
      </c>
      <c r="R19" s="19">
        <v>2.3588778684674388E-2</v>
      </c>
      <c r="S19" s="19">
        <v>4.0716481734354167E-2</v>
      </c>
      <c r="T19" s="19">
        <v>2.1260180729749344E-2</v>
      </c>
      <c r="U19" s="19">
        <v>2.1109711924310864E-2</v>
      </c>
      <c r="V19" s="19">
        <v>2.9170106667601703E-4</v>
      </c>
      <c r="W19" s="19">
        <v>1.3604913012345284E-2</v>
      </c>
      <c r="X19" s="19">
        <v>1.1300407286332123E-2</v>
      </c>
      <c r="Y19" s="26"/>
      <c r="Z19" s="26" t="s">
        <v>219</v>
      </c>
      <c r="AI19" s="11">
        <v>6.1583333333333341</v>
      </c>
      <c r="AJ19" s="11">
        <v>7.9</v>
      </c>
      <c r="AK19" s="11">
        <v>1.7142857142857142</v>
      </c>
      <c r="AL19" s="11">
        <v>1.1686190444285713</v>
      </c>
      <c r="AM19" s="11">
        <v>1.1100312314605081</v>
      </c>
      <c r="AN19" s="10">
        <v>0.79287945104321988</v>
      </c>
      <c r="AO19" s="11">
        <v>9.1428571428571423</v>
      </c>
      <c r="AP19" s="11">
        <v>5.2857142857142856</v>
      </c>
      <c r="AQ19" s="24"/>
      <c r="AR19" s="24"/>
    </row>
    <row r="22" spans="1:44">
      <c r="Q22" s="35"/>
    </row>
    <row r="23" spans="1:44">
      <c r="S23" s="27">
        <f>AVERAGE(S2:S19)</f>
        <v>1.2993954244204802E-2</v>
      </c>
      <c r="T23" s="27">
        <f>AVERAGE(T2:T19)</f>
        <v>7.3711372307735711E-3</v>
      </c>
    </row>
    <row r="26" spans="1:44" ht="14">
      <c r="AN26" s="22"/>
      <c r="AO26" s="19"/>
    </row>
    <row r="27" spans="1:44" ht="14">
      <c r="AN27" s="22"/>
      <c r="AO27" s="19"/>
    </row>
    <row r="28" spans="1:44" ht="16">
      <c r="U28" s="34" t="s">
        <v>99</v>
      </c>
      <c r="AN28" s="22"/>
      <c r="AO28" s="19"/>
    </row>
    <row r="29" spans="1:44" ht="14">
      <c r="AN29" s="22"/>
      <c r="AO29" s="19"/>
    </row>
    <row r="30" spans="1:44" ht="14">
      <c r="N30" s="19"/>
      <c r="O30" s="11"/>
      <c r="AN30" s="22">
        <v>0.72607473</v>
      </c>
      <c r="AO30" s="19">
        <v>1.11102868190389E-2</v>
      </c>
    </row>
    <row r="31" spans="1:44" ht="14">
      <c r="N31" s="19"/>
      <c r="O31" s="11"/>
      <c r="AN31" s="22">
        <v>0</v>
      </c>
      <c r="AO31" s="26">
        <v>1.2993954244204801E-2</v>
      </c>
    </row>
    <row r="32" spans="1:44" ht="14">
      <c r="N32" s="19"/>
      <c r="O32" s="11"/>
      <c r="AN32" s="22">
        <v>2.6789258999999999</v>
      </c>
      <c r="AO32" s="19">
        <v>1.3989510741452075E-2</v>
      </c>
    </row>
    <row r="33" spans="14:41" ht="14">
      <c r="N33" s="19"/>
      <c r="O33" s="11"/>
      <c r="AJ33" s="11">
        <v>2</v>
      </c>
      <c r="AK33" s="19">
        <v>5.8915766294011709E-3</v>
      </c>
      <c r="AN33" s="22">
        <v>1.2952056950000002</v>
      </c>
      <c r="AO33" s="19">
        <v>4.7833390993062804E-3</v>
      </c>
    </row>
    <row r="34" spans="14:41" ht="14">
      <c r="N34" s="19"/>
      <c r="O34" s="11"/>
      <c r="AJ34" s="11">
        <v>1</v>
      </c>
      <c r="AK34" s="19">
        <v>1.3657087597527588E-2</v>
      </c>
      <c r="AN34" s="22">
        <v>1.4584862873867934</v>
      </c>
      <c r="AO34" s="19">
        <v>7.0224728747568183E-3</v>
      </c>
    </row>
    <row r="35" spans="14:41" ht="14">
      <c r="N35" s="19"/>
      <c r="O35" s="11"/>
      <c r="AJ35" s="11">
        <v>3</v>
      </c>
      <c r="AK35" s="19">
        <v>6.5959660894183781E-3</v>
      </c>
      <c r="AN35" s="23">
        <v>1.1115132387385969</v>
      </c>
      <c r="AO35" s="19">
        <v>9.846131894478357E-3</v>
      </c>
    </row>
    <row r="36" spans="14:41" ht="14">
      <c r="N36" s="19"/>
      <c r="O36" s="11"/>
      <c r="AJ36" s="11">
        <v>2.6666666666666665</v>
      </c>
      <c r="AK36" s="19">
        <v>3.2529270809168878E-3</v>
      </c>
      <c r="AN36" s="22">
        <v>1.15543489</v>
      </c>
      <c r="AO36" s="19">
        <v>4.6476103432372962E-3</v>
      </c>
    </row>
    <row r="37" spans="14:41" ht="14">
      <c r="N37" s="19"/>
      <c r="O37" s="11"/>
      <c r="AJ37" s="11">
        <v>2.6666666666666665</v>
      </c>
      <c r="AK37" s="19">
        <v>2.5876503359339863E-3</v>
      </c>
      <c r="AN37" s="23">
        <v>1.4773286885714285</v>
      </c>
      <c r="AO37" s="19">
        <v>7.6876977747739102E-3</v>
      </c>
    </row>
    <row r="38" spans="14:41" ht="14">
      <c r="N38" s="19"/>
      <c r="O38" s="11"/>
      <c r="AJ38" s="11">
        <v>2.1363636363636362</v>
      </c>
      <c r="AK38" s="19">
        <v>4.605547499037568E-3</v>
      </c>
      <c r="AN38" s="22">
        <v>1.509263198976474</v>
      </c>
      <c r="AO38" s="19">
        <v>6.4772606650427495E-3</v>
      </c>
    </row>
    <row r="39" spans="14:41" ht="14">
      <c r="N39" s="19"/>
      <c r="O39" s="16"/>
      <c r="AJ39" s="11">
        <v>2.25</v>
      </c>
      <c r="AK39" s="19">
        <v>2.9512762480856367E-3</v>
      </c>
      <c r="AN39" s="5">
        <v>1.147486982029307</v>
      </c>
      <c r="AO39" s="19">
        <v>7.4098185061705589E-3</v>
      </c>
    </row>
    <row r="40" spans="14:41" ht="14">
      <c r="N40" s="19"/>
      <c r="O40" s="11"/>
      <c r="AJ40" s="11">
        <v>2.4285714285714284</v>
      </c>
      <c r="AK40" s="19">
        <v>5.8721228033434833E-3</v>
      </c>
      <c r="AN40" s="22">
        <v>1.1538352266666667</v>
      </c>
      <c r="AO40" s="19">
        <v>1.0197405023402672E-2</v>
      </c>
    </row>
    <row r="41" spans="14:41" ht="14">
      <c r="N41" s="19"/>
      <c r="O41" s="16"/>
      <c r="AJ41" s="11">
        <v>2.6</v>
      </c>
      <c r="AK41" s="19">
        <v>3.6393157725442674E-3</v>
      </c>
      <c r="AN41" s="6">
        <v>0.87343909666666664</v>
      </c>
      <c r="AO41" s="19">
        <v>1.3814755705507846E-2</v>
      </c>
    </row>
    <row r="42" spans="14:41" ht="14">
      <c r="N42" s="19"/>
      <c r="O42" s="16"/>
      <c r="AJ42" s="9">
        <v>2.2272727272727275</v>
      </c>
      <c r="AK42" s="19">
        <v>4.3689425200904028E-3</v>
      </c>
      <c r="AN42" s="6">
        <v>1.2390534853846151</v>
      </c>
      <c r="AO42" s="19">
        <v>1.4627766925226019E-2</v>
      </c>
    </row>
    <row r="43" spans="14:41" ht="14">
      <c r="N43" s="19"/>
      <c r="O43" s="16"/>
      <c r="AJ43" s="11">
        <v>2.3333333333333335</v>
      </c>
      <c r="AK43" s="19">
        <v>4.6592977676692847E-3</v>
      </c>
      <c r="AN43" s="6">
        <v>0</v>
      </c>
      <c r="AO43" s="19">
        <v>1.5589525591136025E-2</v>
      </c>
    </row>
    <row r="44" spans="14:41" ht="14">
      <c r="N44" s="19"/>
      <c r="O44" s="16"/>
      <c r="AJ44" s="11">
        <v>2.3333333333333335</v>
      </c>
      <c r="AK44" s="19">
        <v>6.957584676355863E-3</v>
      </c>
      <c r="AN44" s="6">
        <v>0.363037365</v>
      </c>
      <c r="AO44" s="19">
        <v>1.0568039248255343E-2</v>
      </c>
    </row>
    <row r="45" spans="14:41" ht="14">
      <c r="N45" s="19"/>
      <c r="O45" s="16"/>
      <c r="AJ45" s="11">
        <v>2.5384615384615383</v>
      </c>
      <c r="AK45" s="19">
        <v>5.5017884671681866E-3</v>
      </c>
      <c r="AN45" s="6">
        <v>0.3549601461743645</v>
      </c>
      <c r="AO45" s="19">
        <v>1.7659052759764125E-2</v>
      </c>
    </row>
    <row r="46" spans="14:41" ht="14">
      <c r="N46" s="19"/>
      <c r="O46" s="16"/>
      <c r="AJ46" s="11">
        <v>1</v>
      </c>
      <c r="AK46" s="19">
        <v>6.3126385835704504E-3</v>
      </c>
      <c r="AN46" s="12">
        <v>0.78535108281054899</v>
      </c>
      <c r="AO46" s="19">
        <v>2.475006644557845E-2</v>
      </c>
    </row>
    <row r="47" spans="14:41" ht="14">
      <c r="N47" s="19"/>
      <c r="O47" s="16"/>
      <c r="AJ47" s="11">
        <v>2</v>
      </c>
      <c r="AK47" s="19">
        <v>6.8797899908951445E-3</v>
      </c>
      <c r="AN47" s="10">
        <v>0.79287945104321988</v>
      </c>
      <c r="AO47" s="19">
        <v>4.0716481734354167E-2</v>
      </c>
    </row>
    <row r="48" spans="14:41" ht="14">
      <c r="AJ48" s="11">
        <v>1.4736842105263157</v>
      </c>
      <c r="AK48" s="19">
        <v>9.402112300615998E-3</v>
      </c>
    </row>
    <row r="49" spans="36:37" ht="14">
      <c r="AJ49" s="11">
        <v>2</v>
      </c>
      <c r="AK49" s="19">
        <v>1.0925708757606942E-2</v>
      </c>
    </row>
    <row r="50" spans="36:37" ht="14">
      <c r="AJ50" s="11">
        <v>1.7142857142857142</v>
      </c>
      <c r="AK50" s="19">
        <v>2.3588778684674388E-2</v>
      </c>
    </row>
  </sheetData>
  <phoneticPr fontId="19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workbookViewId="0">
      <selection activeCell="K23" sqref="K23"/>
    </sheetView>
  </sheetViews>
  <sheetFormatPr baseColWidth="10" defaultRowHeight="12" x14ac:dyDescent="0"/>
  <cols>
    <col min="1" max="1" width="28.1640625" style="3" customWidth="1"/>
    <col min="2" max="4" width="10.83203125" style="3"/>
    <col min="5" max="5" width="14" style="3" customWidth="1"/>
    <col min="6" max="7" width="20.1640625" style="3" customWidth="1"/>
    <col min="8" max="8" width="13.1640625" style="3" customWidth="1"/>
    <col min="9" max="16384" width="10.83203125" style="3"/>
  </cols>
  <sheetData>
    <row r="1" spans="1:9" ht="13">
      <c r="A1" s="11" t="s">
        <v>559</v>
      </c>
      <c r="B1" s="11" t="s">
        <v>499</v>
      </c>
      <c r="C1" s="11" t="s">
        <v>500</v>
      </c>
      <c r="D1" s="11" t="s">
        <v>501</v>
      </c>
      <c r="E1" s="11" t="s">
        <v>502</v>
      </c>
      <c r="F1" s="11" t="s">
        <v>543</v>
      </c>
      <c r="G1" s="12" t="s">
        <v>564</v>
      </c>
      <c r="H1" s="11" t="s">
        <v>544</v>
      </c>
      <c r="I1" s="11" t="s">
        <v>545</v>
      </c>
    </row>
    <row r="2" spans="1:9" ht="13">
      <c r="A2" s="11"/>
      <c r="B2" s="11"/>
      <c r="C2" s="11"/>
      <c r="D2" s="11"/>
      <c r="E2" s="11"/>
      <c r="F2" s="11"/>
      <c r="G2" s="12"/>
      <c r="H2" s="11"/>
      <c r="I2" s="11"/>
    </row>
    <row r="3" spans="1:9">
      <c r="A3" s="11" t="s">
        <v>546</v>
      </c>
      <c r="B3" s="11">
        <v>6.1577777777777776</v>
      </c>
      <c r="C3" s="11">
        <v>8.4437499999999996</v>
      </c>
      <c r="D3" s="11">
        <v>2.2222222222222223</v>
      </c>
      <c r="E3" s="11">
        <v>1.2147901211111107</v>
      </c>
      <c r="F3" s="11">
        <v>1.2572281736812603</v>
      </c>
      <c r="G3" s="7">
        <v>1.2572281736812603</v>
      </c>
      <c r="H3" s="11">
        <v>14.333333333333334</v>
      </c>
      <c r="I3" s="11">
        <v>1</v>
      </c>
    </row>
    <row r="4" spans="1:9">
      <c r="A4" s="17" t="s">
        <v>547</v>
      </c>
      <c r="B4" s="11">
        <v>3.85</v>
      </c>
      <c r="C4" s="11">
        <v>6.35</v>
      </c>
      <c r="D4" s="11">
        <v>3</v>
      </c>
      <c r="E4" s="11">
        <v>1.36111111</v>
      </c>
      <c r="F4" s="11">
        <v>1.3427670300000001</v>
      </c>
      <c r="G4" s="6">
        <v>1.3427670300000001</v>
      </c>
      <c r="H4" s="11">
        <v>26</v>
      </c>
      <c r="I4" s="11">
        <v>1</v>
      </c>
    </row>
    <row r="5" spans="1:9">
      <c r="A5" s="11" t="s">
        <v>548</v>
      </c>
      <c r="B5" s="11">
        <v>2.5212500000000002</v>
      </c>
      <c r="C5" s="11">
        <v>5.125</v>
      </c>
      <c r="D5" s="11">
        <v>2.875</v>
      </c>
      <c r="E5" s="11">
        <v>1.3177777777500002</v>
      </c>
      <c r="F5" s="11">
        <v>1.7532888614285713</v>
      </c>
      <c r="G5" s="7">
        <v>1.53412775375</v>
      </c>
      <c r="H5" s="11">
        <v>16.875</v>
      </c>
      <c r="I5" s="11">
        <v>4.5</v>
      </c>
    </row>
    <row r="6" spans="1:9">
      <c r="A6" s="11" t="s">
        <v>549</v>
      </c>
      <c r="B6" s="11">
        <v>3.85</v>
      </c>
      <c r="C6" s="11">
        <v>6.35</v>
      </c>
      <c r="D6" s="11">
        <v>3</v>
      </c>
      <c r="E6" s="11">
        <v>1.36111111</v>
      </c>
      <c r="F6" s="11">
        <v>1.3427670300000001</v>
      </c>
      <c r="G6" s="7">
        <v>1.3427670300000001</v>
      </c>
      <c r="H6" s="11">
        <v>26</v>
      </c>
      <c r="I6" s="11">
        <v>1</v>
      </c>
    </row>
    <row r="7" spans="1:9">
      <c r="A7" s="17" t="s">
        <v>550</v>
      </c>
      <c r="B7" s="11">
        <v>1.3</v>
      </c>
      <c r="C7" s="11">
        <v>7.25</v>
      </c>
      <c r="D7" s="11">
        <v>3</v>
      </c>
      <c r="E7" s="11">
        <v>1.43333333</v>
      </c>
      <c r="F7" s="11">
        <v>1.3730758700000001</v>
      </c>
      <c r="G7" s="7">
        <v>1.3730758700000001</v>
      </c>
      <c r="H7" s="11">
        <v>18</v>
      </c>
      <c r="I7" s="11">
        <v>1</v>
      </c>
    </row>
    <row r="8" spans="1:9">
      <c r="A8" s="11" t="s">
        <v>551</v>
      </c>
      <c r="B8" s="11">
        <v>5.5</v>
      </c>
      <c r="C8" s="11">
        <v>7</v>
      </c>
      <c r="D8" s="11">
        <v>2</v>
      </c>
      <c r="E8" s="11">
        <v>1.708111111</v>
      </c>
      <c r="F8" s="11">
        <v>0.72607473</v>
      </c>
      <c r="G8" s="6">
        <v>0.72607473</v>
      </c>
      <c r="H8" s="11">
        <v>11</v>
      </c>
      <c r="I8" s="11">
        <v>1</v>
      </c>
    </row>
    <row r="9" spans="1:9">
      <c r="A9" s="11" t="s">
        <v>552</v>
      </c>
      <c r="B9" s="11">
        <v>1.6</v>
      </c>
      <c r="C9" s="11">
        <v>5.333333333333333</v>
      </c>
      <c r="D9" s="11">
        <v>2.3333333333333335</v>
      </c>
      <c r="E9" s="11">
        <v>1.3511111113333334</v>
      </c>
      <c r="F9" s="11">
        <v>1.1165059366666668</v>
      </c>
      <c r="G9" s="6">
        <v>1.1165059366666668</v>
      </c>
      <c r="H9" s="11">
        <v>17</v>
      </c>
      <c r="I9" s="11">
        <v>1</v>
      </c>
    </row>
    <row r="10" spans="1:9">
      <c r="A10" s="11" t="s">
        <v>612</v>
      </c>
      <c r="B10" s="11">
        <v>3.6671428571428573</v>
      </c>
      <c r="C10" s="11">
        <v>5.378571428571429</v>
      </c>
      <c r="D10" s="11">
        <v>2.5714285714285716</v>
      </c>
      <c r="E10" s="11">
        <v>1.2655555574285715</v>
      </c>
      <c r="F10" s="11">
        <v>1.5407531485714288</v>
      </c>
      <c r="G10" s="7">
        <v>1.5407531485714288</v>
      </c>
      <c r="H10" s="11">
        <v>17.142857142857142</v>
      </c>
      <c r="I10" s="11">
        <v>1.2857142857142858</v>
      </c>
    </row>
    <row r="11" spans="1:9">
      <c r="A11" s="17" t="s">
        <v>613</v>
      </c>
      <c r="B11" s="11">
        <v>11.5</v>
      </c>
      <c r="C11" s="11">
        <v>13.5</v>
      </c>
      <c r="D11" s="11">
        <v>2</v>
      </c>
      <c r="E11" s="11">
        <v>1.1000000000000001</v>
      </c>
      <c r="F11" s="11">
        <v>1.0682675285534864</v>
      </c>
      <c r="G11" s="8">
        <v>1.0682675285534864</v>
      </c>
      <c r="H11" s="11">
        <v>16</v>
      </c>
      <c r="I11" s="11">
        <v>1.5</v>
      </c>
    </row>
    <row r="12" spans="1:9">
      <c r="A12" s="11" t="s">
        <v>614</v>
      </c>
      <c r="B12" s="11">
        <v>5.4</v>
      </c>
      <c r="C12" s="11">
        <v>7.8</v>
      </c>
      <c r="D12" s="11">
        <v>1</v>
      </c>
      <c r="E12" s="11">
        <v>1.0011111100000001</v>
      </c>
      <c r="F12" s="11" t="s">
        <v>615</v>
      </c>
      <c r="G12" s="8">
        <v>0</v>
      </c>
      <c r="H12" s="11">
        <v>6</v>
      </c>
      <c r="I12" s="11">
        <v>5</v>
      </c>
    </row>
    <row r="13" spans="1:9">
      <c r="A13" s="11" t="s">
        <v>616</v>
      </c>
      <c r="B13" s="11">
        <v>-7</v>
      </c>
      <c r="C13" s="11">
        <v>-7</v>
      </c>
      <c r="D13" s="11">
        <v>1</v>
      </c>
      <c r="E13" s="11">
        <v>1</v>
      </c>
      <c r="F13" s="11" t="s">
        <v>615</v>
      </c>
      <c r="G13" s="6">
        <v>0</v>
      </c>
      <c r="H13" s="11">
        <v>6</v>
      </c>
      <c r="I13" s="11" t="s">
        <v>615</v>
      </c>
    </row>
    <row r="14" spans="1:9">
      <c r="A14" s="11" t="s">
        <v>617</v>
      </c>
      <c r="B14" s="11">
        <v>3.6277777777777778</v>
      </c>
      <c r="C14" s="11">
        <v>6.1055555555555552</v>
      </c>
      <c r="D14" s="11">
        <v>2.6666666666666665</v>
      </c>
      <c r="E14" s="11">
        <v>1.342746917111111</v>
      </c>
      <c r="F14" s="11">
        <v>1.3051528943683244</v>
      </c>
      <c r="G14" s="8">
        <v>1.0441223154946595</v>
      </c>
      <c r="H14" s="11">
        <v>17.555555555555557</v>
      </c>
      <c r="I14" s="11">
        <v>2.2222222222222223</v>
      </c>
    </row>
    <row r="15" spans="1:9">
      <c r="A15" s="11" t="s">
        <v>375</v>
      </c>
      <c r="B15" s="11">
        <v>4.032</v>
      </c>
      <c r="C15" s="11">
        <v>5.35</v>
      </c>
      <c r="D15" s="11">
        <v>2.2000000000000002</v>
      </c>
      <c r="E15" s="11">
        <v>1.2597222202</v>
      </c>
      <c r="F15" s="11">
        <v>1.2632933146406273</v>
      </c>
      <c r="G15" s="7">
        <v>0.88430532024843911</v>
      </c>
      <c r="H15" s="11">
        <v>12.5</v>
      </c>
      <c r="I15" s="11">
        <v>2.7</v>
      </c>
    </row>
    <row r="16" spans="1:9">
      <c r="A16" s="11" t="s">
        <v>376</v>
      </c>
      <c r="B16" s="11">
        <v>2.52</v>
      </c>
      <c r="C16" s="11">
        <v>3.35</v>
      </c>
      <c r="D16" s="11">
        <v>3</v>
      </c>
      <c r="E16" s="11">
        <v>1.2811111100000001</v>
      </c>
      <c r="F16" s="11">
        <v>2.6789258999999999</v>
      </c>
      <c r="G16" s="6">
        <v>2.6789258999999999</v>
      </c>
      <c r="H16" s="11">
        <v>13</v>
      </c>
      <c r="I16" s="11">
        <v>1</v>
      </c>
    </row>
    <row r="17" spans="1:9">
      <c r="A17" s="11" t="s">
        <v>377</v>
      </c>
      <c r="B17" s="11">
        <v>3.0840000000000001</v>
      </c>
      <c r="C17" s="11">
        <v>5.69</v>
      </c>
      <c r="D17" s="11">
        <v>2.6666666666666665</v>
      </c>
      <c r="E17" s="11">
        <v>1.3308796300000001</v>
      </c>
      <c r="F17" s="11">
        <v>1.5542468340000002</v>
      </c>
      <c r="G17" s="6">
        <v>1.2952056950000002</v>
      </c>
      <c r="H17" s="11">
        <v>14.5</v>
      </c>
      <c r="I17" s="11">
        <v>-236.5</v>
      </c>
    </row>
    <row r="18" spans="1:9">
      <c r="A18" s="11" t="s">
        <v>378</v>
      </c>
      <c r="B18" s="11">
        <v>3.6718181818181819</v>
      </c>
      <c r="C18" s="11">
        <v>5.0354545454545452</v>
      </c>
      <c r="D18" s="11">
        <v>1.3636363636363635</v>
      </c>
      <c r="E18" s="11">
        <v>1.1058888689999997</v>
      </c>
      <c r="F18" s="11">
        <v>1.03992947378554</v>
      </c>
      <c r="G18" s="6">
        <v>0.37815617228565085</v>
      </c>
      <c r="H18" s="11">
        <v>6.9090909090909092</v>
      </c>
      <c r="I18" s="11">
        <v>7.5454545454545459</v>
      </c>
    </row>
    <row r="19" spans="1:9">
      <c r="A19" s="11" t="s">
        <v>253</v>
      </c>
      <c r="B19" s="11">
        <v>3.4049999999999998</v>
      </c>
      <c r="C19" s="11">
        <v>4.6190909090909091</v>
      </c>
      <c r="D19" s="11">
        <v>1.3846153846153846</v>
      </c>
      <c r="E19" s="11">
        <v>1.0788888873076923</v>
      </c>
      <c r="F19" s="11">
        <v>1.1678808840060921</v>
      </c>
      <c r="G19" s="6">
        <v>0.35934796430956673</v>
      </c>
      <c r="H19" s="11">
        <v>8.2307692307692299</v>
      </c>
      <c r="I19" s="11">
        <v>4.25</v>
      </c>
    </row>
    <row r="20" spans="1:9">
      <c r="A20" s="11" t="s">
        <v>254</v>
      </c>
      <c r="B20" s="11">
        <v>4.8</v>
      </c>
      <c r="C20" s="11">
        <v>7.7625000000000002</v>
      </c>
      <c r="D20" s="11">
        <v>1.5</v>
      </c>
      <c r="E20" s="11">
        <v>1.244722221</v>
      </c>
      <c r="F20" s="11">
        <v>1.0557950216488643</v>
      </c>
      <c r="G20" s="7">
        <v>0.79184626623664822</v>
      </c>
      <c r="H20" s="11">
        <v>15.25</v>
      </c>
      <c r="I20" s="11">
        <v>2.5</v>
      </c>
    </row>
    <row r="21" spans="1:9">
      <c r="A21" s="11" t="s">
        <v>255</v>
      </c>
      <c r="B21" s="11">
        <v>5.05</v>
      </c>
      <c r="C21" s="11">
        <v>7.583333333333333</v>
      </c>
      <c r="D21" s="11">
        <v>2.6666666666666665</v>
      </c>
      <c r="E21" s="11">
        <v>1.2370370366666668</v>
      </c>
      <c r="F21" s="11">
        <v>1.4584862873867934</v>
      </c>
      <c r="G21" s="6">
        <v>1.4584862873867934</v>
      </c>
      <c r="H21" s="11">
        <v>18.333333333333332</v>
      </c>
      <c r="I21" s="11">
        <v>1.3333333333333333</v>
      </c>
    </row>
    <row r="22" spans="1:9">
      <c r="A22" s="11" t="s">
        <v>256</v>
      </c>
      <c r="B22" s="11">
        <v>3.1928571428571431</v>
      </c>
      <c r="C22" s="11">
        <v>6.0714285714285712</v>
      </c>
      <c r="D22" s="11">
        <v>2.4285714285714284</v>
      </c>
      <c r="E22" s="11">
        <v>1.2395238091428573</v>
      </c>
      <c r="F22" s="11">
        <v>1.3329926028571428</v>
      </c>
      <c r="G22" s="6">
        <v>1.3329926028571428</v>
      </c>
      <c r="H22" s="11">
        <v>18</v>
      </c>
      <c r="I22" s="11">
        <v>4.2857142857142856</v>
      </c>
    </row>
    <row r="23" spans="1:9">
      <c r="A23" s="5" t="s">
        <v>563</v>
      </c>
      <c r="B23" s="5">
        <v>3.379375</v>
      </c>
      <c r="C23" s="5">
        <v>5.5656249999999998</v>
      </c>
      <c r="D23" s="5">
        <v>2.5294117647058822</v>
      </c>
      <c r="E23" s="5">
        <v>1.2825326839411759</v>
      </c>
      <c r="F23" s="5">
        <v>1.391750450127081</v>
      </c>
      <c r="G23" s="6">
        <v>1.3917504501270812</v>
      </c>
      <c r="H23" s="5">
        <v>16.235294117647062</v>
      </c>
      <c r="I23" s="5">
        <v>5.0588235294117645</v>
      </c>
    </row>
    <row r="24" spans="1:9">
      <c r="A24" s="11" t="s">
        <v>257</v>
      </c>
      <c r="B24" s="11">
        <v>4.3928571428571432</v>
      </c>
      <c r="C24" s="11">
        <v>6.26</v>
      </c>
      <c r="D24" s="11">
        <v>2.1363636363636362</v>
      </c>
      <c r="E24" s="11">
        <v>1.1774242421363634</v>
      </c>
      <c r="F24" s="11">
        <v>1.2870153290657438</v>
      </c>
      <c r="G24" s="7">
        <v>1.1115132387385969</v>
      </c>
      <c r="H24" s="11">
        <v>14.136363636363637</v>
      </c>
      <c r="I24" s="11">
        <v>7.4090909090909092</v>
      </c>
    </row>
    <row r="25" spans="1:9">
      <c r="A25" s="11" t="s">
        <v>258</v>
      </c>
      <c r="B25" s="11">
        <v>1.4</v>
      </c>
      <c r="C25" s="11">
        <v>2.6</v>
      </c>
      <c r="D25" s="11">
        <v>3</v>
      </c>
      <c r="E25" s="11">
        <v>1.172222222</v>
      </c>
      <c r="F25" s="11">
        <v>2.2120339100000002</v>
      </c>
      <c r="G25" s="7">
        <v>2.2120339100000002</v>
      </c>
      <c r="H25" s="11">
        <v>17</v>
      </c>
      <c r="I25" s="11">
        <v>1</v>
      </c>
    </row>
    <row r="26" spans="1:9">
      <c r="A26" s="11" t="s">
        <v>259</v>
      </c>
      <c r="B26" s="11">
        <v>3.85</v>
      </c>
      <c r="C26" s="11">
        <v>6.35</v>
      </c>
      <c r="D26" s="11">
        <v>3</v>
      </c>
      <c r="E26" s="11">
        <v>1.36111111</v>
      </c>
      <c r="F26" s="11">
        <v>1.3427670300000001</v>
      </c>
      <c r="G26" s="6">
        <v>1.3427670300000001</v>
      </c>
      <c r="H26" s="11">
        <v>26</v>
      </c>
      <c r="I26" s="11">
        <v>3</v>
      </c>
    </row>
    <row r="27" spans="1:9">
      <c r="A27" s="11" t="s">
        <v>134</v>
      </c>
      <c r="B27" s="11">
        <v>4.05</v>
      </c>
      <c r="C27" s="11">
        <v>5.625</v>
      </c>
      <c r="D27" s="11">
        <v>2.5</v>
      </c>
      <c r="E27" s="11">
        <v>1.5040555554999999</v>
      </c>
      <c r="F27" s="11">
        <v>1.25216777</v>
      </c>
      <c r="G27" s="8">
        <v>1.25216777</v>
      </c>
      <c r="H27" s="11">
        <v>13.5</v>
      </c>
      <c r="I27" s="11">
        <v>1.5</v>
      </c>
    </row>
    <row r="28" spans="1:9">
      <c r="A28" s="11" t="s">
        <v>571</v>
      </c>
      <c r="B28" s="11">
        <v>2.9249999999999998</v>
      </c>
      <c r="C28" s="11">
        <v>4.4749999999999996</v>
      </c>
      <c r="D28" s="11">
        <v>2.5</v>
      </c>
      <c r="E28" s="11">
        <v>1.2250000000000001</v>
      </c>
      <c r="F28" s="11">
        <v>1.199401999558896</v>
      </c>
      <c r="G28" s="6">
        <v>1.199401999558896</v>
      </c>
      <c r="H28" s="11">
        <v>18</v>
      </c>
      <c r="I28" s="11">
        <v>1</v>
      </c>
    </row>
    <row r="29" spans="1:9">
      <c r="A29" s="11" t="s">
        <v>572</v>
      </c>
      <c r="B29" s="11">
        <v>4.2188235294117646</v>
      </c>
      <c r="C29" s="11">
        <v>6.01</v>
      </c>
      <c r="D29" s="11">
        <v>2.1764705882352939</v>
      </c>
      <c r="E29" s="11">
        <v>1.2420751635882354</v>
      </c>
      <c r="F29" s="11">
        <v>1.4302850182402114</v>
      </c>
      <c r="G29" s="8">
        <v>1.0096129540519136</v>
      </c>
      <c r="H29" s="11">
        <v>13.529411764705882</v>
      </c>
      <c r="I29" s="11">
        <v>7.4090909090909092</v>
      </c>
    </row>
    <row r="30" spans="1:9">
      <c r="A30" s="11" t="s">
        <v>573</v>
      </c>
      <c r="B30" s="11">
        <v>6.6333333333333329</v>
      </c>
      <c r="C30" s="11">
        <v>9.625</v>
      </c>
      <c r="D30" s="11">
        <v>2</v>
      </c>
      <c r="E30" s="11">
        <v>1.0912962973333333</v>
      </c>
      <c r="F30" s="11">
        <v>0.80635226831553108</v>
      </c>
      <c r="G30" s="6">
        <v>1.0096129540519136</v>
      </c>
      <c r="H30" s="11">
        <v>16.666666666666668</v>
      </c>
      <c r="I30" s="11">
        <v>2.3333333333333335</v>
      </c>
    </row>
    <row r="31" spans="1:9">
      <c r="A31" s="11" t="s">
        <v>574</v>
      </c>
      <c r="B31" s="11">
        <v>4.9312500000000004</v>
      </c>
      <c r="C31" s="11">
        <v>7.15</v>
      </c>
      <c r="D31" s="11">
        <v>2.375</v>
      </c>
      <c r="E31" s="11">
        <v>1.1709027838749999</v>
      </c>
      <c r="F31" s="11">
        <v>1.2779871241577656</v>
      </c>
      <c r="G31" s="6">
        <v>0.95849034311832415</v>
      </c>
      <c r="H31" s="11">
        <v>14.625</v>
      </c>
      <c r="I31" s="11">
        <v>7.125</v>
      </c>
    </row>
    <row r="32" spans="1:9">
      <c r="A32" s="11" t="s">
        <v>575</v>
      </c>
      <c r="B32" s="11">
        <v>3.4575</v>
      </c>
      <c r="C32" s="11">
        <v>4.3533333333333335</v>
      </c>
      <c r="D32" s="11">
        <v>2.25</v>
      </c>
      <c r="E32" s="11">
        <v>1.1537500107500001</v>
      </c>
      <c r="F32" s="11">
        <v>2.31086978</v>
      </c>
      <c r="G32" s="6">
        <v>1.15543489</v>
      </c>
      <c r="H32" s="11">
        <v>10.5</v>
      </c>
      <c r="I32" s="11">
        <v>2.6666666666666665</v>
      </c>
    </row>
    <row r="33" spans="1:21">
      <c r="A33" s="11" t="s">
        <v>576</v>
      </c>
      <c r="B33" s="11">
        <v>3.4142857142857146</v>
      </c>
      <c r="C33" s="11">
        <v>5.2285714285714286</v>
      </c>
      <c r="D33" s="11">
        <v>2.4285714285714284</v>
      </c>
      <c r="E33" s="11">
        <v>1.2479365097142858</v>
      </c>
      <c r="F33" s="11">
        <v>1.4773286885714285</v>
      </c>
      <c r="G33" s="7">
        <v>1.4773286885714285</v>
      </c>
      <c r="H33" s="11">
        <v>17.857142857142858</v>
      </c>
      <c r="I33" s="11">
        <v>1.1428571428571428</v>
      </c>
    </row>
    <row r="34" spans="1:21">
      <c r="A34" s="17" t="s">
        <v>577</v>
      </c>
      <c r="B34" s="11">
        <v>4.5</v>
      </c>
      <c r="C34" s="11">
        <v>6.3</v>
      </c>
      <c r="D34" s="11">
        <v>2</v>
      </c>
      <c r="E34" s="11">
        <v>1.6666666999999999</v>
      </c>
      <c r="F34" s="11">
        <v>0.92913681000000004</v>
      </c>
      <c r="G34" s="6">
        <v>0.92913681000000004</v>
      </c>
      <c r="H34" s="11">
        <v>17</v>
      </c>
      <c r="I34" s="11">
        <v>1</v>
      </c>
    </row>
    <row r="35" spans="1:21">
      <c r="A35" s="17" t="s">
        <v>578</v>
      </c>
      <c r="B35" s="11">
        <v>2.5</v>
      </c>
      <c r="C35" s="11">
        <v>4.625</v>
      </c>
      <c r="D35" s="11">
        <v>2</v>
      </c>
      <c r="E35" s="11">
        <v>1.2833333329999999</v>
      </c>
      <c r="F35" s="11">
        <v>0.98644282999999999</v>
      </c>
      <c r="G35" s="6">
        <v>0.98644282999999999</v>
      </c>
      <c r="H35" s="11">
        <v>20.5</v>
      </c>
      <c r="I35" s="11">
        <v>5.5</v>
      </c>
    </row>
    <row r="36" spans="1:21">
      <c r="A36" s="11" t="s">
        <v>579</v>
      </c>
      <c r="B36" s="11">
        <v>3.1166666666666667</v>
      </c>
      <c r="C36" s="11">
        <v>4.55</v>
      </c>
      <c r="D36" s="11">
        <v>2.6666666666666665</v>
      </c>
      <c r="E36" s="11">
        <v>1.2888888773333333</v>
      </c>
      <c r="F36" s="11">
        <v>1.5814675933333333</v>
      </c>
      <c r="G36" s="7">
        <v>1.5814675933333333</v>
      </c>
      <c r="H36" s="11">
        <v>19.666666666666668</v>
      </c>
      <c r="I36" s="11">
        <v>2.3333333333333335</v>
      </c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11" t="s">
        <v>396</v>
      </c>
      <c r="B37" s="11">
        <v>4.203333333333334</v>
      </c>
      <c r="C37" s="11">
        <v>6.74</v>
      </c>
      <c r="D37" s="11">
        <v>2.4375</v>
      </c>
      <c r="E37" s="11">
        <v>1.3110243085</v>
      </c>
      <c r="F37" s="11">
        <v>1.236640487140465</v>
      </c>
      <c r="G37" s="8">
        <v>1.1593504566941859</v>
      </c>
      <c r="H37" s="11">
        <v>16.625</v>
      </c>
      <c r="I37" s="11">
        <v>7.5625</v>
      </c>
    </row>
    <row r="38" spans="1:21">
      <c r="A38" s="11" t="s">
        <v>397</v>
      </c>
      <c r="B38" s="11">
        <v>8.75</v>
      </c>
      <c r="C38" s="11">
        <v>11.15</v>
      </c>
      <c r="D38" s="11">
        <v>2</v>
      </c>
      <c r="E38" s="11">
        <v>1.4333333499999998</v>
      </c>
      <c r="F38" s="11">
        <v>1.1841730088021807</v>
      </c>
      <c r="G38" s="6">
        <v>1.1841730088021807</v>
      </c>
      <c r="H38" s="11">
        <v>14</v>
      </c>
      <c r="I38" s="11">
        <v>1.5</v>
      </c>
    </row>
    <row r="39" spans="1:21">
      <c r="A39" s="11" t="s">
        <v>398</v>
      </c>
      <c r="B39" s="11">
        <v>3.2749999999999999</v>
      </c>
      <c r="C39" s="11">
        <v>5.2625000000000002</v>
      </c>
      <c r="D39" s="11">
        <v>2.5</v>
      </c>
      <c r="E39" s="11">
        <v>1.19979166725</v>
      </c>
      <c r="F39" s="11">
        <v>1.40000239</v>
      </c>
      <c r="G39" s="8">
        <v>1.40000239</v>
      </c>
      <c r="H39" s="11">
        <v>16.5</v>
      </c>
      <c r="I39" s="11">
        <v>2</v>
      </c>
    </row>
    <row r="40" spans="1:21">
      <c r="A40" s="11" t="s">
        <v>399</v>
      </c>
      <c r="B40" s="11">
        <v>4.9649999999999999</v>
      </c>
      <c r="C40" s="11">
        <v>7.5650000000000004</v>
      </c>
      <c r="D40" s="11">
        <v>2.6</v>
      </c>
      <c r="E40" s="11">
        <v>1.2888111153000001</v>
      </c>
      <c r="F40" s="11">
        <v>1.509263198976474</v>
      </c>
      <c r="G40" s="6">
        <v>1.509263198976474</v>
      </c>
      <c r="H40" s="11">
        <v>16.3</v>
      </c>
      <c r="I40" s="11">
        <v>3.3</v>
      </c>
    </row>
    <row r="41" spans="1:21">
      <c r="A41" s="11" t="s">
        <v>400</v>
      </c>
      <c r="B41" s="11">
        <v>2.2000000000000002</v>
      </c>
      <c r="C41" s="11">
        <v>4.8</v>
      </c>
      <c r="D41" s="11">
        <v>3</v>
      </c>
      <c r="E41" s="11">
        <v>1.3126388900000001</v>
      </c>
      <c r="F41" s="11">
        <v>1.2710698300000001</v>
      </c>
      <c r="G41" s="8">
        <v>1.2710698300000001</v>
      </c>
      <c r="H41" s="11">
        <v>16</v>
      </c>
      <c r="I41" s="11">
        <v>1.5</v>
      </c>
    </row>
    <row r="42" spans="1:21">
      <c r="A42" s="11" t="s">
        <v>401</v>
      </c>
      <c r="B42" s="11">
        <v>3.6</v>
      </c>
      <c r="C42" s="11" t="s">
        <v>615</v>
      </c>
      <c r="D42" s="11">
        <v>2</v>
      </c>
      <c r="E42" s="11">
        <v>1.028333333</v>
      </c>
      <c r="F42" s="11" t="s">
        <v>615</v>
      </c>
      <c r="G42" s="6">
        <v>0</v>
      </c>
      <c r="H42" s="11">
        <v>9</v>
      </c>
      <c r="I42" s="11">
        <v>2</v>
      </c>
    </row>
    <row r="43" spans="1:21">
      <c r="A43" s="11" t="s">
        <v>637</v>
      </c>
      <c r="B43" s="11">
        <v>3.8190476190476197</v>
      </c>
      <c r="C43" s="11">
        <v>5.8849999999999998</v>
      </c>
      <c r="D43" s="11">
        <v>2.2272727272727271</v>
      </c>
      <c r="E43" s="11">
        <v>1.2161237385000001</v>
      </c>
      <c r="F43" s="11">
        <v>1.2622356802322383</v>
      </c>
      <c r="G43" s="6">
        <v>1.1474869820293074</v>
      </c>
      <c r="H43" s="11">
        <v>14.545454545454545</v>
      </c>
      <c r="I43" s="11">
        <v>5.1818181818181817</v>
      </c>
    </row>
    <row r="44" spans="1:21">
      <c r="A44" s="11" t="s">
        <v>638</v>
      </c>
      <c r="B44" s="11">
        <v>12</v>
      </c>
      <c r="C44" s="11">
        <v>13</v>
      </c>
      <c r="D44" s="11">
        <v>2</v>
      </c>
      <c r="E44" s="11">
        <v>1.1000000000000001</v>
      </c>
      <c r="F44" s="11">
        <v>0.74609679494659298</v>
      </c>
      <c r="G44" s="6">
        <v>0.74609679494659298</v>
      </c>
      <c r="H44" s="11">
        <v>17</v>
      </c>
      <c r="I44" s="11">
        <v>42</v>
      </c>
    </row>
    <row r="45" spans="1:21">
      <c r="A45" s="11" t="s">
        <v>639</v>
      </c>
      <c r="B45" s="11">
        <v>-7</v>
      </c>
      <c r="C45" s="11">
        <v>-7</v>
      </c>
      <c r="D45" s="11">
        <v>1</v>
      </c>
      <c r="E45" s="11">
        <v>1</v>
      </c>
      <c r="F45" s="11" t="s">
        <v>615</v>
      </c>
      <c r="G45" s="7">
        <v>0</v>
      </c>
      <c r="H45" s="11">
        <v>6</v>
      </c>
      <c r="I45" s="11">
        <v>1</v>
      </c>
      <c r="K45" s="5"/>
      <c r="L45" s="5"/>
      <c r="M45" s="5"/>
      <c r="N45" s="5"/>
      <c r="O45" s="5"/>
      <c r="P45" s="5"/>
      <c r="Q45" s="6"/>
      <c r="R45" s="5"/>
      <c r="S45" s="5"/>
    </row>
    <row r="46" spans="1:21">
      <c r="A46" s="17" t="s">
        <v>345</v>
      </c>
      <c r="B46" s="11">
        <v>4.5999999999999996</v>
      </c>
      <c r="C46" s="11">
        <v>6.25</v>
      </c>
      <c r="D46" s="11">
        <v>2</v>
      </c>
      <c r="E46" s="11">
        <v>1.122222222</v>
      </c>
      <c r="F46" s="11">
        <v>0.92467326000000005</v>
      </c>
      <c r="G46" s="9">
        <v>0.92467326000000005</v>
      </c>
      <c r="H46" s="11">
        <v>21</v>
      </c>
      <c r="I46" s="11">
        <v>3</v>
      </c>
    </row>
    <row r="47" spans="1:21">
      <c r="A47" s="5" t="s">
        <v>562</v>
      </c>
      <c r="B47" s="5">
        <v>3.2</v>
      </c>
      <c r="C47" s="5">
        <v>3.5</v>
      </c>
      <c r="D47" s="5">
        <v>1</v>
      </c>
      <c r="E47" s="5">
        <v>1</v>
      </c>
      <c r="F47" s="5" t="s">
        <v>615</v>
      </c>
      <c r="G47" s="6">
        <v>0</v>
      </c>
      <c r="H47" s="5">
        <v>6</v>
      </c>
      <c r="I47" s="5">
        <v>1</v>
      </c>
    </row>
    <row r="48" spans="1:21">
      <c r="A48" s="11" t="s">
        <v>346</v>
      </c>
      <c r="B48" s="11">
        <v>2.8544444444444443</v>
      </c>
      <c r="C48" s="11">
        <v>4.8088888888888883</v>
      </c>
      <c r="D48" s="11">
        <v>2.4444444444444446</v>
      </c>
      <c r="E48" s="11">
        <v>1.2782253098333332</v>
      </c>
      <c r="F48" s="11">
        <v>1.4298711104711122</v>
      </c>
      <c r="G48" s="8">
        <v>1.2709965426409886</v>
      </c>
      <c r="H48" s="11">
        <v>15.555555555555555</v>
      </c>
      <c r="I48" s="11">
        <v>5.5882352941176467</v>
      </c>
    </row>
    <row r="49" spans="1:9">
      <c r="A49" s="11" t="s">
        <v>347</v>
      </c>
      <c r="B49" s="11">
        <v>1.4</v>
      </c>
      <c r="C49" s="11">
        <v>2.6</v>
      </c>
      <c r="D49" s="11">
        <v>3</v>
      </c>
      <c r="E49" s="11">
        <v>1.172222222</v>
      </c>
      <c r="F49" s="11">
        <v>2.2120339100000002</v>
      </c>
      <c r="G49" s="6">
        <v>2.2120339100000002</v>
      </c>
      <c r="H49" s="11">
        <v>17</v>
      </c>
      <c r="I49" s="11" t="s">
        <v>615</v>
      </c>
    </row>
    <row r="50" spans="1:9">
      <c r="A50" s="11" t="s">
        <v>348</v>
      </c>
      <c r="B50" s="11">
        <v>2.96</v>
      </c>
      <c r="C50" s="11">
        <v>4.5199999999999996</v>
      </c>
      <c r="D50" s="11">
        <v>2.5</v>
      </c>
      <c r="E50" s="11">
        <v>1.1986574114999999</v>
      </c>
      <c r="F50" s="11">
        <v>1.2973741962562999</v>
      </c>
      <c r="G50" s="6">
        <v>1.2973741962562999</v>
      </c>
      <c r="H50" s="11">
        <v>13.5</v>
      </c>
      <c r="I50" s="11">
        <v>1.8333333333333333</v>
      </c>
    </row>
    <row r="51" spans="1:9">
      <c r="A51" s="17" t="s">
        <v>349</v>
      </c>
      <c r="B51" s="11">
        <v>13</v>
      </c>
      <c r="C51" s="11">
        <v>16</v>
      </c>
      <c r="D51" s="11">
        <v>2</v>
      </c>
      <c r="E51" s="11">
        <v>1.2</v>
      </c>
      <c r="F51" s="11">
        <v>1.4392092076043614</v>
      </c>
      <c r="G51" s="6">
        <v>1.4392092076043614</v>
      </c>
      <c r="H51" s="11">
        <v>11</v>
      </c>
      <c r="I51" s="11">
        <v>4</v>
      </c>
    </row>
    <row r="52" spans="1:9">
      <c r="A52" s="11" t="s">
        <v>350</v>
      </c>
      <c r="B52" s="11">
        <v>2.6</v>
      </c>
      <c r="C52" s="11">
        <v>3.2</v>
      </c>
      <c r="D52" s="11">
        <v>2</v>
      </c>
      <c r="E52" s="11">
        <v>1.1088888889999999</v>
      </c>
      <c r="F52" s="11">
        <v>1.3048579</v>
      </c>
      <c r="G52" s="6">
        <v>1.3048579</v>
      </c>
      <c r="H52" s="11">
        <v>13</v>
      </c>
      <c r="I52" s="11">
        <v>1</v>
      </c>
    </row>
    <row r="53" spans="1:9">
      <c r="A53" s="17" t="s">
        <v>351</v>
      </c>
      <c r="B53" s="11">
        <v>7.15</v>
      </c>
      <c r="C53" s="11">
        <v>14</v>
      </c>
      <c r="D53" s="11">
        <v>2</v>
      </c>
      <c r="E53" s="11">
        <v>1.075833335</v>
      </c>
      <c r="F53" s="11">
        <v>1.0693625060801899</v>
      </c>
      <c r="G53" s="6">
        <v>1.0693625060801899</v>
      </c>
      <c r="H53" s="11">
        <v>13.5</v>
      </c>
      <c r="I53" s="11">
        <v>1</v>
      </c>
    </row>
    <row r="54" spans="1:9">
      <c r="A54" s="11" t="s">
        <v>352</v>
      </c>
      <c r="B54" s="11">
        <v>2.35</v>
      </c>
      <c r="C54" s="11">
        <v>5.15</v>
      </c>
      <c r="D54" s="11">
        <v>2.6666666666666665</v>
      </c>
      <c r="E54" s="11">
        <v>1.3199074066666667</v>
      </c>
      <c r="F54" s="11">
        <v>1.2822011100000001</v>
      </c>
      <c r="G54" s="6">
        <v>1.2822011100000001</v>
      </c>
      <c r="H54" s="11">
        <v>14.333333333333334</v>
      </c>
      <c r="I54" s="11">
        <v>4.333333333333333</v>
      </c>
    </row>
    <row r="55" spans="1:9">
      <c r="A55" s="11" t="s">
        <v>128</v>
      </c>
      <c r="B55" s="11">
        <v>3.5</v>
      </c>
      <c r="C55" s="11">
        <v>4</v>
      </c>
      <c r="D55" s="11">
        <v>2</v>
      </c>
      <c r="E55" s="11">
        <v>1.24</v>
      </c>
      <c r="F55" s="11" t="s">
        <v>615</v>
      </c>
      <c r="G55" s="6">
        <v>0</v>
      </c>
      <c r="H55" s="11">
        <v>8</v>
      </c>
      <c r="I55" s="11">
        <v>1</v>
      </c>
    </row>
    <row r="56" spans="1:9">
      <c r="A56" s="17" t="s">
        <v>129</v>
      </c>
      <c r="B56" s="11">
        <v>4.1749999999999998</v>
      </c>
      <c r="C56" s="11">
        <v>6.3250000000000002</v>
      </c>
      <c r="D56" s="11">
        <v>2.5</v>
      </c>
      <c r="E56" s="11">
        <v>1.513888905</v>
      </c>
      <c r="F56" s="11">
        <v>1.1359519200000001</v>
      </c>
      <c r="G56" s="6">
        <v>1.1359519200000001</v>
      </c>
      <c r="H56" s="11">
        <v>21.5</v>
      </c>
      <c r="I56" s="11">
        <v>1</v>
      </c>
    </row>
    <row r="57" spans="1:9">
      <c r="A57" s="17" t="s">
        <v>130</v>
      </c>
      <c r="B57" s="11">
        <v>2.9058333333333333</v>
      </c>
      <c r="C57" s="11">
        <v>5.1416666666666666</v>
      </c>
      <c r="D57" s="11">
        <v>2.6153846153846154</v>
      </c>
      <c r="E57" s="11">
        <v>1.273034189076923</v>
      </c>
      <c r="F57" s="11">
        <v>1.5059620369230768</v>
      </c>
      <c r="G57" s="6">
        <v>1.5059620369230768</v>
      </c>
      <c r="H57" s="11">
        <v>17.23076923076923</v>
      </c>
      <c r="I57" s="11">
        <v>1.3846153846153846</v>
      </c>
    </row>
    <row r="58" spans="1:9">
      <c r="A58" s="11" t="s">
        <v>131</v>
      </c>
      <c r="B58" s="11">
        <v>4.1500000000000004</v>
      </c>
      <c r="C58" s="11">
        <v>5.7833333333333341</v>
      </c>
      <c r="D58" s="11">
        <v>2.3333333333333335</v>
      </c>
      <c r="E58" s="11">
        <v>1.4537037033333331</v>
      </c>
      <c r="F58" s="11">
        <v>1.1538352266666667</v>
      </c>
      <c r="G58" s="6">
        <v>1.1538352266666667</v>
      </c>
      <c r="H58" s="11">
        <v>19.666666666666668</v>
      </c>
      <c r="I58" s="11">
        <v>5.666666666666667</v>
      </c>
    </row>
    <row r="59" spans="1:9">
      <c r="A59" s="11" t="s">
        <v>132</v>
      </c>
      <c r="B59" s="11">
        <v>4.55</v>
      </c>
      <c r="C59" s="11">
        <v>8.5</v>
      </c>
      <c r="D59" s="11">
        <v>1.5</v>
      </c>
      <c r="E59" s="11">
        <v>1.0263888904999998</v>
      </c>
      <c r="F59" s="11">
        <v>0.74828675</v>
      </c>
      <c r="G59" s="6">
        <v>0.374143375</v>
      </c>
      <c r="H59" s="11">
        <v>8.5</v>
      </c>
      <c r="I59" s="11">
        <v>4.5</v>
      </c>
    </row>
    <row r="60" spans="1:9">
      <c r="A60" s="11" t="s">
        <v>133</v>
      </c>
      <c r="B60" s="11">
        <v>2.5</v>
      </c>
      <c r="C60" s="11">
        <v>4.95</v>
      </c>
      <c r="D60" s="11">
        <v>2.3333333333333335</v>
      </c>
      <c r="E60" s="11">
        <v>1.3355555556666667</v>
      </c>
      <c r="F60" s="11">
        <v>1.310158645</v>
      </c>
      <c r="G60" s="6">
        <v>0.87343909666666664</v>
      </c>
      <c r="H60" s="11">
        <v>14</v>
      </c>
      <c r="I60" s="11">
        <v>1.8333333333333333</v>
      </c>
    </row>
    <row r="61" spans="1:9">
      <c r="A61" s="11" t="s">
        <v>365</v>
      </c>
      <c r="B61" s="11">
        <v>2.4</v>
      </c>
      <c r="C61" s="11">
        <v>4</v>
      </c>
      <c r="D61" s="11">
        <v>2.5</v>
      </c>
      <c r="E61" s="11">
        <v>1.2106944445000001</v>
      </c>
      <c r="F61" s="11">
        <v>1.2880219049999999</v>
      </c>
      <c r="G61" s="6">
        <v>1.2880219049999999</v>
      </c>
      <c r="H61" s="11">
        <v>15</v>
      </c>
      <c r="I61" s="11">
        <v>1.5</v>
      </c>
    </row>
    <row r="62" spans="1:9">
      <c r="A62" s="11" t="s">
        <v>120</v>
      </c>
      <c r="B62" s="11">
        <v>2.0499999999999998</v>
      </c>
      <c r="C62" s="11">
        <v>3</v>
      </c>
      <c r="D62" s="11">
        <v>2</v>
      </c>
      <c r="E62" s="11">
        <v>1.2363888885000001</v>
      </c>
      <c r="F62" s="11">
        <v>1.0482123999999999</v>
      </c>
      <c r="G62" s="6">
        <v>0.52410619999999997</v>
      </c>
      <c r="H62" s="11">
        <v>14.5</v>
      </c>
      <c r="I62" s="11">
        <v>1</v>
      </c>
    </row>
    <row r="63" spans="1:9">
      <c r="A63" s="11" t="s">
        <v>618</v>
      </c>
      <c r="B63" s="11">
        <v>3.4666666666666663</v>
      </c>
      <c r="C63" s="11">
        <v>6.6</v>
      </c>
      <c r="D63" s="11">
        <v>2.3333333333333335</v>
      </c>
      <c r="E63" s="11">
        <v>1.2592592579999999</v>
      </c>
      <c r="F63" s="11">
        <v>1.0756286466666667</v>
      </c>
      <c r="G63" s="6">
        <v>1.0756286466666667</v>
      </c>
      <c r="H63" s="11">
        <v>18.666666666666668</v>
      </c>
      <c r="I63" s="11">
        <v>1.3333333333333333</v>
      </c>
    </row>
    <row r="64" spans="1:9">
      <c r="A64" s="11" t="s">
        <v>640</v>
      </c>
      <c r="B64" s="11">
        <v>12</v>
      </c>
      <c r="C64" s="11">
        <v>13</v>
      </c>
      <c r="D64" s="11">
        <v>2</v>
      </c>
      <c r="E64" s="11">
        <v>1.1000000000000001</v>
      </c>
      <c r="F64" s="11">
        <v>0.74609679494659298</v>
      </c>
      <c r="G64" s="6">
        <v>0.74609679494659298</v>
      </c>
      <c r="H64" s="11">
        <v>17</v>
      </c>
      <c r="I64" s="11">
        <v>1</v>
      </c>
    </row>
    <row r="65" spans="1:9">
      <c r="A65" s="17" t="s">
        <v>641</v>
      </c>
      <c r="B65" s="11">
        <v>7.9249999999999998</v>
      </c>
      <c r="C65" s="11">
        <v>9.6750000000000007</v>
      </c>
      <c r="D65" s="11">
        <v>2.5</v>
      </c>
      <c r="E65" s="11">
        <v>1.230555555</v>
      </c>
      <c r="F65" s="11">
        <v>1.3666026460801901</v>
      </c>
      <c r="G65" s="6">
        <v>1.3666026460801901</v>
      </c>
      <c r="H65" s="11">
        <v>20.5</v>
      </c>
      <c r="I65" s="11">
        <v>1</v>
      </c>
    </row>
    <row r="66" spans="1:9">
      <c r="A66" s="11" t="s">
        <v>467</v>
      </c>
      <c r="B66" s="11">
        <v>3.85</v>
      </c>
      <c r="C66" s="11">
        <v>6.35</v>
      </c>
      <c r="D66" s="11">
        <v>3</v>
      </c>
      <c r="E66" s="11">
        <v>1.3369444449999999</v>
      </c>
      <c r="F66" s="11">
        <v>1.3068603900000002</v>
      </c>
      <c r="G66" s="8">
        <v>1.3068603900000002</v>
      </c>
      <c r="H66" s="11">
        <v>20.5</v>
      </c>
      <c r="I66" s="11">
        <v>1</v>
      </c>
    </row>
    <row r="67" spans="1:9">
      <c r="A67" s="11" t="s">
        <v>447</v>
      </c>
      <c r="B67" s="11">
        <v>8.4333333333333336</v>
      </c>
      <c r="C67" s="11">
        <v>10.425000000000001</v>
      </c>
      <c r="D67" s="11">
        <v>2.1428571428571428</v>
      </c>
      <c r="E67" s="11">
        <v>1.3156825447142857</v>
      </c>
      <c r="F67" s="11">
        <v>1.0609404021016193</v>
      </c>
      <c r="G67" s="6">
        <v>1.0609404021016193</v>
      </c>
      <c r="H67" s="11">
        <v>15.285714285714286</v>
      </c>
      <c r="I67" s="11">
        <v>6.2857142857142856</v>
      </c>
    </row>
    <row r="68" spans="1:9">
      <c r="A68" s="11" t="s">
        <v>448</v>
      </c>
      <c r="B68" s="11">
        <v>3</v>
      </c>
      <c r="C68" s="11">
        <v>5.75</v>
      </c>
      <c r="D68" s="11">
        <v>2</v>
      </c>
      <c r="E68" s="11">
        <v>1.1755555600000001</v>
      </c>
      <c r="F68" s="11">
        <v>0.92822954000000002</v>
      </c>
      <c r="G68" s="5">
        <v>0.92822954000000002</v>
      </c>
      <c r="H68" s="11">
        <v>13</v>
      </c>
      <c r="I68" s="11">
        <v>3</v>
      </c>
    </row>
    <row r="69" spans="1:9">
      <c r="A69" s="11" t="s">
        <v>505</v>
      </c>
      <c r="B69" s="11">
        <v>5.25</v>
      </c>
      <c r="C69" s="11">
        <v>7</v>
      </c>
      <c r="D69" s="11">
        <v>2.5</v>
      </c>
      <c r="E69" s="11">
        <v>1.4968333555</v>
      </c>
      <c r="F69" s="11">
        <v>1.3344441950000001</v>
      </c>
      <c r="G69" s="6">
        <v>1.3344441950000001</v>
      </c>
      <c r="H69" s="11">
        <v>13</v>
      </c>
      <c r="I69" s="11">
        <v>1</v>
      </c>
    </row>
    <row r="70" spans="1:9">
      <c r="A70" s="11" t="s">
        <v>506</v>
      </c>
      <c r="B70" s="11">
        <v>3.3041176470588236</v>
      </c>
      <c r="C70" s="11">
        <v>5.53125</v>
      </c>
      <c r="D70" s="11">
        <v>2.5294117647058822</v>
      </c>
      <c r="E70" s="11">
        <v>1.3112254928235294</v>
      </c>
      <c r="F70" s="11">
        <v>1.3787511078091619</v>
      </c>
      <c r="G70" s="6">
        <v>1.2976481014674466</v>
      </c>
      <c r="H70" s="11">
        <v>16.117647058823529</v>
      </c>
      <c r="I70" s="11">
        <v>3.9411764705882355</v>
      </c>
    </row>
    <row r="71" spans="1:9">
      <c r="A71" s="11" t="s">
        <v>507</v>
      </c>
      <c r="B71" s="11">
        <v>3.4055555555555554</v>
      </c>
      <c r="C71" s="11">
        <v>5.8250000000000002</v>
      </c>
      <c r="D71" s="11">
        <v>2.2999999999999998</v>
      </c>
      <c r="E71" s="11">
        <v>1.3609222226999997</v>
      </c>
      <c r="F71" s="11">
        <v>1.0481011979999999</v>
      </c>
      <c r="G71" s="6">
        <v>1.0481011979999999</v>
      </c>
      <c r="H71" s="11">
        <v>16.899999999999999</v>
      </c>
      <c r="I71" s="11">
        <v>1.9</v>
      </c>
    </row>
    <row r="72" spans="1:9">
      <c r="A72" s="11" t="s">
        <v>508</v>
      </c>
      <c r="B72" s="11">
        <v>2.8475000000000001</v>
      </c>
      <c r="C72" s="11">
        <v>5.1636363636363631</v>
      </c>
      <c r="D72" s="11">
        <v>2.5384615384615383</v>
      </c>
      <c r="E72" s="11">
        <v>1.2680341884615385</v>
      </c>
      <c r="F72" s="11">
        <v>1.4643359372727269</v>
      </c>
      <c r="G72" s="6">
        <v>1.2390534853846151</v>
      </c>
      <c r="H72" s="11">
        <v>16.307692307692307</v>
      </c>
      <c r="I72" s="11">
        <v>2.2307692307692308</v>
      </c>
    </row>
    <row r="73" spans="1:9">
      <c r="A73" s="17" t="s">
        <v>509</v>
      </c>
      <c r="B73" s="11">
        <v>2.71</v>
      </c>
      <c r="C73" s="11">
        <v>2.71</v>
      </c>
      <c r="D73" s="11">
        <v>1</v>
      </c>
      <c r="E73" s="11">
        <v>1.02</v>
      </c>
      <c r="F73" s="11" t="s">
        <v>615</v>
      </c>
      <c r="G73" s="6">
        <v>0</v>
      </c>
      <c r="H73" s="11">
        <v>5</v>
      </c>
      <c r="I73" s="11">
        <v>3</v>
      </c>
    </row>
    <row r="74" spans="1:9">
      <c r="A74" s="11" t="s">
        <v>510</v>
      </c>
      <c r="B74" s="11">
        <v>0</v>
      </c>
      <c r="C74" s="11">
        <v>7.9</v>
      </c>
      <c r="D74" s="11">
        <v>1.7142857142857142</v>
      </c>
      <c r="E74" s="11">
        <v>1.1686190444285713</v>
      </c>
      <c r="F74" s="11">
        <v>1.1100312314605081</v>
      </c>
      <c r="G74" s="10">
        <v>0.79287945104321988</v>
      </c>
      <c r="H74" s="11">
        <v>9.1428571428571423</v>
      </c>
      <c r="I74" s="11">
        <v>5.2857142857142856</v>
      </c>
    </row>
    <row r="75" spans="1:9">
      <c r="A75" s="11" t="s">
        <v>511</v>
      </c>
      <c r="B75" s="11">
        <v>4.1255555555555548</v>
      </c>
      <c r="C75" s="11">
        <v>5.6340000000000003</v>
      </c>
      <c r="D75" s="11">
        <v>1.4736842105263157</v>
      </c>
      <c r="E75" s="11">
        <v>1.0855146191578948</v>
      </c>
      <c r="F75" s="11">
        <v>1.1132812540263926</v>
      </c>
      <c r="G75" s="6">
        <v>0.3549601461743645</v>
      </c>
      <c r="H75" s="11">
        <v>8.1578947368421044</v>
      </c>
      <c r="I75" s="11">
        <v>9.1052631578947363</v>
      </c>
    </row>
    <row r="76" spans="1:9">
      <c r="A76" s="17" t="s">
        <v>512</v>
      </c>
      <c r="B76" s="11">
        <v>3.2</v>
      </c>
      <c r="C76" s="11">
        <v>3.5</v>
      </c>
      <c r="D76" s="11">
        <v>1</v>
      </c>
      <c r="E76" s="11">
        <v>1</v>
      </c>
      <c r="F76" s="11" t="s">
        <v>615</v>
      </c>
      <c r="G76" s="6">
        <v>0</v>
      </c>
      <c r="H76" s="11">
        <v>6</v>
      </c>
      <c r="I76" s="11">
        <v>3</v>
      </c>
    </row>
    <row r="77" spans="1:9">
      <c r="A77" s="11" t="s">
        <v>496</v>
      </c>
      <c r="B77" s="11">
        <v>5.3949999999999996</v>
      </c>
      <c r="C77" s="11">
        <v>5.3949999999999996</v>
      </c>
      <c r="D77" s="11">
        <v>1</v>
      </c>
      <c r="E77" s="11">
        <v>1.0183333335</v>
      </c>
      <c r="F77" s="11" t="s">
        <v>615</v>
      </c>
      <c r="G77" s="6">
        <v>0</v>
      </c>
      <c r="H77" s="11">
        <v>4</v>
      </c>
      <c r="I77" s="11">
        <v>19</v>
      </c>
    </row>
    <row r="78" spans="1:9">
      <c r="A78" s="11" t="s">
        <v>557</v>
      </c>
      <c r="B78" s="11">
        <v>4.55</v>
      </c>
      <c r="C78" s="11">
        <v>7</v>
      </c>
      <c r="D78" s="11">
        <v>2</v>
      </c>
      <c r="E78" s="11">
        <v>1.368222222</v>
      </c>
      <c r="F78" s="11">
        <v>0.72607473</v>
      </c>
      <c r="G78" s="6">
        <v>0.363037365</v>
      </c>
      <c r="H78" s="11">
        <v>10</v>
      </c>
      <c r="I78" s="11">
        <v>5</v>
      </c>
    </row>
    <row r="79" spans="1:9" ht="13">
      <c r="A79" s="11" t="s">
        <v>558</v>
      </c>
      <c r="B79" s="11">
        <v>3.9571428571428577</v>
      </c>
      <c r="C79" s="11">
        <v>5.6333333333333329</v>
      </c>
      <c r="D79" s="11">
        <v>2</v>
      </c>
      <c r="E79" s="11">
        <v>1.2018253881428573</v>
      </c>
      <c r="F79" s="11">
        <v>1.047134777080732</v>
      </c>
      <c r="G79" s="12">
        <v>0.78535108281054899</v>
      </c>
      <c r="H79" s="11">
        <v>13.428571428571429</v>
      </c>
      <c r="I79" s="11">
        <v>3.3333333333333335</v>
      </c>
    </row>
  </sheetData>
  <phoneticPr fontId="19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H1" workbookViewId="0">
      <selection activeCell="I95" sqref="I95"/>
    </sheetView>
  </sheetViews>
  <sheetFormatPr baseColWidth="10" defaultColWidth="11.5" defaultRowHeight="14" x14ac:dyDescent="0"/>
  <cols>
    <col min="1" max="1" width="32.83203125" customWidth="1"/>
    <col min="10" max="10" width="34.1640625" customWidth="1"/>
    <col min="11" max="11" width="19.83203125" customWidth="1"/>
    <col min="16" max="16" width="33.1640625" customWidth="1"/>
    <col min="18" max="18" width="22.6640625" customWidth="1"/>
  </cols>
  <sheetData>
    <row r="1" spans="1:19">
      <c r="A1" s="1" t="s">
        <v>36</v>
      </c>
    </row>
    <row r="2" spans="1:19">
      <c r="A2" t="s">
        <v>207</v>
      </c>
      <c r="B2" t="s">
        <v>174</v>
      </c>
      <c r="H2" s="44" t="s">
        <v>29</v>
      </c>
      <c r="I2" s="45"/>
      <c r="J2" s="44" t="s">
        <v>36</v>
      </c>
      <c r="K2" s="45"/>
      <c r="L2" s="44" t="s">
        <v>162</v>
      </c>
      <c r="M2" s="45"/>
      <c r="N2" s="44" t="s">
        <v>491</v>
      </c>
      <c r="O2" s="45"/>
      <c r="P2" s="44" t="s">
        <v>215</v>
      </c>
      <c r="Q2" s="45"/>
      <c r="R2" s="44" t="s">
        <v>206</v>
      </c>
      <c r="S2" s="45"/>
    </row>
    <row r="3" spans="1:19">
      <c r="A3" t="s">
        <v>483</v>
      </c>
      <c r="B3" t="s">
        <v>424</v>
      </c>
      <c r="H3" t="s">
        <v>79</v>
      </c>
      <c r="I3">
        <v>0</v>
      </c>
      <c r="J3" t="s">
        <v>483</v>
      </c>
      <c r="K3" t="s">
        <v>424</v>
      </c>
      <c r="L3" t="s">
        <v>488</v>
      </c>
      <c r="M3" t="s">
        <v>427</v>
      </c>
      <c r="N3" t="s">
        <v>493</v>
      </c>
      <c r="O3" t="s">
        <v>219</v>
      </c>
      <c r="P3" t="s">
        <v>216</v>
      </c>
      <c r="Q3" t="s">
        <v>647</v>
      </c>
      <c r="R3" t="s">
        <v>492</v>
      </c>
      <c r="S3" t="s">
        <v>427</v>
      </c>
    </row>
    <row r="4" spans="1:19">
      <c r="A4" t="s">
        <v>484</v>
      </c>
      <c r="B4" t="s">
        <v>309</v>
      </c>
      <c r="H4" t="s">
        <v>80</v>
      </c>
      <c r="I4">
        <v>1</v>
      </c>
      <c r="J4" t="s">
        <v>484</v>
      </c>
      <c r="K4" t="s">
        <v>309</v>
      </c>
      <c r="L4" t="s">
        <v>490</v>
      </c>
      <c r="M4" t="s">
        <v>295</v>
      </c>
      <c r="N4" t="s">
        <v>201</v>
      </c>
      <c r="O4" t="s">
        <v>200</v>
      </c>
      <c r="P4" t="s">
        <v>21</v>
      </c>
      <c r="Q4" t="s">
        <v>429</v>
      </c>
      <c r="R4" t="s">
        <v>209</v>
      </c>
      <c r="S4" t="s">
        <v>295</v>
      </c>
    </row>
    <row r="5" spans="1:19">
      <c r="A5" t="s">
        <v>485</v>
      </c>
      <c r="B5" t="s">
        <v>676</v>
      </c>
      <c r="J5" t="s">
        <v>485</v>
      </c>
      <c r="K5" t="s">
        <v>676</v>
      </c>
      <c r="L5" t="s">
        <v>489</v>
      </c>
      <c r="M5" t="s">
        <v>108</v>
      </c>
      <c r="N5" t="s">
        <v>203</v>
      </c>
      <c r="O5" t="s">
        <v>202</v>
      </c>
      <c r="P5" t="s">
        <v>217</v>
      </c>
      <c r="Q5" t="s">
        <v>427</v>
      </c>
      <c r="R5" t="s">
        <v>208</v>
      </c>
      <c r="S5" t="s">
        <v>108</v>
      </c>
    </row>
    <row r="6" spans="1:19">
      <c r="A6" t="s">
        <v>486</v>
      </c>
      <c r="B6" t="s">
        <v>487</v>
      </c>
      <c r="J6" t="s">
        <v>486</v>
      </c>
      <c r="K6" t="s">
        <v>487</v>
      </c>
      <c r="N6" t="s">
        <v>204</v>
      </c>
      <c r="O6" t="s">
        <v>205</v>
      </c>
      <c r="P6" t="s">
        <v>194</v>
      </c>
      <c r="Q6" t="s">
        <v>418</v>
      </c>
      <c r="R6" t="s">
        <v>210</v>
      </c>
      <c r="S6" t="s">
        <v>211</v>
      </c>
    </row>
    <row r="7" spans="1:19">
      <c r="P7" t="s">
        <v>121</v>
      </c>
      <c r="Q7" t="s">
        <v>411</v>
      </c>
      <c r="R7" t="s">
        <v>462</v>
      </c>
      <c r="S7" t="s">
        <v>212</v>
      </c>
    </row>
    <row r="8" spans="1:19">
      <c r="A8" s="1" t="s">
        <v>162</v>
      </c>
      <c r="P8" t="s">
        <v>122</v>
      </c>
      <c r="Q8" t="s">
        <v>635</v>
      </c>
      <c r="R8" t="s">
        <v>213</v>
      </c>
      <c r="S8" t="s">
        <v>214</v>
      </c>
    </row>
    <row r="9" spans="1:19">
      <c r="A9" t="s">
        <v>488</v>
      </c>
      <c r="B9" t="s">
        <v>427</v>
      </c>
      <c r="P9" t="s">
        <v>123</v>
      </c>
      <c r="Q9" t="s">
        <v>272</v>
      </c>
    </row>
    <row r="10" spans="1:19">
      <c r="A10" t="s">
        <v>490</v>
      </c>
      <c r="B10" t="s">
        <v>295</v>
      </c>
      <c r="P10" t="s">
        <v>124</v>
      </c>
      <c r="Q10" t="s">
        <v>183</v>
      </c>
    </row>
    <row r="11" spans="1:19">
      <c r="A11" t="s">
        <v>489</v>
      </c>
      <c r="B11" t="s">
        <v>108</v>
      </c>
      <c r="P11" t="s">
        <v>0</v>
      </c>
      <c r="Q11" t="s">
        <v>408</v>
      </c>
    </row>
    <row r="12" spans="1:19">
      <c r="P12" t="s">
        <v>1</v>
      </c>
      <c r="Q12" t="s">
        <v>419</v>
      </c>
    </row>
    <row r="13" spans="1:19">
      <c r="A13" s="1" t="s">
        <v>491</v>
      </c>
      <c r="P13" t="s">
        <v>110</v>
      </c>
      <c r="Q13" t="s">
        <v>90</v>
      </c>
    </row>
    <row r="14" spans="1:19">
      <c r="A14" t="s">
        <v>493</v>
      </c>
      <c r="B14" t="s">
        <v>219</v>
      </c>
      <c r="P14" t="s">
        <v>251</v>
      </c>
      <c r="Q14" t="s">
        <v>650</v>
      </c>
    </row>
    <row r="15" spans="1:19">
      <c r="A15" t="s">
        <v>201</v>
      </c>
      <c r="B15" t="s">
        <v>200</v>
      </c>
      <c r="P15" t="s">
        <v>252</v>
      </c>
      <c r="Q15" t="s">
        <v>145</v>
      </c>
    </row>
    <row r="16" spans="1:19">
      <c r="A16" t="s">
        <v>203</v>
      </c>
      <c r="B16" t="s">
        <v>202</v>
      </c>
      <c r="P16" t="s">
        <v>268</v>
      </c>
      <c r="Q16" t="s">
        <v>353</v>
      </c>
    </row>
    <row r="17" spans="1:2">
      <c r="A17" t="s">
        <v>204</v>
      </c>
      <c r="B17" t="s">
        <v>205</v>
      </c>
    </row>
    <row r="19" spans="1:2">
      <c r="A19" s="1" t="s">
        <v>206</v>
      </c>
    </row>
    <row r="20" spans="1:2">
      <c r="A20" t="s">
        <v>492</v>
      </c>
      <c r="B20" t="s">
        <v>427</v>
      </c>
    </row>
    <row r="21" spans="1:2">
      <c r="A21" t="s">
        <v>209</v>
      </c>
      <c r="B21" t="s">
        <v>295</v>
      </c>
    </row>
    <row r="22" spans="1:2">
      <c r="A22" t="s">
        <v>208</v>
      </c>
      <c r="B22" t="s">
        <v>108</v>
      </c>
    </row>
    <row r="23" spans="1:2">
      <c r="A23" t="s">
        <v>210</v>
      </c>
      <c r="B23" t="s">
        <v>211</v>
      </c>
    </row>
    <row r="24" spans="1:2">
      <c r="A24" t="s">
        <v>462</v>
      </c>
      <c r="B24" t="s">
        <v>212</v>
      </c>
    </row>
    <row r="25" spans="1:2">
      <c r="A25" t="s">
        <v>213</v>
      </c>
      <c r="B25" t="s">
        <v>214</v>
      </c>
    </row>
    <row r="27" spans="1:2">
      <c r="A27" s="1" t="s">
        <v>215</v>
      </c>
    </row>
    <row r="28" spans="1:2">
      <c r="A28" t="s">
        <v>216</v>
      </c>
      <c r="B28" t="s">
        <v>647</v>
      </c>
    </row>
    <row r="29" spans="1:2">
      <c r="A29" t="s">
        <v>21</v>
      </c>
      <c r="B29" t="s">
        <v>429</v>
      </c>
    </row>
    <row r="30" spans="1:2">
      <c r="A30" t="s">
        <v>217</v>
      </c>
      <c r="B30" t="s">
        <v>427</v>
      </c>
    </row>
    <row r="31" spans="1:2">
      <c r="A31" t="s">
        <v>194</v>
      </c>
      <c r="B31" t="s">
        <v>418</v>
      </c>
    </row>
    <row r="32" spans="1:2">
      <c r="A32" t="s">
        <v>121</v>
      </c>
      <c r="B32" t="s">
        <v>411</v>
      </c>
    </row>
    <row r="33" spans="1:2">
      <c r="A33" t="s">
        <v>122</v>
      </c>
      <c r="B33" t="s">
        <v>635</v>
      </c>
    </row>
    <row r="34" spans="1:2">
      <c r="A34" t="s">
        <v>123</v>
      </c>
      <c r="B34" t="s">
        <v>272</v>
      </c>
    </row>
    <row r="35" spans="1:2">
      <c r="A35" t="s">
        <v>124</v>
      </c>
      <c r="B35" t="s">
        <v>183</v>
      </c>
    </row>
    <row r="36" spans="1:2">
      <c r="A36" t="s">
        <v>0</v>
      </c>
      <c r="B36" t="s">
        <v>408</v>
      </c>
    </row>
    <row r="37" spans="1:2">
      <c r="A37" t="s">
        <v>1</v>
      </c>
      <c r="B37" t="s">
        <v>419</v>
      </c>
    </row>
    <row r="38" spans="1:2">
      <c r="A38" t="s">
        <v>110</v>
      </c>
      <c r="B38" t="s">
        <v>90</v>
      </c>
    </row>
    <row r="39" spans="1:2">
      <c r="A39" t="s">
        <v>251</v>
      </c>
      <c r="B39" t="s">
        <v>650</v>
      </c>
    </row>
    <row r="40" spans="1:2">
      <c r="A40" t="s">
        <v>252</v>
      </c>
      <c r="B40" t="s">
        <v>145</v>
      </c>
    </row>
    <row r="41" spans="1:2">
      <c r="A41" t="s">
        <v>268</v>
      </c>
      <c r="B41" t="s">
        <v>353</v>
      </c>
    </row>
    <row r="43" spans="1:2">
      <c r="A43" s="1" t="s">
        <v>29</v>
      </c>
    </row>
    <row r="44" spans="1:2">
      <c r="A44" t="s">
        <v>79</v>
      </c>
      <c r="B44">
        <v>0</v>
      </c>
    </row>
    <row r="45" spans="1:2">
      <c r="A45" t="s">
        <v>80</v>
      </c>
      <c r="B45">
        <v>1</v>
      </c>
    </row>
    <row r="95" spans="9:9">
      <c r="I95" t="s">
        <v>162</v>
      </c>
    </row>
  </sheetData>
  <mergeCells count="6">
    <mergeCell ref="P2:Q2"/>
    <mergeCell ref="R2:S2"/>
    <mergeCell ref="H2:I2"/>
    <mergeCell ref="J2:K2"/>
    <mergeCell ref="L2:M2"/>
    <mergeCell ref="N2:O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5" sqref="G15"/>
    </sheetView>
  </sheetViews>
  <sheetFormatPr baseColWidth="10" defaultRowHeight="14" x14ac:dyDescent="0"/>
  <cols>
    <col min="1" max="1" width="17.6640625" customWidth="1"/>
    <col min="6" max="6" width="13.6640625" customWidth="1"/>
    <col min="7" max="7" width="21.33203125" customWidth="1"/>
  </cols>
  <sheetData>
    <row r="1" spans="1:9">
      <c r="A1" s="37" t="s">
        <v>192</v>
      </c>
      <c r="B1" s="14" t="s">
        <v>499</v>
      </c>
      <c r="C1" s="14" t="s">
        <v>500</v>
      </c>
      <c r="D1" s="14" t="s">
        <v>501</v>
      </c>
      <c r="E1" s="14" t="s">
        <v>502</v>
      </c>
      <c r="F1" s="14" t="s">
        <v>543</v>
      </c>
      <c r="G1" s="12" t="s">
        <v>564</v>
      </c>
      <c r="H1" s="14" t="s">
        <v>544</v>
      </c>
      <c r="I1" s="14" t="s">
        <v>545</v>
      </c>
    </row>
    <row r="2" spans="1:9">
      <c r="A2" t="s">
        <v>189</v>
      </c>
      <c r="C2">
        <f>PEARSON(Combined!AI2:AI283,Combined!AJ2:AJ283)</f>
        <v>0.96424839635083015</v>
      </c>
      <c r="D2" s="36">
        <f>PEARSON(Combined!AI2:AI283,Combined!AK2:AK283)</f>
        <v>5.7625144910572412E-2</v>
      </c>
      <c r="E2">
        <f>PEARSON(Combined!AI2:AI283,Combined!AL2:AL283)</f>
        <v>0.15574702294813794</v>
      </c>
      <c r="F2">
        <f>PEARSON(Combined!AI2:AI283+'Pearson''s Correlations'!AI2:AI283,Combined!AM2:AM283)</f>
        <v>-0.4822856032138369</v>
      </c>
      <c r="G2">
        <f>PEARSON(Combined!AI2:AI283,Combined!AN2:AN283)</f>
        <v>4.6208782140679049E-2</v>
      </c>
      <c r="H2">
        <f>PEARSON(Combined!AI2:AI283,Combined!AO2:AO283)</f>
        <v>0.18344491632935866</v>
      </c>
      <c r="I2">
        <f>PEARSON(Combined!AI2:AI283,Combined!AP2:AP283)</f>
        <v>0.44416852235171722</v>
      </c>
    </row>
    <row r="3" spans="1:9">
      <c r="A3" t="s">
        <v>500</v>
      </c>
      <c r="B3">
        <f>PEARSON(Combined!AJ2:AJ283,Combined!AI2:AI283)</f>
        <v>0.96424839635083015</v>
      </c>
      <c r="D3" s="36">
        <f>PEARSON(Combined!AJ2:AJ283,Combined!AK2:AK283)</f>
        <v>0.15219662022471242</v>
      </c>
      <c r="E3">
        <f>PEARSON(Combined!AJ2:AJ283,Combined!AL2:AL283)</f>
        <v>0.23829397279785733</v>
      </c>
      <c r="F3">
        <f>PEARSON(Combined!AJ2:AJ283,Combined!AM2:AM283)</f>
        <v>-0.57090805217530138</v>
      </c>
      <c r="G3">
        <f>PEARSON(Combined!AJ2:AJ283,Combined!AN2:AN283)</f>
        <v>0.11004394315954424</v>
      </c>
      <c r="H3">
        <f>PEARSON(Combined!AJ2:AJ283,Combined!AO2:AO283)</f>
        <v>0.29274638080803211</v>
      </c>
      <c r="I3">
        <f>PEARSON(Combined!AJ2:AJ283,Combined!AP2:AP283)</f>
        <v>0.35487981048231132</v>
      </c>
    </row>
    <row r="4" spans="1:9">
      <c r="A4" t="s">
        <v>501</v>
      </c>
      <c r="B4">
        <f>PEARSON(Combined!AK2:AK283,Combined!AI2:AI283)</f>
        <v>5.7625144910572412E-2</v>
      </c>
      <c r="C4">
        <f>PEARSON(Combined!AK2:AK283,Combined!AJ2:AJ283)</f>
        <v>0.15219662022471242</v>
      </c>
      <c r="D4" s="36"/>
      <c r="E4">
        <f>PEARSON(Combined!AK2:AK283,Combined!AL2:AL283)</f>
        <v>0.59159522616220184</v>
      </c>
      <c r="F4">
        <f>PEARSON(Combined!AK2:AK282,Combined!AM2:AM282)</f>
        <v>0.6109672857040539</v>
      </c>
      <c r="G4">
        <f>PEARSON(Combined!AK2:AK283,Combined!AN2:AN283)</f>
        <v>0.85472300186691663</v>
      </c>
      <c r="H4">
        <f>PEARSON(Combined!AK2:AK283,Combined!AO2:AO283)</f>
        <v>0.80997233677374325</v>
      </c>
      <c r="I4">
        <f>PEARSON(Combined!AK2:AK283,Combined!AP2:AP283)</f>
        <v>-0.24307168146774039</v>
      </c>
    </row>
    <row r="5" spans="1:9">
      <c r="A5" t="s">
        <v>502</v>
      </c>
      <c r="B5">
        <f>PEARSON(Combined!AL2:AL283,Combined!AI2:AI283)</f>
        <v>0.15574702294813794</v>
      </c>
      <c r="C5">
        <f>PEARSON(Combined!AL2:AL283,Combined!AJ2:AJ283)</f>
        <v>0.23829397279785733</v>
      </c>
      <c r="D5" s="36">
        <f>PEARSON(Combined!AL2:AL283,Combined!AK2:AK283)</f>
        <v>0.59159522616220184</v>
      </c>
      <c r="E5" s="36"/>
      <c r="F5">
        <f>PEARSON(Combined!AL2:AL283,Combined!AM2:AM283)</f>
        <v>-7.5649526875755241E-3</v>
      </c>
      <c r="G5">
        <f>PEARSON(Combined!AL2:AL283,Combined!AN2:AN283)</f>
        <v>0.45210252549012292</v>
      </c>
      <c r="H5">
        <f>PEARSON(Combined!AL2:AL283,Combined!AO2:AO283)</f>
        <v>0.5050824097339448</v>
      </c>
      <c r="I5">
        <f>PEARSON(Combined!AL2:AL283,Combined!AP2:AP283)</f>
        <v>-0.25411162002149168</v>
      </c>
    </row>
    <row r="6" spans="1:9">
      <c r="A6" t="s">
        <v>543</v>
      </c>
      <c r="B6">
        <f>PEARSON(Combined!AM2:AM283,Combined!AI2:AI283)</f>
        <v>-0.4822856032138369</v>
      </c>
      <c r="C6">
        <f>PEARSON(Combined!AM2:AM283,Combined!AJ2:AJ283)</f>
        <v>-0.57090805217530138</v>
      </c>
      <c r="D6" s="36">
        <f>PEARSON(Combined!AM2:AM283,Combined!AK2:AK283)</f>
        <v>0.6109672857040539</v>
      </c>
      <c r="E6" s="36">
        <f>PEARSON(Combined!AM2:AM283,Combined!AL2:AL283)</f>
        <v>-7.5649526875755241E-3</v>
      </c>
      <c r="G6" s="36" t="e">
        <f>PEARSON(Combined!AM2:AM283,Combined!AN2:AN282)</f>
        <v>#N/A</v>
      </c>
      <c r="H6" t="e">
        <f>PEARSON(Combined!AM2:AM282,Combined!AO2:AO283)</f>
        <v>#N/A</v>
      </c>
      <c r="I6">
        <f>PEARSON(Combined!AM2:AM283,Combined!AP2:AP283)</f>
        <v>-0.24982832088988283</v>
      </c>
    </row>
    <row r="7" spans="1:9">
      <c r="A7" t="s">
        <v>564</v>
      </c>
      <c r="B7">
        <f>PEARSON(Combined!AN2:AN283,Combined!AI2:AI283)</f>
        <v>4.6208782140679049E-2</v>
      </c>
      <c r="C7">
        <f>PEARSON(Combined!AN2:AN283,Combined!AJ2:AJ283)</f>
        <v>0.11004394315954424</v>
      </c>
      <c r="D7" s="36">
        <f>PEARSON(Combined!AN2:AN283,Combined!AK2:AK283)</f>
        <v>0.85472300186691663</v>
      </c>
      <c r="E7">
        <f>PEARSON(Combined!AN2:AN283,Combined!AL2:AL283)</f>
        <v>0.45210252549012292</v>
      </c>
      <c r="F7">
        <f>PEARSON(Combined!AN2:AN283,Combined!AM2:AM283)</f>
        <v>0.81826333115086036</v>
      </c>
      <c r="G7" s="36"/>
      <c r="H7">
        <f>PEARSON(Combined!AN2:AN282,Combined!AO2:AO282)</f>
        <v>0.68873561614818024</v>
      </c>
      <c r="I7">
        <f>PEARSON(Combined!AN2:AN283,Combined!AP2:AP283)</f>
        <v>-0.22099588829953068</v>
      </c>
    </row>
    <row r="8" spans="1:9">
      <c r="A8" t="s">
        <v>190</v>
      </c>
      <c r="B8">
        <f>PEARSON(Combined!AO2:AO283,Combined!AI2:AI283)</f>
        <v>0.18344491632935866</v>
      </c>
      <c r="C8">
        <f>PEARSON(Combined!AO2:AO283,Combined!AJ2:AJ283)</f>
        <v>0.29274638080803211</v>
      </c>
      <c r="D8" s="36">
        <f>PEARSON(Combined!AO2:AO283,Combined!AK2:AK283)</f>
        <v>0.80997233677374325</v>
      </c>
      <c r="E8">
        <f>PEARSON(Combined!AO2:AO283,Combined!AL2:AL283)</f>
        <v>0.5050824097339448</v>
      </c>
      <c r="F8">
        <f>PEARSON(Combined!AO2:AO283,Combined!AM2:AM283)</f>
        <v>0.16100883396290261</v>
      </c>
      <c r="G8">
        <f>PEARSON(Combined!AO2:AO283,Combined!AN2:AN283)</f>
        <v>0.68873561614818024</v>
      </c>
      <c r="I8">
        <f>PEARSON(Combined!AO2:AO283,Combined!AP2:AP283)</f>
        <v>-0.1182872073472893</v>
      </c>
    </row>
    <row r="9" spans="1:9">
      <c r="A9" t="s">
        <v>191</v>
      </c>
      <c r="B9">
        <f>PEARSON(Combined!AP2:AP282,Combined!AI2:AI282)</f>
        <v>0.44416852235171722</v>
      </c>
      <c r="C9">
        <f>PEARSON(Combined!AP2:AP283,Combined!AJ2:AJ283)</f>
        <v>0.35487981048231132</v>
      </c>
      <c r="D9" s="36">
        <f>PEARSON(Combined!AP2:AP282,Combined!AK2:AK282)</f>
        <v>-0.24307168146774039</v>
      </c>
      <c r="E9">
        <f>PEARSON(Combined!AP2:AP283,Combined!AL2:AL283)</f>
        <v>-0.25411162002149168</v>
      </c>
      <c r="F9">
        <f>PEARSON(Combined!AP2:AP283,Combined!AM2:AM283)</f>
        <v>-0.24982832088988283</v>
      </c>
      <c r="G9">
        <f>PEARSON(Combined!AP2:AP283,Combined!AN2:AN283)</f>
        <v>-0.22099588829953068</v>
      </c>
      <c r="H9" s="36"/>
    </row>
  </sheetData>
  <dataValidations count="1">
    <dataValidation allowBlank="1" showInputMessage="1" showErrorMessage="1" sqref="D2:D9"/>
  </dataValidation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"/>
  <sheetViews>
    <sheetView workbookViewId="0">
      <selection activeCell="E50" sqref="E48:E50"/>
    </sheetView>
  </sheetViews>
  <sheetFormatPr baseColWidth="10" defaultColWidth="8.83203125" defaultRowHeight="14" x14ac:dyDescent="0"/>
  <sheetData>
    <row r="1" spans="1:60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164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29</v>
      </c>
      <c r="AQ1" t="s">
        <v>36</v>
      </c>
      <c r="AR1" t="s">
        <v>661</v>
      </c>
      <c r="AS1" t="s">
        <v>662</v>
      </c>
      <c r="AT1" t="s">
        <v>663</v>
      </c>
      <c r="AU1" t="s">
        <v>117</v>
      </c>
      <c r="AV1" t="s">
        <v>118</v>
      </c>
      <c r="AW1" t="s">
        <v>664</v>
      </c>
      <c r="AX1" t="s">
        <v>246</v>
      </c>
      <c r="AY1" t="s">
        <v>78</v>
      </c>
      <c r="AZ1" t="s">
        <v>665</v>
      </c>
      <c r="BA1" t="s">
        <v>434</v>
      </c>
      <c r="BB1" t="s">
        <v>435</v>
      </c>
      <c r="BC1" t="s">
        <v>436</v>
      </c>
      <c r="BD1" t="s">
        <v>437</v>
      </c>
      <c r="BE1" t="s">
        <v>417</v>
      </c>
      <c r="BF1" t="s">
        <v>438</v>
      </c>
      <c r="BG1" t="s">
        <v>439</v>
      </c>
      <c r="BH1" t="s">
        <v>440</v>
      </c>
    </row>
    <row r="2" spans="1:60">
      <c r="A2">
        <v>206</v>
      </c>
      <c r="B2" t="s">
        <v>198</v>
      </c>
      <c r="C2" t="s">
        <v>628</v>
      </c>
      <c r="D2" t="s">
        <v>314</v>
      </c>
      <c r="E2">
        <v>27</v>
      </c>
      <c r="F2">
        <v>0</v>
      </c>
      <c r="G2" t="s">
        <v>424</v>
      </c>
      <c r="H2">
        <v>49263</v>
      </c>
      <c r="I2">
        <v>43.254956888301422</v>
      </c>
      <c r="J2">
        <v>75.599999999999994</v>
      </c>
      <c r="M2">
        <v>8.3690800000000003</v>
      </c>
      <c r="N2">
        <v>0.11468973950558826</v>
      </c>
      <c r="P2">
        <v>0.39218999999999998</v>
      </c>
      <c r="Q2">
        <v>6.0681892689332215E-4</v>
      </c>
      <c r="R2">
        <v>6.3126385835704504E-3</v>
      </c>
      <c r="S2">
        <v>1.5589525591136025E-2</v>
      </c>
      <c r="T2">
        <v>7.5329246677834924E-3</v>
      </c>
      <c r="V2" t="e">
        <v>#VALUE!</v>
      </c>
      <c r="W2">
        <v>9.9652728638512551E-3</v>
      </c>
      <c r="X2">
        <v>5.2572095071470924E-4</v>
      </c>
      <c r="Y2" t="s">
        <v>108</v>
      </c>
      <c r="Z2" t="s">
        <v>432</v>
      </c>
      <c r="AA2" t="s">
        <v>635</v>
      </c>
      <c r="AE2" t="s">
        <v>433</v>
      </c>
      <c r="AF2" t="s">
        <v>430</v>
      </c>
      <c r="AG2" t="s">
        <v>432</v>
      </c>
      <c r="AH2" t="s">
        <v>433</v>
      </c>
    </row>
    <row r="3" spans="1:60">
      <c r="A3">
        <v>205</v>
      </c>
      <c r="B3" t="s">
        <v>198</v>
      </c>
      <c r="C3" t="s">
        <v>627</v>
      </c>
      <c r="D3" t="s">
        <v>314</v>
      </c>
      <c r="E3">
        <v>8</v>
      </c>
      <c r="F3">
        <v>0</v>
      </c>
      <c r="G3" t="s">
        <v>424</v>
      </c>
      <c r="H3">
        <v>49259</v>
      </c>
      <c r="I3">
        <v>48.376234999423062</v>
      </c>
      <c r="J3">
        <v>106.75</v>
      </c>
      <c r="M3">
        <v>8.9685299999999994</v>
      </c>
      <c r="N3">
        <v>0.13540324623829494</v>
      </c>
      <c r="P3">
        <v>0.50860000000000005</v>
      </c>
      <c r="Q3">
        <v>4.9669652212187907E-4</v>
      </c>
      <c r="R3">
        <v>8.2434808220857615E-3</v>
      </c>
      <c r="S3">
        <v>1.8337010161820929E-2</v>
      </c>
      <c r="T3">
        <v>7.8945075523236246E-3</v>
      </c>
      <c r="V3" t="e">
        <v>#VALUE!</v>
      </c>
      <c r="W3">
        <v>1.2455559985013359E-2</v>
      </c>
      <c r="X3">
        <v>1.4148381582829187E-3</v>
      </c>
      <c r="Y3" t="s">
        <v>108</v>
      </c>
      <c r="Z3" t="s">
        <v>432</v>
      </c>
      <c r="AA3" t="s">
        <v>635</v>
      </c>
      <c r="AE3" t="s">
        <v>433</v>
      </c>
      <c r="AF3" t="s">
        <v>430</v>
      </c>
      <c r="AG3" t="s">
        <v>432</v>
      </c>
      <c r="AH3" t="s">
        <v>433</v>
      </c>
    </row>
    <row r="4" spans="1:60">
      <c r="A4">
        <v>123</v>
      </c>
      <c r="B4" t="s">
        <v>171</v>
      </c>
      <c r="C4" t="s">
        <v>631</v>
      </c>
      <c r="D4" t="s">
        <v>314</v>
      </c>
      <c r="E4">
        <v>60</v>
      </c>
      <c r="F4">
        <v>0</v>
      </c>
      <c r="G4" t="s">
        <v>676</v>
      </c>
      <c r="H4">
        <v>11746</v>
      </c>
      <c r="I4">
        <v>21.804409697135679</v>
      </c>
      <c r="J4">
        <v>70.540000000000006</v>
      </c>
      <c r="M4">
        <v>6.7164700000000002</v>
      </c>
      <c r="N4">
        <v>6.7645144717382394E-2</v>
      </c>
      <c r="P4">
        <v>0.37596000000000002</v>
      </c>
      <c r="Q4">
        <v>3.304381379104404E-4</v>
      </c>
      <c r="R4">
        <v>4.3689425200904028E-3</v>
      </c>
      <c r="S4">
        <v>7.4098185061705589E-3</v>
      </c>
      <c r="T4">
        <v>6.6522724571384823E-3</v>
      </c>
      <c r="W4">
        <v>7.6140191690528573E-3</v>
      </c>
      <c r="X4">
        <v>1.1988273253129239E-3</v>
      </c>
      <c r="Y4" t="s">
        <v>108</v>
      </c>
      <c r="Z4" t="s">
        <v>219</v>
      </c>
      <c r="AA4" t="s">
        <v>418</v>
      </c>
      <c r="AC4" t="s">
        <v>632</v>
      </c>
      <c r="AD4" t="s">
        <v>366</v>
      </c>
      <c r="AE4" t="s">
        <v>648</v>
      </c>
      <c r="AF4" t="s">
        <v>421</v>
      </c>
      <c r="AG4" t="s">
        <v>219</v>
      </c>
      <c r="AH4" t="s">
        <v>648</v>
      </c>
    </row>
    <row r="5" spans="1:60">
      <c r="A5">
        <v>121</v>
      </c>
      <c r="B5" t="s">
        <v>171</v>
      </c>
      <c r="C5" t="s">
        <v>155</v>
      </c>
      <c r="D5" t="s">
        <v>314</v>
      </c>
      <c r="E5">
        <v>14</v>
      </c>
      <c r="F5">
        <v>0</v>
      </c>
      <c r="G5" t="s">
        <v>424</v>
      </c>
      <c r="H5">
        <v>50831</v>
      </c>
      <c r="I5">
        <v>12.864948057678429</v>
      </c>
      <c r="J5">
        <v>79.58</v>
      </c>
      <c r="M5">
        <v>7.5987799999999996</v>
      </c>
      <c r="N5">
        <v>9.0966886481780876E-2</v>
      </c>
      <c r="P5">
        <v>0.28671000000000002</v>
      </c>
      <c r="Q5">
        <v>2.9915518673491053E-4</v>
      </c>
      <c r="R5">
        <v>3.6393157725442674E-3</v>
      </c>
      <c r="S5">
        <v>6.4772606650427495E-3</v>
      </c>
      <c r="T5">
        <v>3.0986055908412157E-3</v>
      </c>
      <c r="W5">
        <v>6.7917334763455094E-3</v>
      </c>
      <c r="X5">
        <v>1.0802591248508886E-3</v>
      </c>
      <c r="Y5" t="s">
        <v>108</v>
      </c>
      <c r="Z5" t="s">
        <v>219</v>
      </c>
      <c r="AA5" t="s">
        <v>419</v>
      </c>
      <c r="AB5" t="s">
        <v>173</v>
      </c>
      <c r="AD5" t="s">
        <v>629</v>
      </c>
      <c r="AE5" t="s">
        <v>648</v>
      </c>
      <c r="AF5" t="s">
        <v>430</v>
      </c>
      <c r="AG5" t="s">
        <v>219</v>
      </c>
      <c r="AH5" t="s">
        <v>648</v>
      </c>
    </row>
    <row r="6" spans="1:60">
      <c r="A6">
        <v>81</v>
      </c>
      <c r="B6" t="s">
        <v>322</v>
      </c>
      <c r="C6" t="s">
        <v>324</v>
      </c>
      <c r="D6" t="s">
        <v>314</v>
      </c>
      <c r="E6">
        <v>11</v>
      </c>
      <c r="F6">
        <v>1</v>
      </c>
      <c r="G6" t="s">
        <v>424</v>
      </c>
      <c r="H6">
        <v>49225</v>
      </c>
      <c r="I6">
        <v>7.7879267581675169</v>
      </c>
      <c r="J6">
        <v>52.67</v>
      </c>
      <c r="M6">
        <v>5.49186</v>
      </c>
      <c r="N6">
        <v>4.1727727936537874E-2</v>
      </c>
      <c r="P6">
        <v>0.15228</v>
      </c>
      <c r="Q6">
        <v>4.7926766622254248E-4</v>
      </c>
      <c r="R6">
        <v>6.5299893284418596E-3</v>
      </c>
      <c r="S6">
        <v>6.715886933608496E-3</v>
      </c>
      <c r="T6">
        <v>4.945185469336877E-3</v>
      </c>
      <c r="V6" t="e">
        <v>#VALUE!</v>
      </c>
      <c r="W6">
        <v>5.9108979712192717E-3</v>
      </c>
      <c r="X6">
        <v>5.9176202875808371E-4</v>
      </c>
      <c r="Y6" t="s">
        <v>108</v>
      </c>
      <c r="Z6" t="s">
        <v>219</v>
      </c>
      <c r="AA6" t="s">
        <v>429</v>
      </c>
      <c r="AE6" t="s">
        <v>648</v>
      </c>
      <c r="AF6" t="s">
        <v>301</v>
      </c>
      <c r="AG6" t="s">
        <v>219</v>
      </c>
      <c r="AH6" t="s">
        <v>648</v>
      </c>
    </row>
    <row r="8" spans="1:60">
      <c r="A8">
        <v>218</v>
      </c>
      <c r="B8" t="s">
        <v>198</v>
      </c>
      <c r="C8" t="s">
        <v>628</v>
      </c>
      <c r="D8" t="s">
        <v>314</v>
      </c>
      <c r="F8" t="s">
        <v>79</v>
      </c>
      <c r="G8" t="s">
        <v>534</v>
      </c>
      <c r="I8">
        <v>7.1576359659712683</v>
      </c>
      <c r="J8">
        <v>75.44</v>
      </c>
      <c r="K8">
        <v>7.1500000000000001E-3</v>
      </c>
      <c r="L8">
        <v>8.4611438891239343E-2</v>
      </c>
      <c r="M8">
        <v>8.1535714285714285</v>
      </c>
      <c r="N8">
        <v>8.5846153846153836E-2</v>
      </c>
      <c r="O8">
        <v>9.1869221289870392E-2</v>
      </c>
      <c r="Q8">
        <v>5.0574643368330146E-4</v>
      </c>
      <c r="R8">
        <v>1.2690608935035933E-2</v>
      </c>
      <c r="S8">
        <v>2.375119107738357E-2</v>
      </c>
      <c r="T8">
        <v>1.4445756312337885E-2</v>
      </c>
      <c r="W8">
        <v>6.9223657074977693E-3</v>
      </c>
      <c r="X8">
        <v>7.5233238085963133E-3</v>
      </c>
    </row>
    <row r="9" spans="1:60">
      <c r="A9">
        <v>219</v>
      </c>
      <c r="B9" t="s">
        <v>111</v>
      </c>
      <c r="C9" t="s">
        <v>627</v>
      </c>
      <c r="D9" t="s">
        <v>314</v>
      </c>
      <c r="F9" t="s">
        <v>79</v>
      </c>
      <c r="G9" t="s">
        <v>119</v>
      </c>
      <c r="I9">
        <v>19.961735693618653</v>
      </c>
      <c r="J9">
        <v>112.70333333333333</v>
      </c>
      <c r="K9">
        <v>7.22E-2</v>
      </c>
      <c r="L9">
        <v>0.40522884949819332</v>
      </c>
      <c r="M9">
        <v>8.7547058823529422</v>
      </c>
      <c r="N9">
        <v>0.11084855555555558</v>
      </c>
      <c r="O9">
        <v>0.1162100613910149</v>
      </c>
      <c r="Q9">
        <v>4.6710599327633151E-4</v>
      </c>
      <c r="R9">
        <v>1.4389344219703896E-2</v>
      </c>
      <c r="S9">
        <v>3.8657494229162599E-2</v>
      </c>
      <c r="T9">
        <v>1.4231013705699508E-2</v>
      </c>
      <c r="U9">
        <v>1.2230132061297838E-2</v>
      </c>
      <c r="V9">
        <v>3.1673956012512767E-4</v>
      </c>
      <c r="W9">
        <v>1.281996393307268E-2</v>
      </c>
      <c r="X9">
        <v>4.2890750474768044E-3</v>
      </c>
    </row>
    <row r="10" spans="1:60">
      <c r="A10">
        <v>229</v>
      </c>
      <c r="B10" t="s">
        <v>171</v>
      </c>
      <c r="C10" t="s">
        <v>631</v>
      </c>
      <c r="D10" t="s">
        <v>314</v>
      </c>
      <c r="F10" t="s">
        <v>79</v>
      </c>
      <c r="G10" t="s">
        <v>534</v>
      </c>
      <c r="I10">
        <v>10.995574287564276</v>
      </c>
      <c r="O10">
        <v>9.0690977356679178E-2</v>
      </c>
      <c r="Q10">
        <v>2.2285358727137231E-4</v>
      </c>
      <c r="R10">
        <v>1.4666495981752514E-2</v>
      </c>
      <c r="S10">
        <v>3.1898827025866522E-2</v>
      </c>
      <c r="T10">
        <v>1.447329222234695E-2</v>
      </c>
      <c r="W10">
        <v>8.0701232085414621E-3</v>
      </c>
      <c r="X10">
        <v>1.0284233934987452E-3</v>
      </c>
    </row>
    <row r="11" spans="1:60">
      <c r="A11">
        <v>227</v>
      </c>
      <c r="B11" t="s">
        <v>171</v>
      </c>
      <c r="C11" t="s">
        <v>155</v>
      </c>
      <c r="D11" t="s">
        <v>314</v>
      </c>
      <c r="F11" t="s">
        <v>79</v>
      </c>
      <c r="G11" t="s">
        <v>534</v>
      </c>
      <c r="I11">
        <v>33.988796671408366</v>
      </c>
      <c r="J11">
        <v>120.38333333333333</v>
      </c>
      <c r="K11">
        <v>3.1508333333333333E-2</v>
      </c>
      <c r="L11">
        <v>8.0242344409014218E-2</v>
      </c>
      <c r="M11">
        <v>7.8716666666666661</v>
      </c>
      <c r="N11">
        <v>0.11305666666666667</v>
      </c>
      <c r="O11">
        <v>0.10522251148883149</v>
      </c>
      <c r="Q11">
        <v>6.3857478353437805E-4</v>
      </c>
      <c r="R11">
        <v>2.0742131970272693E-2</v>
      </c>
      <c r="S11">
        <v>3.3004595034233246E-2</v>
      </c>
      <c r="T11">
        <v>1.3643212233835042E-2</v>
      </c>
      <c r="U11">
        <v>1.1083357716688433E-2</v>
      </c>
      <c r="V11">
        <v>2.6061814896139975E-4</v>
      </c>
      <c r="W11">
        <v>1.2977574462185705E-2</v>
      </c>
      <c r="X11">
        <v>5.7259309112827673E-4</v>
      </c>
    </row>
    <row r="12" spans="1:60">
      <c r="A12">
        <v>225</v>
      </c>
      <c r="B12" t="s">
        <v>171</v>
      </c>
      <c r="C12" t="s">
        <v>324</v>
      </c>
      <c r="D12" t="s">
        <v>314</v>
      </c>
      <c r="F12" t="s">
        <v>79</v>
      </c>
      <c r="G12" t="s">
        <v>119</v>
      </c>
      <c r="I12">
        <v>8.1003604487836398</v>
      </c>
      <c r="J12">
        <v>69.162499999999994</v>
      </c>
      <c r="K12">
        <v>2.5649999999999996E-2</v>
      </c>
      <c r="L12">
        <v>0.24418585459812445</v>
      </c>
      <c r="M12">
        <v>6.1766666666666659</v>
      </c>
      <c r="N12">
        <v>6.5000000000000002E-2</v>
      </c>
      <c r="O12">
        <v>5.4599356934531378E-2</v>
      </c>
      <c r="Q12">
        <v>2.8169810476729324E-4</v>
      </c>
      <c r="R12">
        <v>9.9888656988424262E-3</v>
      </c>
      <c r="S12">
        <v>1.866917358352891E-2</v>
      </c>
      <c r="T12">
        <v>7.0331836554905335E-3</v>
      </c>
      <c r="U12">
        <v>5.5078528066442398E-3</v>
      </c>
      <c r="V12">
        <v>7.8653437274049659E-5</v>
      </c>
      <c r="W12">
        <v>5.7984953311289219E-3</v>
      </c>
      <c r="X12">
        <v>3.0247469326036936E-4</v>
      </c>
    </row>
  </sheetData>
  <phoneticPr fontId="19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Huber et al., 1997</vt:lpstr>
      <vt:lpstr>Pollen et al., 2007</vt:lpstr>
      <vt:lpstr>Combined</vt:lpstr>
      <vt:lpstr>Regresssions</vt:lpstr>
      <vt:lpstr>Entries with all data</vt:lpstr>
      <vt:lpstr>Species Data  from Field</vt:lpstr>
      <vt:lpstr>Legend</vt:lpstr>
      <vt:lpstr>Pearson's Correlations</vt:lpstr>
      <vt:lpstr>sheet 3</vt:lpstr>
      <vt:lpstr>Graphs</vt:lpstr>
    </vt:vector>
  </TitlesOfParts>
  <Company>The 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A. Hofmann</dc:creator>
  <cp:lastModifiedBy>Barry Wark</cp:lastModifiedBy>
  <dcterms:created xsi:type="dcterms:W3CDTF">2011-10-01T14:15:58Z</dcterms:created>
  <dcterms:modified xsi:type="dcterms:W3CDTF">2012-03-15T21:01:05Z</dcterms:modified>
</cp:coreProperties>
</file>