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-20" yWindow="0" windowWidth="24560" windowHeight="15620" tabRatio="890" activeTab="2"/>
  </bookViews>
  <sheets>
    <sheet name="Huber et al., 1997" sheetId="4" r:id="rId1"/>
    <sheet name="Pollen et al., 2007" sheetId="2" r:id="rId2"/>
    <sheet name="Combined" sheetId="1" r:id="rId3"/>
    <sheet name="Regresssions" sheetId="9" r:id="rId4"/>
    <sheet name="Graphs" sheetId="33" r:id="rId5"/>
    <sheet name="Entries with all data" sheetId="8" r:id="rId6"/>
    <sheet name="Species Data  from Field" sheetId="6" r:id="rId7"/>
    <sheet name="Legend" sheetId="5" r:id="rId8"/>
    <sheet name="Pearson's Correlations" sheetId="34" r:id="rId9"/>
    <sheet name="sheet 3" sheetId="3" r:id="rId10"/>
  </sheets>
  <definedNames>
    <definedName name="_xlnm._FilterDatabase" localSheetId="8" hidden="1">'Pearson''s Correlations'!$A$1:$I$9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T23" i="8"/>
  <c r="S23" i="8"/>
  <c r="G9" i="34"/>
  <c r="F9" i="34"/>
  <c r="E9" i="34"/>
  <c r="D9" i="34"/>
  <c r="C9" i="34"/>
  <c r="B9" i="34"/>
  <c r="I8" i="34"/>
  <c r="G8" i="34"/>
  <c r="F8" i="34"/>
  <c r="E8" i="34"/>
  <c r="D8" i="34"/>
  <c r="C8" i="34"/>
  <c r="B8" i="34"/>
  <c r="I7" i="34"/>
  <c r="H7" i="34"/>
  <c r="F7" i="34"/>
  <c r="E7" i="34"/>
  <c r="D7" i="34"/>
  <c r="C7" i="34"/>
  <c r="B7" i="34"/>
  <c r="I6" i="34"/>
  <c r="H6" i="34"/>
  <c r="G6" i="34"/>
  <c r="E6" i="34"/>
  <c r="D6" i="34"/>
  <c r="C6" i="34"/>
  <c r="B6" i="34"/>
  <c r="I5" i="34"/>
  <c r="H5" i="34"/>
  <c r="G5" i="34"/>
  <c r="F5" i="34"/>
  <c r="D5" i="34"/>
  <c r="C5" i="34"/>
  <c r="B5" i="34"/>
  <c r="I4" i="34"/>
  <c r="H4" i="34"/>
  <c r="G4" i="34"/>
  <c r="F4" i="34"/>
  <c r="E4" i="34"/>
  <c r="C4" i="34"/>
  <c r="B4" i="34"/>
  <c r="I3" i="34"/>
  <c r="H3" i="34"/>
  <c r="G3" i="34"/>
  <c r="F3" i="34"/>
  <c r="E3" i="34"/>
  <c r="D3" i="34"/>
  <c r="B3" i="34"/>
  <c r="I2" i="34"/>
  <c r="H2" i="34"/>
  <c r="G2" i="34"/>
  <c r="F2" i="34"/>
  <c r="E2" i="34"/>
  <c r="D2" i="34"/>
  <c r="C2" i="34"/>
  <c r="BG21" i="2"/>
  <c r="BE21" i="2"/>
  <c r="BD21" i="2"/>
  <c r="BC21" i="2"/>
  <c r="BB21" i="2"/>
  <c r="BA21" i="2"/>
  <c r="AY21" i="2"/>
  <c r="AX21" i="2"/>
  <c r="AW21" i="2"/>
  <c r="AT21" i="2"/>
  <c r="BF20" i="2"/>
  <c r="BE20" i="2"/>
  <c r="BD20" i="2"/>
  <c r="BC20" i="2"/>
  <c r="BA20" i="2"/>
  <c r="AY20" i="2"/>
  <c r="AX20" i="2"/>
  <c r="AW20" i="2"/>
  <c r="AT20" i="2"/>
  <c r="BH19" i="2"/>
  <c r="BG19" i="2"/>
  <c r="BE19" i="2"/>
  <c r="BD19" i="2"/>
  <c r="BC19" i="2"/>
  <c r="BB19" i="2"/>
  <c r="BA19" i="2"/>
  <c r="AY19" i="2"/>
  <c r="AX19" i="2"/>
  <c r="AW19" i="2"/>
  <c r="AT19" i="2"/>
  <c r="AS19" i="2"/>
  <c r="BH18" i="2"/>
  <c r="BG18" i="2"/>
  <c r="BE18" i="2"/>
  <c r="BD18" i="2"/>
  <c r="BC18" i="2"/>
  <c r="BB18" i="2"/>
  <c r="BA18" i="2"/>
  <c r="AY18" i="2"/>
  <c r="AX18" i="2"/>
  <c r="AW18" i="2"/>
  <c r="BH17" i="2"/>
  <c r="BG17" i="2"/>
  <c r="BF17" i="2"/>
  <c r="BE17" i="2"/>
  <c r="BD17" i="2"/>
  <c r="BC17" i="2"/>
  <c r="BB17" i="2"/>
  <c r="BA17" i="2"/>
  <c r="AY17" i="2"/>
  <c r="AX17" i="2"/>
  <c r="AW17" i="2"/>
  <c r="AT17" i="2"/>
  <c r="AS17" i="2"/>
  <c r="BH16" i="2"/>
  <c r="BG16" i="2"/>
  <c r="BD16" i="2"/>
  <c r="BC16" i="2"/>
  <c r="BB16" i="2"/>
  <c r="BA16" i="2"/>
  <c r="AY16" i="2"/>
  <c r="AX16" i="2"/>
  <c r="AW16" i="2"/>
  <c r="AT16" i="2"/>
  <c r="AS16" i="2"/>
  <c r="BH15" i="2"/>
  <c r="BG15" i="2"/>
  <c r="BD15" i="2"/>
  <c r="BC15" i="2"/>
  <c r="BB15" i="2"/>
  <c r="BA15" i="2"/>
  <c r="AY15" i="2"/>
  <c r="AS15" i="2"/>
  <c r="BH14" i="2"/>
  <c r="BG14" i="2"/>
  <c r="BE14" i="2"/>
  <c r="BD14" i="2"/>
  <c r="BC14" i="2"/>
  <c r="BB14" i="2"/>
  <c r="BA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T13" i="2"/>
  <c r="AS13" i="2"/>
  <c r="BH12" i="2"/>
  <c r="BG12" i="2"/>
  <c r="BE12" i="2"/>
  <c r="BD12" i="2"/>
  <c r="BC12" i="2"/>
  <c r="BB12" i="2"/>
  <c r="BA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T10" i="2"/>
  <c r="AS10" i="2"/>
  <c r="BH9" i="2"/>
  <c r="BG9" i="2"/>
  <c r="BE9" i="2"/>
  <c r="BD9" i="2"/>
  <c r="BC9" i="2"/>
  <c r="BB9" i="2"/>
  <c r="BA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T5" i="2"/>
  <c r="AS5" i="2"/>
  <c r="BH4" i="2"/>
  <c r="BG4" i="2"/>
  <c r="BD4" i="2"/>
  <c r="BC4" i="2"/>
  <c r="BB4" i="2"/>
  <c r="BA4" i="2"/>
  <c r="AY4" i="2"/>
  <c r="AX4" i="2"/>
  <c r="AW4" i="2"/>
  <c r="AV4" i="2"/>
  <c r="AU4" i="2"/>
  <c r="AT4" i="2"/>
  <c r="AS4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T3" i="2"/>
  <c r="AS3" i="2"/>
</calcChain>
</file>

<file path=xl/sharedStrings.xml><?xml version="1.0" encoding="utf-8"?>
<sst xmlns="http://schemas.openxmlformats.org/spreadsheetml/2006/main" count="7219" uniqueCount="684">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</sst>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4" applyNumberFormat="0" applyAlignment="0" applyProtection="0"/>
    <xf numFmtId="0" fontId="17" fillId="0" borderId="9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9" fillId="0" borderId="0"/>
    <xf numFmtId="0" fontId="4" fillId="23" borderId="10" applyNumberFormat="0" applyFont="0" applyAlignment="0" applyProtection="0"/>
    <xf numFmtId="0" fontId="19" fillId="20" borderId="11" applyNumberForma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9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4" fillId="0" borderId="0" xfId="0" applyFont="1" applyFill="1"/>
    <xf numFmtId="0" fontId="23" fillId="0" borderId="3" xfId="0" applyFont="1" applyFill="1" applyBorder="1"/>
    <xf numFmtId="0" fontId="4" fillId="0" borderId="0" xfId="0" applyFont="1"/>
    <xf numFmtId="0" fontId="23" fillId="0" borderId="0" xfId="0" applyFont="1" applyFill="1" applyBorder="1"/>
    <xf numFmtId="0" fontId="4" fillId="0" borderId="0" xfId="39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/>
    <xf numFmtId="0" fontId="25" fillId="0" borderId="0" xfId="39" applyFont="1"/>
    <xf numFmtId="0" fontId="27" fillId="0" borderId="0" xfId="39" applyFont="1"/>
    <xf numFmtId="0" fontId="28" fillId="0" borderId="0" xfId="0" applyFont="1"/>
    <xf numFmtId="0" fontId="3" fillId="0" borderId="0" xfId="40" applyFont="1"/>
    <xf numFmtId="0" fontId="25" fillId="0" borderId="0" xfId="40" applyFont="1"/>
    <xf numFmtId="0" fontId="24" fillId="0" borderId="0" xfId="40" applyFont="1"/>
    <xf numFmtId="0" fontId="23" fillId="0" borderId="0" xfId="40" applyFont="1" applyFill="1"/>
    <xf numFmtId="0" fontId="4" fillId="0" borderId="0" xfId="40" applyFont="1" applyFill="1"/>
    <xf numFmtId="0" fontId="22" fillId="0" borderId="0" xfId="40" applyFont="1"/>
    <xf numFmtId="0" fontId="28" fillId="0" borderId="0" xfId="40" applyFont="1"/>
    <xf numFmtId="0" fontId="2" fillId="0" borderId="0" xfId="40" applyFont="1"/>
    <xf numFmtId="0" fontId="29" fillId="0" borderId="0" xfId="40"/>
    <xf numFmtId="0" fontId="0" fillId="0" borderId="0" xfId="0" applyFill="1" applyBorder="1" applyAlignment="1"/>
    <xf numFmtId="0" fontId="0" fillId="0" borderId="2" xfId="0" applyFill="1" applyBorder="1" applyAlignment="1"/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Continuous"/>
    </xf>
    <xf numFmtId="0" fontId="0" fillId="0" borderId="2" xfId="0" applyBorder="1"/>
    <xf numFmtId="0" fontId="30" fillId="0" borderId="1" xfId="0" applyFont="1" applyBorder="1" applyAlignment="1">
      <alignment horizontal="center"/>
    </xf>
    <xf numFmtId="0" fontId="31" fillId="0" borderId="0" xfId="40" applyFont="1"/>
    <xf numFmtId="0" fontId="29" fillId="0" borderId="0" xfId="40" applyFont="1"/>
    <xf numFmtId="0" fontId="0" fillId="0" borderId="0" xfId="0" applyNumberFormat="1"/>
    <xf numFmtId="0" fontId="0" fillId="0" borderId="0" xfId="0" quotePrefix="1" applyNumberFormat="1"/>
    <xf numFmtId="0" fontId="32" fillId="0" borderId="0" xfId="39" applyFont="1"/>
    <xf numFmtId="0" fontId="0" fillId="0" borderId="0" xfId="0"/>
    <xf numFmtId="0" fontId="3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4" borderId="0" xfId="0" applyFont="1" applyFill="1"/>
    <xf numFmtId="0" fontId="3" fillId="25" borderId="0" xfId="0" applyFont="1" applyFill="1"/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_Data Consilidation.xls" xfId="29"/>
    <cellStyle name="Good" xfId="30"/>
    <cellStyle name="Heading 1" xfId="31"/>
    <cellStyle name="Heading 2" xfId="32"/>
    <cellStyle name="Heading 3" xfId="33"/>
    <cellStyle name="Heading 4" xfId="34"/>
    <cellStyle name="Hyperlink_Data Consilidation.xls" xfId="35"/>
    <cellStyle name="Input" xfId="36"/>
    <cellStyle name="Linked Cell" xfId="37"/>
    <cellStyle name="Neutral" xfId="38"/>
    <cellStyle name="Normal" xfId="0" builtinId="0"/>
    <cellStyle name="Normal_Data Consilidation.xls" xfId="39"/>
    <cellStyle name="Normal_TOTAL DATA.xls" xfId="40"/>
    <cellStyle name="Note" xfId="41"/>
    <cellStyle name="Output" xfId="42"/>
    <cellStyle name="Title" xfId="43"/>
    <cellStyle name="Total" xfId="44"/>
    <cellStyle name="Warning Text" xfId="45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5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97112"/>
        <c:axId val="560803304"/>
      </c:scatterChart>
      <c:valAx>
        <c:axId val="56079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0803304"/>
        <c:crosses val="autoZero"/>
        <c:crossBetween val="midCat"/>
      </c:valAx>
      <c:valAx>
        <c:axId val="56080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07971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st1" displayName="List1" ref="A1:I9" totalsRowShown="0" headerRowDxfId="1">
  <autoFilter ref="A1:I9"/>
  <tableColumns count="9">
    <tableColumn id="1" name="Column1"/>
    <tableColumn id="2" name="Depth min."/>
    <tableColumn id="3" name="Depth max."/>
    <tableColumn id="4" name="Habitat" dataDxfId="0"/>
    <tableColumn id="5" name="Rugosity"/>
    <tableColumn id="6" name="Ave. Rock Size"/>
    <tableColumn id="7" name="Ave Rock Size (no NA)"/>
    <tableColumn id="8" name="# of species"/>
    <tableColumn id="9" name="# of Indvidu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workbookViewId="0">
      <selection activeCell="AI1" sqref="AI1"/>
    </sheetView>
  </sheetViews>
  <sheetFormatPr baseColWidth="10" defaultColWidth="8.83203125" defaultRowHeight="14" x14ac:dyDescent="0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workbookViewId="0">
      <selection activeCell="D49" sqref="D49"/>
    </sheetView>
  </sheetViews>
  <sheetFormatPr baseColWidth="10" defaultColWidth="8.83203125" defaultRowHeight="14" x14ac:dyDescent="0"/>
  <cols>
    <col min="2" max="2" width="12.33203125" customWidth="1"/>
    <col min="3" max="3" width="19" customWidth="1"/>
    <col min="4" max="4" width="15.33203125" customWidth="1"/>
  </cols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3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G7" sqref="G7"/>
    </sheetView>
  </sheetViews>
  <sheetFormatPr baseColWidth="10" defaultColWidth="8.83203125" defaultRowHeight="14" x14ac:dyDescent="0"/>
  <cols>
    <col min="1" max="1" width="8.83203125" style="15"/>
    <col min="2" max="2" width="19.6640625" style="15" customWidth="1"/>
    <col min="3" max="3" width="14.5" style="15" customWidth="1"/>
    <col min="4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43" t="s">
        <v>158</v>
      </c>
      <c r="C1" s="43" t="s">
        <v>159</v>
      </c>
      <c r="D1" s="43" t="s">
        <v>160</v>
      </c>
      <c r="E1" s="43" t="s">
        <v>161</v>
      </c>
      <c r="F1" s="43" t="s">
        <v>29</v>
      </c>
      <c r="G1" s="43" t="s">
        <v>36</v>
      </c>
      <c r="H1" s="43" t="s">
        <v>661</v>
      </c>
      <c r="I1" s="44" t="s">
        <v>662</v>
      </c>
      <c r="J1" s="44" t="s">
        <v>663</v>
      </c>
      <c r="K1" s="44" t="s">
        <v>117</v>
      </c>
      <c r="L1" s="44" t="s">
        <v>118</v>
      </c>
      <c r="M1" s="44" t="s">
        <v>664</v>
      </c>
      <c r="N1" s="44" t="s">
        <v>246</v>
      </c>
      <c r="O1" s="44" t="s">
        <v>78</v>
      </c>
      <c r="P1" s="44" t="s">
        <v>665</v>
      </c>
      <c r="Q1" s="44" t="s">
        <v>434</v>
      </c>
      <c r="R1" s="44" t="s">
        <v>435</v>
      </c>
      <c r="S1" s="44" t="s">
        <v>436</v>
      </c>
      <c r="T1" s="44" t="s">
        <v>437</v>
      </c>
      <c r="U1" s="44" t="s">
        <v>417</v>
      </c>
      <c r="V1" s="44" t="s">
        <v>438</v>
      </c>
      <c r="W1" s="44" t="s">
        <v>439</v>
      </c>
      <c r="X1" s="44" t="s">
        <v>440</v>
      </c>
      <c r="Y1" s="44" t="s">
        <v>162</v>
      </c>
      <c r="Z1" s="44" t="s">
        <v>163</v>
      </c>
      <c r="AA1" s="44" t="s">
        <v>164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27</v>
      </c>
      <c r="AH1" s="44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7"/>
      <c r="AQ53" s="38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8" t="s">
        <v>415</v>
      </c>
      <c r="C264" s="18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8" t="s">
        <v>425</v>
      </c>
      <c r="C265" s="18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8" t="s">
        <v>198</v>
      </c>
      <c r="C266" s="18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8" t="s">
        <v>111</v>
      </c>
      <c r="C267" s="18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8" t="s">
        <v>198</v>
      </c>
      <c r="C268" s="18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8" t="s">
        <v>198</v>
      </c>
      <c r="C269" s="18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8" t="s">
        <v>198</v>
      </c>
      <c r="C270" s="18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8" t="s">
        <v>198</v>
      </c>
      <c r="C271" s="18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8" t="s">
        <v>33</v>
      </c>
      <c r="C272" s="18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8" t="s">
        <v>171</v>
      </c>
      <c r="C273" s="18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8" t="s">
        <v>171</v>
      </c>
      <c r="C274" s="18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8" t="s">
        <v>171</v>
      </c>
      <c r="C275" s="18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8" t="s">
        <v>77</v>
      </c>
      <c r="C276" s="18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8" t="s">
        <v>171</v>
      </c>
      <c r="C277" s="18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8" t="s">
        <v>425</v>
      </c>
      <c r="C278" s="18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8" t="s">
        <v>198</v>
      </c>
      <c r="C279" s="18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8" t="s">
        <v>33</v>
      </c>
      <c r="C280" s="18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8" t="s">
        <v>171</v>
      </c>
      <c r="C281" s="18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8" t="s">
        <v>171</v>
      </c>
      <c r="C282" s="18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8" t="s">
        <v>171</v>
      </c>
      <c r="C283" s="18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137" workbookViewId="0">
      <selection activeCell="C382" sqref="C382"/>
    </sheetView>
  </sheetViews>
  <sheetFormatPr baseColWidth="10" defaultRowHeight="14" x14ac:dyDescent="0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1" t="s">
        <v>64</v>
      </c>
      <c r="B3" s="31"/>
    </row>
    <row r="4" spans="1:9">
      <c r="A4" s="28" t="s">
        <v>65</v>
      </c>
      <c r="B4" s="28">
        <v>0.36748289159971198</v>
      </c>
    </row>
    <row r="5" spans="1:9">
      <c r="A5" s="28" t="s">
        <v>66</v>
      </c>
      <c r="B5" s="28">
        <v>0.13504367561848565</v>
      </c>
    </row>
    <row r="6" spans="1:9">
      <c r="A6" s="28" t="s">
        <v>67</v>
      </c>
      <c r="B6" s="28">
        <v>7.7379920659718035E-2</v>
      </c>
    </row>
    <row r="7" spans="1:9">
      <c r="A7" s="28" t="s">
        <v>68</v>
      </c>
      <c r="B7" s="28">
        <v>4.943104744247276E-3</v>
      </c>
    </row>
    <row r="8" spans="1:9" ht="15" thickBot="1">
      <c r="A8" s="29" t="s">
        <v>69</v>
      </c>
      <c r="B8" s="29">
        <v>17</v>
      </c>
    </row>
    <row r="10" spans="1:9" ht="15" thickBot="1">
      <c r="A10" t="s">
        <v>70</v>
      </c>
    </row>
    <row r="11" spans="1:9">
      <c r="A11" s="30"/>
      <c r="B11" s="30" t="s">
        <v>222</v>
      </c>
      <c r="C11" s="30" t="s">
        <v>223</v>
      </c>
      <c r="D11" s="30" t="s">
        <v>224</v>
      </c>
      <c r="E11" s="30" t="s">
        <v>225</v>
      </c>
      <c r="F11" s="30" t="s">
        <v>226</v>
      </c>
    </row>
    <row r="12" spans="1:9">
      <c r="A12" s="28" t="s">
        <v>71</v>
      </c>
      <c r="B12" s="28">
        <v>1</v>
      </c>
      <c r="C12" s="28">
        <v>5.7223044077666719E-5</v>
      </c>
      <c r="D12" s="28">
        <v>5.7223044077666719E-5</v>
      </c>
      <c r="E12" s="28">
        <v>2.3419160912266017</v>
      </c>
      <c r="F12" s="28">
        <v>0.14674851626878427</v>
      </c>
    </row>
    <row r="13" spans="1:9">
      <c r="A13" s="28" t="s">
        <v>72</v>
      </c>
      <c r="B13" s="28">
        <v>15</v>
      </c>
      <c r="C13" s="28">
        <v>3.6651426768899892E-4</v>
      </c>
      <c r="D13" s="28">
        <v>2.4434284512599929E-5</v>
      </c>
      <c r="E13" s="28"/>
      <c r="F13" s="28"/>
    </row>
    <row r="14" spans="1:9" ht="15" thickBot="1">
      <c r="A14" s="29" t="s">
        <v>220</v>
      </c>
      <c r="B14" s="29">
        <v>16</v>
      </c>
      <c r="C14" s="29">
        <v>4.2373731176666564E-4</v>
      </c>
      <c r="D14" s="29"/>
      <c r="E14" s="29"/>
      <c r="F14" s="29"/>
    </row>
    <row r="15" spans="1:9" ht="15" thickBot="1"/>
    <row r="16" spans="1:9">
      <c r="A16" s="30"/>
      <c r="B16" s="30" t="s">
        <v>227</v>
      </c>
      <c r="C16" s="30" t="s">
        <v>68</v>
      </c>
      <c r="D16" s="30" t="s">
        <v>228</v>
      </c>
      <c r="E16" s="30" t="s">
        <v>229</v>
      </c>
      <c r="F16" s="30" t="s">
        <v>230</v>
      </c>
      <c r="G16" s="30" t="s">
        <v>231</v>
      </c>
      <c r="H16" s="30" t="s">
        <v>232</v>
      </c>
      <c r="I16" s="30" t="s">
        <v>233</v>
      </c>
    </row>
    <row r="17" spans="1:9">
      <c r="A17" s="28" t="s">
        <v>221</v>
      </c>
      <c r="B17" s="28">
        <v>2.6495292872858477E-2</v>
      </c>
      <c r="C17" s="28">
        <v>1.2689981924922936E-2</v>
      </c>
      <c r="D17" s="28">
        <v>2.0878905131316312</v>
      </c>
      <c r="E17" s="28">
        <v>5.4276811747028406E-2</v>
      </c>
      <c r="F17" s="28">
        <v>-5.5276320875474391E-4</v>
      </c>
      <c r="G17" s="28">
        <v>5.3543348954471701E-2</v>
      </c>
      <c r="H17" s="28">
        <v>-5.5276320875474391E-4</v>
      </c>
      <c r="I17" s="28">
        <v>5.3543348954471701E-2</v>
      </c>
    </row>
    <row r="18" spans="1:9" ht="15" thickBot="1">
      <c r="A18" s="29">
        <v>1.708111111</v>
      </c>
      <c r="B18" s="29">
        <v>-1.5776091487263121E-2</v>
      </c>
      <c r="C18" s="29">
        <v>1.0308933801158212E-2</v>
      </c>
      <c r="D18" s="29">
        <v>-1.5303320199311661</v>
      </c>
      <c r="E18" s="29">
        <v>0.1467485162687836</v>
      </c>
      <c r="F18" s="29">
        <v>-3.7749063651055924E-2</v>
      </c>
      <c r="G18" s="29">
        <v>6.1968806765296813E-3</v>
      </c>
      <c r="H18" s="29">
        <v>-3.7749063651055924E-2</v>
      </c>
      <c r="I18" s="29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1" t="s">
        <v>64</v>
      </c>
      <c r="B24" s="31"/>
    </row>
    <row r="25" spans="1:9">
      <c r="A25" s="28" t="s">
        <v>65</v>
      </c>
      <c r="B25" s="28">
        <v>0.37346916107889128</v>
      </c>
    </row>
    <row r="26" spans="1:9">
      <c r="A26" s="28" t="s">
        <v>66</v>
      </c>
      <c r="B26" s="28">
        <v>0.13947921427697083</v>
      </c>
    </row>
    <row r="27" spans="1:9">
      <c r="A27" s="28" t="s">
        <v>67</v>
      </c>
      <c r="B27" s="28">
        <v>8.2111161895435547E-2</v>
      </c>
    </row>
    <row r="28" spans="1:9">
      <c r="A28" s="28" t="s">
        <v>68</v>
      </c>
      <c r="B28" s="28">
        <v>4.9304142115486624E-3</v>
      </c>
    </row>
    <row r="29" spans="1:9" ht="15" thickBot="1">
      <c r="A29" s="29" t="s">
        <v>69</v>
      </c>
      <c r="B29" s="29">
        <v>17</v>
      </c>
    </row>
    <row r="31" spans="1:9" ht="15" thickBot="1">
      <c r="A31" t="s">
        <v>70</v>
      </c>
    </row>
    <row r="32" spans="1:9">
      <c r="A32" s="30"/>
      <c r="B32" s="30" t="s">
        <v>222</v>
      </c>
      <c r="C32" s="30" t="s">
        <v>223</v>
      </c>
      <c r="D32" s="30" t="s">
        <v>224</v>
      </c>
      <c r="E32" s="30" t="s">
        <v>225</v>
      </c>
      <c r="F32" s="30" t="s">
        <v>226</v>
      </c>
    </row>
    <row r="33" spans="1:9">
      <c r="A33" s="28" t="s">
        <v>71</v>
      </c>
      <c r="B33" s="28">
        <v>1</v>
      </c>
      <c r="C33" s="28">
        <v>5.9102547305050351E-5</v>
      </c>
      <c r="D33" s="28">
        <v>5.9102547305050351E-5</v>
      </c>
      <c r="E33" s="28">
        <v>2.431304680684335</v>
      </c>
      <c r="F33" s="28">
        <v>0.13977967553595527</v>
      </c>
    </row>
    <row r="34" spans="1:9">
      <c r="A34" s="28" t="s">
        <v>72</v>
      </c>
      <c r="B34" s="28">
        <v>15</v>
      </c>
      <c r="C34" s="28">
        <v>3.6463476446161529E-4</v>
      </c>
      <c r="D34" s="28">
        <v>2.430898429744102E-5</v>
      </c>
      <c r="E34" s="28"/>
      <c r="F34" s="28"/>
    </row>
    <row r="35" spans="1:9" ht="15" thickBot="1">
      <c r="A35" s="29" t="s">
        <v>220</v>
      </c>
      <c r="B35" s="29">
        <v>16</v>
      </c>
      <c r="C35" s="29">
        <v>4.2373731176666564E-4</v>
      </c>
      <c r="D35" s="29"/>
      <c r="E35" s="29"/>
      <c r="F35" s="29"/>
    </row>
    <row r="36" spans="1:9" ht="15" thickBot="1"/>
    <row r="37" spans="1:9">
      <c r="A37" s="30"/>
      <c r="B37" s="30" t="s">
        <v>227</v>
      </c>
      <c r="C37" s="30" t="s">
        <v>68</v>
      </c>
      <c r="D37" s="30" t="s">
        <v>228</v>
      </c>
      <c r="E37" s="30" t="s">
        <v>229</v>
      </c>
      <c r="F37" s="30" t="s">
        <v>230</v>
      </c>
      <c r="G37" s="30" t="s">
        <v>231</v>
      </c>
      <c r="H37" s="30" t="s">
        <v>232</v>
      </c>
      <c r="I37" s="30" t="s">
        <v>233</v>
      </c>
    </row>
    <row r="38" spans="1:9">
      <c r="A38" s="28" t="s">
        <v>221</v>
      </c>
      <c r="B38" s="28">
        <v>1.0210651025179452E-2</v>
      </c>
      <c r="C38" s="28">
        <v>2.2917291577505446E-3</v>
      </c>
      <c r="D38" s="28">
        <v>4.4554353164497655</v>
      </c>
      <c r="E38" s="28">
        <v>4.626600982297132E-4</v>
      </c>
      <c r="F38" s="28">
        <v>5.3259459759970118E-3</v>
      </c>
      <c r="G38" s="28">
        <v>1.5095356074361892E-2</v>
      </c>
      <c r="H38" s="28">
        <v>5.3259459759970118E-3</v>
      </c>
      <c r="I38" s="28">
        <v>1.5095356074361892E-2</v>
      </c>
    </row>
    <row r="39" spans="1:9" ht="15" thickBot="1">
      <c r="A39" s="29">
        <v>0.72607473</v>
      </c>
      <c r="B39" s="29">
        <v>-2.9789569023525395E-3</v>
      </c>
      <c r="C39" s="29">
        <v>1.9104889365525769E-3</v>
      </c>
      <c r="D39" s="29">
        <v>-1.5592641471810786</v>
      </c>
      <c r="E39" s="29">
        <v>0.13977967553595527</v>
      </c>
      <c r="F39" s="29">
        <v>-7.0510676590815734E-3</v>
      </c>
      <c r="G39" s="29">
        <v>1.0931538543764944E-3</v>
      </c>
      <c r="H39" s="29">
        <v>-7.0510676590815734E-3</v>
      </c>
      <c r="I39" s="29">
        <v>1.0931538543764944E-3</v>
      </c>
    </row>
    <row r="43" spans="1:9">
      <c r="A43" s="39" t="s">
        <v>63</v>
      </c>
      <c r="B43" s="39"/>
    </row>
    <row r="44" spans="1:9" ht="15" thickBot="1"/>
    <row r="45" spans="1:9">
      <c r="A45" s="40" t="s">
        <v>64</v>
      </c>
      <c r="B45" s="40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2" t="s">
        <v>69</v>
      </c>
      <c r="B50" s="32">
        <v>17</v>
      </c>
    </row>
    <row r="52" spans="1:9" ht="15" thickBot="1">
      <c r="A52" t="s">
        <v>70</v>
      </c>
    </row>
    <row r="53" spans="1:9">
      <c r="A53" s="33"/>
      <c r="B53" s="33" t="s">
        <v>222</v>
      </c>
      <c r="C53" s="33" t="s">
        <v>223</v>
      </c>
      <c r="D53" s="33" t="s">
        <v>224</v>
      </c>
      <c r="E53" s="33" t="s">
        <v>225</v>
      </c>
      <c r="F53" s="33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2" t="s">
        <v>220</v>
      </c>
      <c r="B56" s="32">
        <v>16</v>
      </c>
      <c r="C56" s="32">
        <v>4.2373731176666602E-4</v>
      </c>
      <c r="D56" s="32"/>
      <c r="E56" s="32"/>
      <c r="F56" s="32"/>
    </row>
    <row r="57" spans="1:9" ht="15" thickBot="1"/>
    <row r="58" spans="1:9">
      <c r="A58" s="33"/>
      <c r="B58" s="33" t="s">
        <v>227</v>
      </c>
      <c r="C58" s="33" t="s">
        <v>68</v>
      </c>
      <c r="D58" s="33" t="s">
        <v>228</v>
      </c>
      <c r="E58" s="33" t="s">
        <v>229</v>
      </c>
      <c r="F58" s="33" t="s">
        <v>230</v>
      </c>
      <c r="G58" s="33" t="s">
        <v>231</v>
      </c>
      <c r="H58" s="33" t="s">
        <v>232</v>
      </c>
      <c r="I58" s="33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2">
        <v>2</v>
      </c>
      <c r="B60" s="32">
        <v>-4.7471178881662102E-3</v>
      </c>
      <c r="C60" s="32">
        <v>2.00751189871807E-3</v>
      </c>
      <c r="D60" s="32">
        <v>-2.3646773357595321</v>
      </c>
      <c r="E60" s="32">
        <v>3.1952603219047998E-2</v>
      </c>
      <c r="F60" s="32">
        <v>-9.0260281925527899E-3</v>
      </c>
      <c r="G60" s="32">
        <v>-4.6820758377962501E-4</v>
      </c>
      <c r="H60" s="32">
        <v>-9.0260281925527899E-3</v>
      </c>
      <c r="I60" s="32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1" t="s">
        <v>64</v>
      </c>
      <c r="B67" s="31"/>
    </row>
    <row r="68" spans="1:9">
      <c r="A68" s="28" t="s">
        <v>65</v>
      </c>
      <c r="B68" s="28">
        <v>1.337369542377816E-3</v>
      </c>
    </row>
    <row r="69" spans="1:9">
      <c r="A69" s="28" t="s">
        <v>66</v>
      </c>
      <c r="B69" s="28">
        <v>1.7885572928798487E-6</v>
      </c>
    </row>
    <row r="70" spans="1:9">
      <c r="A70" s="28" t="s">
        <v>67</v>
      </c>
      <c r="B70" s="28">
        <v>-6.6664758872220925E-2</v>
      </c>
    </row>
    <row r="71" spans="1:9">
      <c r="A71" s="28" t="s">
        <v>68</v>
      </c>
      <c r="B71" s="28">
        <v>3.0396135484768347E-3</v>
      </c>
    </row>
    <row r="72" spans="1:9" ht="15" thickBot="1">
      <c r="A72" s="29" t="s">
        <v>69</v>
      </c>
      <c r="B72" s="29">
        <v>17</v>
      </c>
    </row>
    <row r="74" spans="1:9" ht="15" thickBot="1">
      <c r="A74" t="s">
        <v>70</v>
      </c>
    </row>
    <row r="75" spans="1:9">
      <c r="A75" s="30"/>
      <c r="B75" s="30" t="s">
        <v>222</v>
      </c>
      <c r="C75" s="30" t="s">
        <v>223</v>
      </c>
      <c r="D75" s="30" t="s">
        <v>224</v>
      </c>
      <c r="E75" s="30" t="s">
        <v>225</v>
      </c>
      <c r="F75" s="30" t="s">
        <v>226</v>
      </c>
    </row>
    <row r="76" spans="1:9">
      <c r="A76" s="28" t="s">
        <v>71</v>
      </c>
      <c r="B76" s="28">
        <v>1</v>
      </c>
      <c r="C76" s="28">
        <v>2.4787437692143886E-10</v>
      </c>
      <c r="D76" s="28">
        <v>2.4787437692143886E-10</v>
      </c>
      <c r="E76" s="28">
        <v>2.6828407377341406E-5</v>
      </c>
      <c r="F76" s="28">
        <v>0.99593554304659959</v>
      </c>
    </row>
    <row r="77" spans="1:9">
      <c r="A77" s="28" t="s">
        <v>72</v>
      </c>
      <c r="B77" s="28">
        <v>15</v>
      </c>
      <c r="C77" s="28">
        <v>1.3858875786125903E-4</v>
      </c>
      <c r="D77" s="28">
        <v>9.2392505240839345E-6</v>
      </c>
      <c r="E77" s="28"/>
      <c r="F77" s="28"/>
    </row>
    <row r="78" spans="1:9" ht="15" thickBot="1">
      <c r="A78" s="29" t="s">
        <v>220</v>
      </c>
      <c r="B78" s="29">
        <v>16</v>
      </c>
      <c r="C78" s="29">
        <v>1.3858900573563595E-4</v>
      </c>
      <c r="D78" s="29"/>
      <c r="E78" s="29"/>
      <c r="F78" s="29"/>
    </row>
    <row r="79" spans="1:9" ht="15" thickBot="1"/>
    <row r="80" spans="1:9">
      <c r="A80" s="30"/>
      <c r="B80" s="30" t="s">
        <v>227</v>
      </c>
      <c r="C80" s="30" t="s">
        <v>68</v>
      </c>
      <c r="D80" s="30" t="s">
        <v>228</v>
      </c>
      <c r="E80" s="30" t="s">
        <v>229</v>
      </c>
      <c r="F80" s="30" t="s">
        <v>230</v>
      </c>
      <c r="G80" s="30" t="s">
        <v>231</v>
      </c>
      <c r="H80" s="30" t="s">
        <v>232</v>
      </c>
      <c r="I80" s="30" t="s">
        <v>233</v>
      </c>
    </row>
    <row r="81" spans="1:9">
      <c r="A81" s="28" t="s">
        <v>221</v>
      </c>
      <c r="B81" s="28">
        <v>7.5686782072182691E-3</v>
      </c>
      <c r="C81" s="28">
        <v>1.4128571552916081E-3</v>
      </c>
      <c r="D81" s="28">
        <v>5.3570017173152396</v>
      </c>
      <c r="E81" s="28">
        <v>7.992468201891357E-5</v>
      </c>
      <c r="F81" s="28">
        <v>4.5572444795955241E-3</v>
      </c>
      <c r="G81" s="28">
        <v>1.0580111934841013E-2</v>
      </c>
      <c r="H81" s="28">
        <v>4.5572444795955241E-3</v>
      </c>
      <c r="I81" s="28">
        <v>1.0580111934841013E-2</v>
      </c>
    </row>
    <row r="82" spans="1:9" ht="15" thickBot="1">
      <c r="A82" s="29">
        <v>0.72607473</v>
      </c>
      <c r="B82" s="29">
        <v>-6.1006616378474492E-6</v>
      </c>
      <c r="C82" s="29">
        <v>1.1778215392447249E-3</v>
      </c>
      <c r="D82" s="29">
        <v>-5.1796145974367927E-3</v>
      </c>
      <c r="E82" s="29">
        <v>0.99593554304647347</v>
      </c>
      <c r="F82" s="29">
        <v>-2.5165678345701521E-3</v>
      </c>
      <c r="G82" s="29">
        <v>2.5043665112944569E-3</v>
      </c>
      <c r="H82" s="29">
        <v>-2.5165678345701521E-3</v>
      </c>
      <c r="I82" s="29">
        <v>2.5043665112944569E-3</v>
      </c>
    </row>
    <row r="87" spans="1:9">
      <c r="A87" t="s">
        <v>63</v>
      </c>
    </row>
    <row r="88" spans="1:9" ht="15" thickBot="1"/>
    <row r="89" spans="1:9">
      <c r="A89" s="31" t="s">
        <v>64</v>
      </c>
      <c r="B89" s="31"/>
      <c r="C89" t="s">
        <v>242</v>
      </c>
      <c r="D89" t="s">
        <v>240</v>
      </c>
    </row>
    <row r="90" spans="1:9">
      <c r="A90" s="28" t="s">
        <v>65</v>
      </c>
      <c r="B90" s="28">
        <v>6.8539679099659773E-2</v>
      </c>
    </row>
    <row r="91" spans="1:9">
      <c r="A91" s="28" t="s">
        <v>66</v>
      </c>
      <c r="B91" s="28">
        <v>4.6976876110843384E-3</v>
      </c>
    </row>
    <row r="92" spans="1:9">
      <c r="A92" s="28" t="s">
        <v>67</v>
      </c>
      <c r="B92" s="28">
        <v>-6.1655799881510036E-2</v>
      </c>
    </row>
    <row r="93" spans="1:9">
      <c r="A93" s="28" t="s">
        <v>68</v>
      </c>
      <c r="B93" s="28">
        <v>3.0324682782661735E-3</v>
      </c>
    </row>
    <row r="94" spans="1:9" ht="15" thickBot="1">
      <c r="A94" s="29" t="s">
        <v>69</v>
      </c>
      <c r="B94" s="29">
        <v>17</v>
      </c>
    </row>
    <row r="96" spans="1:9" ht="15" thickBot="1">
      <c r="A96" t="s">
        <v>70</v>
      </c>
    </row>
    <row r="97" spans="1:9">
      <c r="A97" s="30"/>
      <c r="B97" s="30" t="s">
        <v>222</v>
      </c>
      <c r="C97" s="30" t="s">
        <v>223</v>
      </c>
      <c r="D97" s="30" t="s">
        <v>224</v>
      </c>
      <c r="E97" s="30" t="s">
        <v>225</v>
      </c>
      <c r="F97" s="30" t="s">
        <v>226</v>
      </c>
    </row>
    <row r="98" spans="1:9">
      <c r="A98" s="28" t="s">
        <v>71</v>
      </c>
      <c r="B98" s="28">
        <v>1</v>
      </c>
      <c r="C98" s="28">
        <v>6.5104785527679327E-7</v>
      </c>
      <c r="D98" s="28">
        <v>6.5104785527679327E-7</v>
      </c>
      <c r="E98" s="28">
        <v>7.0797900586742193E-2</v>
      </c>
      <c r="F98" s="28">
        <v>0.79380114428476622</v>
      </c>
    </row>
    <row r="99" spans="1:9">
      <c r="A99" s="28" t="s">
        <v>72</v>
      </c>
      <c r="B99" s="28">
        <v>15</v>
      </c>
      <c r="C99" s="28">
        <v>1.3793795788035916E-4</v>
      </c>
      <c r="D99" s="28">
        <v>9.1958638586906108E-6</v>
      </c>
      <c r="E99" s="28"/>
      <c r="F99" s="28"/>
    </row>
    <row r="100" spans="1:9" ht="15" thickBot="1">
      <c r="A100" s="29" t="s">
        <v>220</v>
      </c>
      <c r="B100" s="29">
        <v>16</v>
      </c>
      <c r="C100" s="29">
        <v>1.3858900573563595E-4</v>
      </c>
      <c r="D100" s="29"/>
      <c r="E100" s="29"/>
      <c r="F100" s="29"/>
    </row>
    <row r="101" spans="1:9" ht="15" thickBot="1"/>
    <row r="102" spans="1:9">
      <c r="A102" s="30"/>
      <c r="B102" s="30" t="s">
        <v>227</v>
      </c>
      <c r="C102" s="30" t="s">
        <v>68</v>
      </c>
      <c r="D102" s="30" t="s">
        <v>228</v>
      </c>
      <c r="E102" s="30" t="s">
        <v>229</v>
      </c>
      <c r="F102" s="30" t="s">
        <v>230</v>
      </c>
      <c r="G102" s="30" t="s">
        <v>231</v>
      </c>
      <c r="H102" s="30" t="s">
        <v>232</v>
      </c>
      <c r="I102" s="30" t="s">
        <v>233</v>
      </c>
    </row>
    <row r="103" spans="1:9">
      <c r="A103" s="28" t="s">
        <v>221</v>
      </c>
      <c r="B103" s="28">
        <v>5.5002826935333874E-3</v>
      </c>
      <c r="C103" s="28">
        <v>7.7849792043926955E-3</v>
      </c>
      <c r="D103" s="28">
        <v>0.70652503354534824</v>
      </c>
      <c r="E103" s="28">
        <v>0.49069172371860414</v>
      </c>
      <c r="F103" s="28">
        <v>-1.1093007616916369E-2</v>
      </c>
      <c r="G103" s="28">
        <v>2.2093573003983145E-2</v>
      </c>
      <c r="H103" s="28">
        <v>-1.1093007616916369E-2</v>
      </c>
      <c r="I103" s="28">
        <v>2.2093573003983145E-2</v>
      </c>
    </row>
    <row r="104" spans="1:9" ht="15" thickBot="1">
      <c r="A104" s="29">
        <v>1.708111111</v>
      </c>
      <c r="B104" s="29">
        <v>1.6827530788810052E-3</v>
      </c>
      <c r="C104" s="29">
        <v>6.3242671058386874E-3</v>
      </c>
      <c r="D104" s="29">
        <v>0.26607874884466132</v>
      </c>
      <c r="E104" s="29">
        <v>0.79380114428476878</v>
      </c>
      <c r="F104" s="29">
        <v>-1.1797103107349565E-2</v>
      </c>
      <c r="G104" s="29">
        <v>1.5162609265111574E-2</v>
      </c>
      <c r="H104" s="29">
        <v>-1.1797103107349565E-2</v>
      </c>
      <c r="I104" s="29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1" t="s">
        <v>64</v>
      </c>
      <c r="B109" s="31"/>
    </row>
    <row r="110" spans="1:9">
      <c r="A110" s="28" t="s">
        <v>65</v>
      </c>
      <c r="B110" s="28">
        <v>0.14083631230082538</v>
      </c>
    </row>
    <row r="111" spans="1:9">
      <c r="A111" s="28" t="s">
        <v>66</v>
      </c>
      <c r="B111" s="28">
        <v>1.983486686249562E-2</v>
      </c>
    </row>
    <row r="112" spans="1:9">
      <c r="A112" s="28" t="s">
        <v>67</v>
      </c>
      <c r="B112" s="28">
        <v>-4.5509475346671338E-2</v>
      </c>
    </row>
    <row r="113" spans="1:9">
      <c r="A113" s="28" t="s">
        <v>68</v>
      </c>
      <c r="B113" s="28">
        <v>3.0093200921832157E-3</v>
      </c>
    </row>
    <row r="114" spans="1:9" ht="15" thickBot="1">
      <c r="A114" s="29" t="s">
        <v>69</v>
      </c>
      <c r="B114" s="29">
        <v>17</v>
      </c>
    </row>
    <row r="116" spans="1:9" ht="15" thickBot="1">
      <c r="A116" t="s">
        <v>70</v>
      </c>
    </row>
    <row r="117" spans="1:9">
      <c r="A117" s="30"/>
      <c r="B117" s="30" t="s">
        <v>222</v>
      </c>
      <c r="C117" s="30" t="s">
        <v>223</v>
      </c>
      <c r="D117" s="30" t="s">
        <v>224</v>
      </c>
      <c r="E117" s="30" t="s">
        <v>225</v>
      </c>
      <c r="F117" s="30" t="s">
        <v>226</v>
      </c>
    </row>
    <row r="118" spans="1:9">
      <c r="A118" s="28" t="s">
        <v>71</v>
      </c>
      <c r="B118" s="28">
        <v>1</v>
      </c>
      <c r="C118" s="28">
        <v>2.7488944773719807E-6</v>
      </c>
      <c r="D118" s="28">
        <v>2.7488944773719807E-6</v>
      </c>
      <c r="E118" s="28">
        <v>0.30354375286240232</v>
      </c>
      <c r="F118" s="28">
        <v>0.58978183325680988</v>
      </c>
    </row>
    <row r="119" spans="1:9">
      <c r="A119" s="28" t="s">
        <v>72</v>
      </c>
      <c r="B119" s="28">
        <v>15</v>
      </c>
      <c r="C119" s="28">
        <v>1.3584011125826397E-4</v>
      </c>
      <c r="D119" s="28">
        <v>9.056007417217598E-6</v>
      </c>
      <c r="E119" s="28"/>
      <c r="F119" s="28"/>
    </row>
    <row r="120" spans="1:9" ht="15" thickBot="1">
      <c r="A120" s="29" t="s">
        <v>220</v>
      </c>
      <c r="B120" s="29">
        <v>16</v>
      </c>
      <c r="C120" s="29">
        <v>1.3858900573563595E-4</v>
      </c>
      <c r="D120" s="29"/>
      <c r="E120" s="29"/>
      <c r="F120" s="29"/>
    </row>
    <row r="121" spans="1:9" ht="15" thickBot="1"/>
    <row r="122" spans="1:9">
      <c r="A122" s="30"/>
      <c r="B122" s="30" t="s">
        <v>227</v>
      </c>
      <c r="C122" s="30" t="s">
        <v>68</v>
      </c>
      <c r="D122" s="30" t="s">
        <v>228</v>
      </c>
      <c r="E122" s="30" t="s">
        <v>229</v>
      </c>
      <c r="F122" s="30" t="s">
        <v>230</v>
      </c>
      <c r="G122" s="30" t="s">
        <v>231</v>
      </c>
      <c r="H122" s="30" t="s">
        <v>232</v>
      </c>
      <c r="I122" s="30" t="s">
        <v>233</v>
      </c>
    </row>
    <row r="123" spans="1:9">
      <c r="A123" s="28" t="s">
        <v>221</v>
      </c>
      <c r="B123" s="28">
        <v>9.1321222474395319E-3</v>
      </c>
      <c r="C123" s="28">
        <v>2.9410675813265185E-3</v>
      </c>
      <c r="D123" s="28">
        <v>3.1050365198750867</v>
      </c>
      <c r="E123" s="28">
        <v>7.2423321392713269E-3</v>
      </c>
      <c r="F123" s="28">
        <v>2.8633851168295274E-3</v>
      </c>
      <c r="G123" s="28">
        <v>1.5400859378049536E-2</v>
      </c>
      <c r="H123" s="28">
        <v>2.8633851168295274E-3</v>
      </c>
      <c r="I123" s="28">
        <v>1.5400859378049536E-2</v>
      </c>
    </row>
    <row r="124" spans="1:9" ht="15" thickBot="1">
      <c r="A124" s="29">
        <v>2</v>
      </c>
      <c r="B124" s="29">
        <v>-7.3372767209607887E-4</v>
      </c>
      <c r="C124" s="29">
        <v>1.3317547330058011E-3</v>
      </c>
      <c r="D124" s="29">
        <v>-0.55094804915019047</v>
      </c>
      <c r="E124" s="29">
        <v>0.58978183325681077</v>
      </c>
      <c r="F124" s="29">
        <v>-3.5722956793955455E-3</v>
      </c>
      <c r="G124" s="29">
        <v>2.1048403352033878E-3</v>
      </c>
      <c r="H124" s="29">
        <v>-3.5722956793955455E-3</v>
      </c>
      <c r="I124" s="29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1" t="s">
        <v>64</v>
      </c>
      <c r="B130" s="31"/>
    </row>
    <row r="131" spans="1:9">
      <c r="A131" s="28" t="s">
        <v>65</v>
      </c>
      <c r="B131" s="28">
        <v>5.1127339382791626E-2</v>
      </c>
    </row>
    <row r="132" spans="1:9">
      <c r="A132" s="28" t="s">
        <v>66</v>
      </c>
      <c r="B132" s="28">
        <v>2.6140048323631559E-3</v>
      </c>
    </row>
    <row r="133" spans="1:9">
      <c r="A133" s="28" t="s">
        <v>67</v>
      </c>
      <c r="B133" s="28">
        <v>-6.3878394845479303E-2</v>
      </c>
    </row>
    <row r="134" spans="1:9">
      <c r="A134" s="28" t="s">
        <v>68</v>
      </c>
      <c r="B134" s="28">
        <v>3.035640881317931E-3</v>
      </c>
    </row>
    <row r="135" spans="1:9" ht="15" thickBot="1">
      <c r="A135" s="29" t="s">
        <v>69</v>
      </c>
      <c r="B135" s="29">
        <v>17</v>
      </c>
    </row>
    <row r="137" spans="1:9" ht="15" thickBot="1">
      <c r="A137" t="s">
        <v>70</v>
      </c>
    </row>
    <row r="138" spans="1:9">
      <c r="A138" s="30"/>
      <c r="B138" s="30" t="s">
        <v>222</v>
      </c>
      <c r="C138" s="30" t="s">
        <v>223</v>
      </c>
      <c r="D138" s="30" t="s">
        <v>224</v>
      </c>
      <c r="E138" s="30" t="s">
        <v>225</v>
      </c>
      <c r="F138" s="30" t="s">
        <v>226</v>
      </c>
    </row>
    <row r="139" spans="1:9">
      <c r="A139" s="28" t="s">
        <v>71</v>
      </c>
      <c r="B139" s="28">
        <v>1</v>
      </c>
      <c r="C139" s="28">
        <v>3.6227233070535748E-7</v>
      </c>
      <c r="D139" s="28">
        <v>3.6227233070535748E-7</v>
      </c>
      <c r="E139" s="28">
        <v>3.9312836429848869E-2</v>
      </c>
      <c r="F139" s="28">
        <v>0.84549237391036203</v>
      </c>
    </row>
    <row r="140" spans="1:9">
      <c r="A140" s="28" t="s">
        <v>72</v>
      </c>
      <c r="B140" s="28">
        <v>15</v>
      </c>
      <c r="C140" s="28">
        <v>1.3822673340493059E-4</v>
      </c>
      <c r="D140" s="28">
        <v>9.2151155603287053E-6</v>
      </c>
      <c r="E140" s="28"/>
      <c r="F140" s="28"/>
    </row>
    <row r="141" spans="1:9" ht="15" thickBot="1">
      <c r="A141" s="29" t="s">
        <v>220</v>
      </c>
      <c r="B141" s="29">
        <v>16</v>
      </c>
      <c r="C141" s="29">
        <v>1.3858900573563595E-4</v>
      </c>
      <c r="D141" s="29"/>
      <c r="E141" s="29"/>
      <c r="F141" s="29"/>
    </row>
    <row r="142" spans="1:9" ht="15" thickBot="1"/>
    <row r="143" spans="1:9">
      <c r="A143" s="30"/>
      <c r="B143" s="30" t="s">
        <v>227</v>
      </c>
      <c r="C143" s="30" t="s">
        <v>68</v>
      </c>
      <c r="D143" s="30" t="s">
        <v>228</v>
      </c>
      <c r="E143" s="30" t="s">
        <v>229</v>
      </c>
      <c r="F143" s="30" t="s">
        <v>230</v>
      </c>
      <c r="G143" s="30" t="s">
        <v>231</v>
      </c>
      <c r="H143" s="30" t="s">
        <v>232</v>
      </c>
      <c r="I143" s="30" t="s">
        <v>233</v>
      </c>
    </row>
    <row r="144" spans="1:9">
      <c r="A144" s="28" t="s">
        <v>221</v>
      </c>
      <c r="B144" s="28">
        <v>8.0053504584339033E-3</v>
      </c>
      <c r="C144" s="28">
        <v>2.3520491044783892E-3</v>
      </c>
      <c r="D144" s="28">
        <v>3.4035643402135687</v>
      </c>
      <c r="E144" s="28">
        <v>3.9289422883656113E-3</v>
      </c>
      <c r="F144" s="28">
        <v>2.9920764868064014E-3</v>
      </c>
      <c r="G144" s="28">
        <v>1.3018624430061406E-2</v>
      </c>
      <c r="H144" s="28">
        <v>2.9920764868064014E-3</v>
      </c>
      <c r="I144" s="28">
        <v>1.3018624430061406E-2</v>
      </c>
    </row>
    <row r="145" spans="1:9" ht="15" thickBot="1">
      <c r="A145" s="29">
        <v>11</v>
      </c>
      <c r="B145" s="29">
        <v>-3.4244562410506939E-5</v>
      </c>
      <c r="C145" s="29">
        <v>1.7271276275575322E-4</v>
      </c>
      <c r="D145" s="29">
        <v>-0.19827464898430744</v>
      </c>
      <c r="E145" s="29">
        <v>0.84549237391035892</v>
      </c>
      <c r="F145" s="29">
        <v>-4.0237310039156808E-4</v>
      </c>
      <c r="G145" s="29">
        <v>3.3388397557055418E-4</v>
      </c>
      <c r="H145" s="29">
        <v>-4.0237310039156808E-4</v>
      </c>
      <c r="I145" s="29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1" t="s">
        <v>64</v>
      </c>
      <c r="B151" s="31"/>
    </row>
    <row r="152" spans="1:9">
      <c r="A152" s="28" t="s">
        <v>65</v>
      </c>
      <c r="B152" s="28">
        <v>0.26549340790111309</v>
      </c>
    </row>
    <row r="153" spans="1:9">
      <c r="A153" s="28" t="s">
        <v>66</v>
      </c>
      <c r="B153" s="28">
        <v>7.0486749638946813E-2</v>
      </c>
    </row>
    <row r="154" spans="1:9">
      <c r="A154" s="28" t="s">
        <v>67</v>
      </c>
      <c r="B154" s="28">
        <v>8.5191996148766009E-3</v>
      </c>
    </row>
    <row r="155" spans="1:9">
      <c r="A155" s="28" t="s">
        <v>68</v>
      </c>
      <c r="B155" s="28">
        <v>8.7570778400091025E-3</v>
      </c>
    </row>
    <row r="156" spans="1:9" ht="15" thickBot="1">
      <c r="A156" s="29" t="s">
        <v>69</v>
      </c>
      <c r="B156" s="29">
        <v>17</v>
      </c>
    </row>
    <row r="158" spans="1:9" ht="15" thickBot="1">
      <c r="A158" t="s">
        <v>70</v>
      </c>
    </row>
    <row r="159" spans="1:9">
      <c r="A159" s="30"/>
      <c r="B159" s="30" t="s">
        <v>222</v>
      </c>
      <c r="C159" s="30" t="s">
        <v>223</v>
      </c>
      <c r="D159" s="30" t="s">
        <v>224</v>
      </c>
      <c r="E159" s="30" t="s">
        <v>225</v>
      </c>
      <c r="F159" s="30" t="s">
        <v>226</v>
      </c>
    </row>
    <row r="160" spans="1:9">
      <c r="A160" s="28" t="s">
        <v>71</v>
      </c>
      <c r="B160" s="28">
        <v>1</v>
      </c>
      <c r="C160" s="28">
        <v>8.7229137542408318E-5</v>
      </c>
      <c r="D160" s="28">
        <v>8.7229137542408318E-5</v>
      </c>
      <c r="E160" s="28">
        <v>1.1374783997683864</v>
      </c>
      <c r="F160" s="28">
        <v>0.30305178467839744</v>
      </c>
    </row>
    <row r="161" spans="1:9">
      <c r="A161" s="28" t="s">
        <v>72</v>
      </c>
      <c r="B161" s="28">
        <v>15</v>
      </c>
      <c r="C161" s="28">
        <v>1.1502961844396774E-3</v>
      </c>
      <c r="D161" s="28">
        <v>7.668641229597849E-5</v>
      </c>
      <c r="E161" s="28"/>
      <c r="F161" s="28"/>
    </row>
    <row r="162" spans="1:9" ht="15" thickBot="1">
      <c r="A162" s="29" t="s">
        <v>220</v>
      </c>
      <c r="B162" s="29">
        <v>16</v>
      </c>
      <c r="C162" s="29">
        <v>1.2375253219820857E-3</v>
      </c>
      <c r="D162" s="29"/>
      <c r="E162" s="29"/>
      <c r="F162" s="29"/>
    </row>
    <row r="163" spans="1:9" ht="15" thickBot="1"/>
    <row r="164" spans="1:9">
      <c r="A164" s="30"/>
      <c r="B164" s="30" t="s">
        <v>227</v>
      </c>
      <c r="C164" s="30" t="s">
        <v>68</v>
      </c>
      <c r="D164" s="30" t="s">
        <v>228</v>
      </c>
      <c r="E164" s="30" t="s">
        <v>229</v>
      </c>
      <c r="F164" s="30" t="s">
        <v>230</v>
      </c>
      <c r="G164" s="30" t="s">
        <v>231</v>
      </c>
      <c r="H164" s="30" t="s">
        <v>232</v>
      </c>
      <c r="I164" s="30" t="s">
        <v>233</v>
      </c>
    </row>
    <row r="165" spans="1:9">
      <c r="A165" s="28" t="s">
        <v>221</v>
      </c>
      <c r="B165" s="28">
        <v>3.6974358573866467E-2</v>
      </c>
      <c r="C165" s="28">
        <v>2.2481247162360277E-2</v>
      </c>
      <c r="D165" s="28">
        <v>1.6446755959238597</v>
      </c>
      <c r="E165" s="28">
        <v>0.12082547882536313</v>
      </c>
      <c r="F165" s="28">
        <v>-1.094328525176267E-2</v>
      </c>
      <c r="G165" s="28">
        <v>8.4892002399495597E-2</v>
      </c>
      <c r="H165" s="28">
        <v>-1.094328525176267E-2</v>
      </c>
      <c r="I165" s="28">
        <v>8.4892002399495597E-2</v>
      </c>
    </row>
    <row r="166" spans="1:9" ht="15" thickBot="1">
      <c r="A166" s="29">
        <v>1.708111111</v>
      </c>
      <c r="B166" s="29">
        <v>-1.9478016384658528E-2</v>
      </c>
      <c r="C166" s="29">
        <v>1.8263043252179843E-2</v>
      </c>
      <c r="D166" s="29">
        <v>-1.0665263239922333</v>
      </c>
      <c r="E166" s="29">
        <v>0.30305178467839744</v>
      </c>
      <c r="F166" s="29">
        <v>-5.8404771444547088E-2</v>
      </c>
      <c r="G166" s="29">
        <v>1.9448738675230032E-2</v>
      </c>
      <c r="H166" s="29">
        <v>-5.8404771444547088E-2</v>
      </c>
      <c r="I166" s="29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1" t="s">
        <v>64</v>
      </c>
      <c r="B171" s="31"/>
    </row>
    <row r="172" spans="1:9">
      <c r="A172" s="28" t="s">
        <v>65</v>
      </c>
      <c r="B172" s="28">
        <v>0.26795011492284271</v>
      </c>
    </row>
    <row r="173" spans="1:9">
      <c r="A173" s="28" t="s">
        <v>66</v>
      </c>
      <c r="B173" s="28">
        <v>7.1797264087164622E-2</v>
      </c>
    </row>
    <row r="174" spans="1:9">
      <c r="A174" s="28" t="s">
        <v>67</v>
      </c>
      <c r="B174" s="28">
        <v>9.9170816929755965E-3</v>
      </c>
    </row>
    <row r="175" spans="1:9">
      <c r="A175" s="28" t="s">
        <v>68</v>
      </c>
      <c r="B175" s="28">
        <v>8.7509023901354861E-3</v>
      </c>
    </row>
    <row r="176" spans="1:9" ht="15" thickBot="1">
      <c r="A176" s="29" t="s">
        <v>69</v>
      </c>
      <c r="B176" s="29">
        <v>17</v>
      </c>
    </row>
    <row r="178" spans="1:9" ht="15" thickBot="1">
      <c r="A178" t="s">
        <v>70</v>
      </c>
    </row>
    <row r="179" spans="1:9">
      <c r="A179" s="30"/>
      <c r="B179" s="30" t="s">
        <v>222</v>
      </c>
      <c r="C179" s="30" t="s">
        <v>223</v>
      </c>
      <c r="D179" s="30" t="s">
        <v>224</v>
      </c>
      <c r="E179" s="30" t="s">
        <v>225</v>
      </c>
      <c r="F179" s="30" t="s">
        <v>226</v>
      </c>
    </row>
    <row r="180" spans="1:9">
      <c r="A180" s="28" t="s">
        <v>71</v>
      </c>
      <c r="B180" s="28">
        <v>1</v>
      </c>
      <c r="C180" s="28">
        <v>8.885093235690123E-5</v>
      </c>
      <c r="D180" s="28">
        <v>8.885093235690123E-5</v>
      </c>
      <c r="E180" s="28">
        <v>1.1602626448287081</v>
      </c>
      <c r="F180" s="28">
        <v>0.29843030452258645</v>
      </c>
    </row>
    <row r="181" spans="1:9">
      <c r="A181" s="28" t="s">
        <v>72</v>
      </c>
      <c r="B181" s="28">
        <v>15</v>
      </c>
      <c r="C181" s="28">
        <v>1.1486743896251845E-3</v>
      </c>
      <c r="D181" s="28">
        <v>7.6578292641678967E-5</v>
      </c>
      <c r="E181" s="28"/>
      <c r="F181" s="28"/>
    </row>
    <row r="182" spans="1:9" ht="15" thickBot="1">
      <c r="A182" s="29" t="s">
        <v>220</v>
      </c>
      <c r="B182" s="29">
        <v>16</v>
      </c>
      <c r="C182" s="29">
        <v>1.2375253219820857E-3</v>
      </c>
      <c r="D182" s="29"/>
      <c r="E182" s="29"/>
      <c r="F182" s="29"/>
    </row>
    <row r="183" spans="1:9" ht="15" thickBot="1"/>
    <row r="184" spans="1:9">
      <c r="A184" s="30"/>
      <c r="B184" s="30" t="s">
        <v>227</v>
      </c>
      <c r="C184" s="30" t="s">
        <v>68</v>
      </c>
      <c r="D184" s="30" t="s">
        <v>228</v>
      </c>
      <c r="E184" s="30" t="s">
        <v>229</v>
      </c>
      <c r="F184" s="30" t="s">
        <v>230</v>
      </c>
      <c r="G184" s="30" t="s">
        <v>231</v>
      </c>
      <c r="H184" s="30" t="s">
        <v>232</v>
      </c>
      <c r="I184" s="30" t="s">
        <v>233</v>
      </c>
    </row>
    <row r="185" spans="1:9">
      <c r="A185" s="28" t="s">
        <v>221</v>
      </c>
      <c r="B185" s="28">
        <v>1.6842399374750655E-2</v>
      </c>
      <c r="C185" s="28">
        <v>4.067548344544294E-3</v>
      </c>
      <c r="D185" s="28">
        <v>4.1406758932173391</v>
      </c>
      <c r="E185" s="28">
        <v>8.7141079041720118E-4</v>
      </c>
      <c r="F185" s="28">
        <v>8.1726253444322303E-3</v>
      </c>
      <c r="G185" s="28">
        <v>2.5512173405069082E-2</v>
      </c>
      <c r="H185" s="28">
        <v>8.1726253444322303E-3</v>
      </c>
      <c r="I185" s="28">
        <v>2.5512173405069082E-2</v>
      </c>
    </row>
    <row r="186" spans="1:9" ht="15" thickBot="1">
      <c r="A186" s="29">
        <v>0.72607473</v>
      </c>
      <c r="B186" s="29">
        <v>-3.652515900686827E-3</v>
      </c>
      <c r="C186" s="29">
        <v>3.3908920191827049E-3</v>
      </c>
      <c r="D186" s="29">
        <v>-1.0771548843266263</v>
      </c>
      <c r="E186" s="29">
        <v>0.29843030452258645</v>
      </c>
      <c r="F186" s="29">
        <v>-1.0880031120501095E-2</v>
      </c>
      <c r="G186" s="29">
        <v>3.5749993191274416E-3</v>
      </c>
      <c r="H186" s="29">
        <v>-1.0880031120501095E-2</v>
      </c>
      <c r="I186" s="29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1" t="s">
        <v>64</v>
      </c>
      <c r="B193" s="31"/>
    </row>
    <row r="194" spans="1:9">
      <c r="A194" s="28" t="s">
        <v>65</v>
      </c>
      <c r="B194" s="28">
        <v>0.39552809670645467</v>
      </c>
    </row>
    <row r="195" spans="1:9">
      <c r="A195" s="28" t="s">
        <v>66</v>
      </c>
      <c r="B195" s="28">
        <v>0.15644247528423055</v>
      </c>
    </row>
    <row r="196" spans="1:9">
      <c r="A196" s="28" t="s">
        <v>67</v>
      </c>
      <c r="B196" s="28">
        <v>0.10020530696984592</v>
      </c>
    </row>
    <row r="197" spans="1:9">
      <c r="A197" s="28" t="s">
        <v>68</v>
      </c>
      <c r="B197" s="28">
        <v>8.3423569706420255E-3</v>
      </c>
    </row>
    <row r="198" spans="1:9" ht="15" thickBot="1">
      <c r="A198" s="29" t="s">
        <v>69</v>
      </c>
      <c r="B198" s="29">
        <v>17</v>
      </c>
    </row>
    <row r="200" spans="1:9" ht="15" thickBot="1">
      <c r="A200" t="s">
        <v>70</v>
      </c>
    </row>
    <row r="201" spans="1:9">
      <c r="A201" s="30"/>
      <c r="B201" s="30" t="s">
        <v>222</v>
      </c>
      <c r="C201" s="30" t="s">
        <v>223</v>
      </c>
      <c r="D201" s="30" t="s">
        <v>224</v>
      </c>
      <c r="E201" s="30" t="s">
        <v>225</v>
      </c>
      <c r="F201" s="30" t="s">
        <v>226</v>
      </c>
    </row>
    <row r="202" spans="1:9">
      <c r="A202" s="28" t="s">
        <v>71</v>
      </c>
      <c r="B202" s="28">
        <v>1</v>
      </c>
      <c r="C202" s="28">
        <v>1.9360152459779192E-4</v>
      </c>
      <c r="D202" s="28">
        <v>1.9360152459779192E-4</v>
      </c>
      <c r="E202" s="28">
        <v>2.7818341494305807</v>
      </c>
      <c r="F202" s="28">
        <v>0.11607415850289068</v>
      </c>
    </row>
    <row r="203" spans="1:9">
      <c r="A203" s="28" t="s">
        <v>72</v>
      </c>
      <c r="B203" s="28">
        <v>15</v>
      </c>
      <c r="C203" s="28">
        <v>1.0439237973842938E-3</v>
      </c>
      <c r="D203" s="28">
        <v>6.9594919825619587E-5</v>
      </c>
      <c r="E203" s="28"/>
      <c r="F203" s="28"/>
    </row>
    <row r="204" spans="1:9" ht="15" thickBot="1">
      <c r="A204" s="29" t="s">
        <v>220</v>
      </c>
      <c r="B204" s="29">
        <v>16</v>
      </c>
      <c r="C204" s="29">
        <v>1.2375253219820857E-3</v>
      </c>
      <c r="D204" s="29"/>
      <c r="E204" s="29"/>
      <c r="F204" s="29"/>
    </row>
    <row r="205" spans="1:9" ht="15" thickBot="1"/>
    <row r="206" spans="1:9">
      <c r="A206" s="30"/>
      <c r="B206" s="30" t="s">
        <v>227</v>
      </c>
      <c r="C206" s="30" t="s">
        <v>68</v>
      </c>
      <c r="D206" s="30" t="s">
        <v>228</v>
      </c>
      <c r="E206" s="30" t="s">
        <v>229</v>
      </c>
      <c r="F206" s="30" t="s">
        <v>230</v>
      </c>
      <c r="G206" s="30" t="s">
        <v>231</v>
      </c>
      <c r="H206" s="30" t="s">
        <v>232</v>
      </c>
      <c r="I206" s="30" t="s">
        <v>233</v>
      </c>
    </row>
    <row r="207" spans="1:9">
      <c r="A207" s="28" t="s">
        <v>221</v>
      </c>
      <c r="B207" s="28">
        <v>2.627787012211244E-2</v>
      </c>
      <c r="C207" s="28">
        <v>8.1531491787596704E-3</v>
      </c>
      <c r="D207" s="28">
        <v>3.2230331551605516</v>
      </c>
      <c r="E207" s="28">
        <v>5.6890811626821242E-3</v>
      </c>
      <c r="F207" s="28">
        <v>8.8998440907483677E-3</v>
      </c>
      <c r="G207" s="28">
        <v>4.3655896153476509E-2</v>
      </c>
      <c r="H207" s="28">
        <v>8.8998440907483677E-3</v>
      </c>
      <c r="I207" s="28">
        <v>4.3655896153476509E-2</v>
      </c>
    </row>
    <row r="208" spans="1:9" ht="15" thickBot="1">
      <c r="A208" s="29">
        <v>2</v>
      </c>
      <c r="B208" s="29">
        <v>-6.1575826614275117E-3</v>
      </c>
      <c r="C208" s="29">
        <v>3.6918549837668944E-3</v>
      </c>
      <c r="D208" s="29">
        <v>-1.6678831342245117</v>
      </c>
      <c r="E208" s="29">
        <v>0.11607415850289068</v>
      </c>
      <c r="F208" s="29">
        <v>-1.402658525236041E-2</v>
      </c>
      <c r="G208" s="29">
        <v>1.7114199295053863E-3</v>
      </c>
      <c r="H208" s="29">
        <v>-1.402658525236041E-2</v>
      </c>
      <c r="I208" s="29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1" t="s">
        <v>64</v>
      </c>
      <c r="B214" s="31"/>
    </row>
    <row r="215" spans="1:6">
      <c r="A215" s="28" t="s">
        <v>65</v>
      </c>
      <c r="B215" s="28">
        <v>0.38110663124460958</v>
      </c>
    </row>
    <row r="216" spans="1:6">
      <c r="A216" s="28" t="s">
        <v>66</v>
      </c>
      <c r="B216" s="28">
        <v>0.14524226437861482</v>
      </c>
    </row>
    <row r="217" spans="1:6">
      <c r="A217" s="28" t="s">
        <v>67</v>
      </c>
      <c r="B217" s="28">
        <v>8.8258415337189131E-2</v>
      </c>
    </row>
    <row r="218" spans="1:6">
      <c r="A218" s="28" t="s">
        <v>68</v>
      </c>
      <c r="B218" s="28">
        <v>8.3975565572831298E-3</v>
      </c>
    </row>
    <row r="219" spans="1:6" ht="15" thickBot="1">
      <c r="A219" s="29" t="s">
        <v>69</v>
      </c>
      <c r="B219" s="29">
        <v>17</v>
      </c>
    </row>
    <row r="221" spans="1:6" ht="15" thickBot="1">
      <c r="A221" t="s">
        <v>70</v>
      </c>
    </row>
    <row r="222" spans="1:6">
      <c r="A222" s="30"/>
      <c r="B222" s="30" t="s">
        <v>222</v>
      </c>
      <c r="C222" s="30" t="s">
        <v>223</v>
      </c>
      <c r="D222" s="30" t="s">
        <v>224</v>
      </c>
      <c r="E222" s="30" t="s">
        <v>225</v>
      </c>
      <c r="F222" s="30" t="s">
        <v>226</v>
      </c>
    </row>
    <row r="223" spans="1:6">
      <c r="A223" s="28" t="s">
        <v>71</v>
      </c>
      <c r="B223" s="28">
        <v>1</v>
      </c>
      <c r="C223" s="28">
        <v>1.7974097999055253E-4</v>
      </c>
      <c r="D223" s="28">
        <v>1.7974097999055253E-4</v>
      </c>
      <c r="E223" s="28">
        <v>2.5488321133419349</v>
      </c>
      <c r="F223" s="28">
        <v>0.13122420802024781</v>
      </c>
    </row>
    <row r="224" spans="1:6">
      <c r="A224" s="28" t="s">
        <v>72</v>
      </c>
      <c r="B224" s="28">
        <v>15</v>
      </c>
      <c r="C224" s="28">
        <v>1.0577843419915332E-3</v>
      </c>
      <c r="D224" s="28">
        <v>7.0518956132768884E-5</v>
      </c>
      <c r="E224" s="28"/>
      <c r="F224" s="28"/>
    </row>
    <row r="225" spans="1:9" ht="15" thickBot="1">
      <c r="A225" s="29" t="s">
        <v>220</v>
      </c>
      <c r="B225" s="29">
        <v>16</v>
      </c>
      <c r="C225" s="29">
        <v>1.2375253219820857E-3</v>
      </c>
      <c r="D225" s="29"/>
      <c r="E225" s="29"/>
      <c r="F225" s="29"/>
    </row>
    <row r="226" spans="1:9" ht="15" thickBot="1"/>
    <row r="227" spans="1:9">
      <c r="A227" s="30"/>
      <c r="B227" s="30" t="s">
        <v>227</v>
      </c>
      <c r="C227" s="30" t="s">
        <v>68</v>
      </c>
      <c r="D227" s="30" t="s">
        <v>228</v>
      </c>
      <c r="E227" s="30" t="s">
        <v>229</v>
      </c>
      <c r="F227" s="30" t="s">
        <v>230</v>
      </c>
      <c r="G227" s="30" t="s">
        <v>231</v>
      </c>
      <c r="H227" s="30" t="s">
        <v>232</v>
      </c>
      <c r="I227" s="30" t="s">
        <v>233</v>
      </c>
    </row>
    <row r="228" spans="1:9">
      <c r="A228" s="28" t="s">
        <v>221</v>
      </c>
      <c r="B228" s="28">
        <v>2.2970425182097659E-2</v>
      </c>
      <c r="C228" s="28">
        <v>6.5065223959526004E-3</v>
      </c>
      <c r="D228" s="28">
        <v>3.5303690334465725</v>
      </c>
      <c r="E228" s="28">
        <v>3.0287929354157004E-3</v>
      </c>
      <c r="F228" s="28">
        <v>9.1021010423793028E-3</v>
      </c>
      <c r="G228" s="28">
        <v>3.6838749321816015E-2</v>
      </c>
      <c r="H228" s="28">
        <v>9.1021010423793028E-3</v>
      </c>
      <c r="I228" s="28">
        <v>3.6838749321816015E-2</v>
      </c>
    </row>
    <row r="229" spans="1:9" ht="15" thickBot="1">
      <c r="A229" s="29">
        <v>11</v>
      </c>
      <c r="B229" s="29">
        <v>-7.6277700306581785E-4</v>
      </c>
      <c r="C229" s="29">
        <v>4.7777891065177024E-4</v>
      </c>
      <c r="D229" s="29">
        <v>-1.5965062208904588</v>
      </c>
      <c r="E229" s="29">
        <v>0.13122420802024781</v>
      </c>
      <c r="F229" s="29">
        <v>-1.781138640330296E-3</v>
      </c>
      <c r="G229" s="29">
        <v>2.5558463419866027E-4</v>
      </c>
      <c r="H229" s="29">
        <v>-1.781138640330296E-3</v>
      </c>
      <c r="I229" s="29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1" t="s">
        <v>64</v>
      </c>
      <c r="B236" s="31"/>
    </row>
    <row r="237" spans="1:9">
      <c r="A237" s="28" t="s">
        <v>65</v>
      </c>
      <c r="B237" s="28">
        <v>8.6602640295518729E-2</v>
      </c>
    </row>
    <row r="238" spans="1:9">
      <c r="A238" s="28" t="s">
        <v>66</v>
      </c>
      <c r="B238" s="28">
        <v>7.5000173061550036E-3</v>
      </c>
    </row>
    <row r="239" spans="1:9">
      <c r="A239" s="28" t="s">
        <v>67</v>
      </c>
      <c r="B239" s="28">
        <v>-5.8666648206768E-2</v>
      </c>
    </row>
    <row r="240" spans="1:9">
      <c r="A240" s="28" t="s">
        <v>68</v>
      </c>
      <c r="B240" s="28">
        <v>4.2635306288350393E-3</v>
      </c>
    </row>
    <row r="241" spans="1:9" ht="15" thickBot="1">
      <c r="A241" s="29" t="s">
        <v>69</v>
      </c>
      <c r="B241" s="29">
        <v>17</v>
      </c>
    </row>
    <row r="243" spans="1:9" ht="15" thickBot="1">
      <c r="A243" t="s">
        <v>70</v>
      </c>
    </row>
    <row r="244" spans="1:9">
      <c r="A244" s="30"/>
      <c r="B244" s="30" t="s">
        <v>222</v>
      </c>
      <c r="C244" s="30" t="s">
        <v>223</v>
      </c>
      <c r="D244" s="30" t="s">
        <v>224</v>
      </c>
      <c r="E244" s="30" t="s">
        <v>225</v>
      </c>
      <c r="F244" s="30" t="s">
        <v>226</v>
      </c>
    </row>
    <row r="245" spans="1:9">
      <c r="A245" s="28" t="s">
        <v>71</v>
      </c>
      <c r="B245" s="28">
        <v>1</v>
      </c>
      <c r="C245" s="28">
        <v>2.0604486292567E-6</v>
      </c>
      <c r="D245" s="28">
        <v>2.0604486292567E-6</v>
      </c>
      <c r="E245" s="28">
        <v>0.11335038947504732</v>
      </c>
      <c r="F245" s="28">
        <v>0.74102567911288908</v>
      </c>
    </row>
    <row r="246" spans="1:9">
      <c r="A246" s="28" t="s">
        <v>72</v>
      </c>
      <c r="B246" s="28">
        <v>15</v>
      </c>
      <c r="C246" s="28">
        <v>2.7266540134521754E-4</v>
      </c>
      <c r="D246" s="28">
        <v>1.8177693423014503E-5</v>
      </c>
      <c r="E246" s="28"/>
      <c r="F246" s="28"/>
    </row>
    <row r="247" spans="1:9" ht="15" thickBot="1">
      <c r="A247" s="29" t="s">
        <v>220</v>
      </c>
      <c r="B247" s="29">
        <v>16</v>
      </c>
      <c r="C247" s="29">
        <v>2.7472584997447424E-4</v>
      </c>
      <c r="D247" s="29"/>
      <c r="E247" s="29"/>
      <c r="F247" s="29"/>
    </row>
    <row r="248" spans="1:9" ht="15" thickBot="1"/>
    <row r="249" spans="1:9">
      <c r="A249" s="30"/>
      <c r="B249" s="30" t="s">
        <v>227</v>
      </c>
      <c r="C249" s="30" t="s">
        <v>68</v>
      </c>
      <c r="D249" s="30" t="s">
        <v>228</v>
      </c>
      <c r="E249" s="30" t="s">
        <v>229</v>
      </c>
      <c r="F249" s="30" t="s">
        <v>230</v>
      </c>
      <c r="G249" s="30" t="s">
        <v>231</v>
      </c>
      <c r="H249" s="30" t="s">
        <v>232</v>
      </c>
      <c r="I249" s="30" t="s">
        <v>233</v>
      </c>
    </row>
    <row r="250" spans="1:9">
      <c r="A250" s="28" t="s">
        <v>221</v>
      </c>
      <c r="B250" s="28">
        <v>1.1202595737729519E-2</v>
      </c>
      <c r="C250" s="28">
        <v>1.0945373285734573E-2</v>
      </c>
      <c r="D250" s="28">
        <v>1.023500564602049</v>
      </c>
      <c r="E250" s="28">
        <v>0.32229517064166746</v>
      </c>
      <c r="F250" s="28">
        <v>-1.2126915069949409E-2</v>
      </c>
      <c r="G250" s="28">
        <v>3.4532106545408447E-2</v>
      </c>
      <c r="H250" s="28">
        <v>-1.2126915069949409E-2</v>
      </c>
      <c r="I250" s="28">
        <v>3.4532106545408447E-2</v>
      </c>
    </row>
    <row r="251" spans="1:9" ht="15" thickBot="1">
      <c r="A251" s="29">
        <v>1.708111111</v>
      </c>
      <c r="B251" s="29">
        <v>-2.9936073274913853E-3</v>
      </c>
      <c r="C251" s="29">
        <v>8.8916697674719884E-3</v>
      </c>
      <c r="D251" s="29">
        <v>-0.33667549580426048</v>
      </c>
      <c r="E251" s="29">
        <v>0.74102567911289074</v>
      </c>
      <c r="F251" s="29">
        <v>-2.1945752724753458E-2</v>
      </c>
      <c r="G251" s="29">
        <v>1.5958538069770691E-2</v>
      </c>
      <c r="H251" s="29">
        <v>-2.1945752724753458E-2</v>
      </c>
      <c r="I251" s="29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1" t="s">
        <v>64</v>
      </c>
      <c r="B256" s="31"/>
    </row>
    <row r="257" spans="1:9">
      <c r="A257" s="28" t="s">
        <v>65</v>
      </c>
      <c r="B257" s="28">
        <v>0.1192040040532346</v>
      </c>
    </row>
    <row r="258" spans="1:9">
      <c r="A258" s="28" t="s">
        <v>66</v>
      </c>
      <c r="B258" s="28">
        <v>1.420959458232357E-2</v>
      </c>
    </row>
    <row r="259" spans="1:9">
      <c r="A259" s="28" t="s">
        <v>67</v>
      </c>
      <c r="B259" s="28">
        <v>-5.1509765778854862E-2</v>
      </c>
    </row>
    <row r="260" spans="1:9">
      <c r="A260" s="28" t="s">
        <v>68</v>
      </c>
      <c r="B260" s="28">
        <v>4.2490948606736844E-3</v>
      </c>
    </row>
    <row r="261" spans="1:9" ht="15" thickBot="1">
      <c r="A261" s="29" t="s">
        <v>69</v>
      </c>
      <c r="B261" s="29">
        <v>17</v>
      </c>
    </row>
    <row r="263" spans="1:9" ht="15" thickBot="1">
      <c r="A263" t="s">
        <v>70</v>
      </c>
    </row>
    <row r="264" spans="1:9">
      <c r="A264" s="30"/>
      <c r="B264" s="30" t="s">
        <v>222</v>
      </c>
      <c r="C264" s="30" t="s">
        <v>223</v>
      </c>
      <c r="D264" s="30" t="s">
        <v>224</v>
      </c>
      <c r="E264" s="30" t="s">
        <v>225</v>
      </c>
      <c r="F264" s="30" t="s">
        <v>226</v>
      </c>
    </row>
    <row r="265" spans="1:9">
      <c r="A265" s="28" t="s">
        <v>71</v>
      </c>
      <c r="B265" s="28">
        <v>1</v>
      </c>
      <c r="C265" s="28">
        <v>3.903742949421527E-6</v>
      </c>
      <c r="D265" s="28">
        <v>3.903742949421527E-6</v>
      </c>
      <c r="E265" s="28">
        <v>0.21621626419111384</v>
      </c>
      <c r="F265" s="28">
        <v>0.64861670756451262</v>
      </c>
    </row>
    <row r="266" spans="1:9">
      <c r="A266" s="28" t="s">
        <v>72</v>
      </c>
      <c r="B266" s="28">
        <v>15</v>
      </c>
      <c r="C266" s="28">
        <v>2.7082210702505271E-4</v>
      </c>
      <c r="D266" s="28">
        <v>1.8054807135003514E-5</v>
      </c>
      <c r="E266" s="28"/>
      <c r="F266" s="28"/>
    </row>
    <row r="267" spans="1:9" ht="15" thickBot="1">
      <c r="A267" s="29" t="s">
        <v>220</v>
      </c>
      <c r="B267" s="29">
        <v>16</v>
      </c>
      <c r="C267" s="29">
        <v>2.7472584997447424E-4</v>
      </c>
      <c r="D267" s="29"/>
      <c r="E267" s="29"/>
      <c r="F267" s="29"/>
    </row>
    <row r="268" spans="1:9" ht="15" thickBot="1"/>
    <row r="269" spans="1:9">
      <c r="A269" s="30"/>
      <c r="B269" s="30" t="s">
        <v>227</v>
      </c>
      <c r="C269" s="30" t="s">
        <v>68</v>
      </c>
      <c r="D269" s="30" t="s">
        <v>228</v>
      </c>
      <c r="E269" s="30" t="s">
        <v>229</v>
      </c>
      <c r="F269" s="30" t="s">
        <v>230</v>
      </c>
      <c r="G269" s="30" t="s">
        <v>231</v>
      </c>
      <c r="H269" s="30" t="s">
        <v>232</v>
      </c>
      <c r="I269" s="30" t="s">
        <v>233</v>
      </c>
    </row>
    <row r="270" spans="1:9">
      <c r="A270" s="28" t="s">
        <v>221</v>
      </c>
      <c r="B270" s="28">
        <v>8.3174815413346332E-3</v>
      </c>
      <c r="C270" s="28">
        <v>1.9750418866319136E-3</v>
      </c>
      <c r="D270" s="28">
        <v>4.2112937440119991</v>
      </c>
      <c r="E270" s="28">
        <v>7.5547585165231955E-4</v>
      </c>
      <c r="F270" s="28">
        <v>4.1077794291324837E-3</v>
      </c>
      <c r="G270" s="28">
        <v>1.2527183653536783E-2</v>
      </c>
      <c r="H270" s="28">
        <v>4.1077794291324837E-3</v>
      </c>
      <c r="I270" s="28">
        <v>1.2527183653536783E-2</v>
      </c>
    </row>
    <row r="271" spans="1:9" ht="15" thickBot="1">
      <c r="A271" s="29">
        <v>0.72607473</v>
      </c>
      <c r="B271" s="29">
        <v>-7.6559965128944842E-4</v>
      </c>
      <c r="C271" s="29">
        <v>1.6464841235174111E-3</v>
      </c>
      <c r="D271" s="29">
        <v>-0.46499060656223357</v>
      </c>
      <c r="E271" s="29">
        <v>0.64861670756451262</v>
      </c>
      <c r="F271" s="29">
        <v>-4.274997471858462E-3</v>
      </c>
      <c r="G271" s="29">
        <v>2.7437981692795647E-3</v>
      </c>
      <c r="H271" s="29">
        <v>-4.274997471858462E-3</v>
      </c>
      <c r="I271" s="29">
        <v>2.7437981692795647E-3</v>
      </c>
    </row>
    <row r="276" spans="1:6">
      <c r="A276" t="s">
        <v>63</v>
      </c>
    </row>
    <row r="277" spans="1:6" ht="15" thickBot="1"/>
    <row r="278" spans="1:6">
      <c r="A278" s="31" t="s">
        <v>64</v>
      </c>
      <c r="B278" s="31"/>
      <c r="C278" t="s">
        <v>94</v>
      </c>
      <c r="D278" t="s">
        <v>97</v>
      </c>
    </row>
    <row r="279" spans="1:6">
      <c r="A279" s="28" t="s">
        <v>65</v>
      </c>
      <c r="B279" s="28">
        <v>0.21231489445723759</v>
      </c>
    </row>
    <row r="280" spans="1:6">
      <c r="A280" s="28" t="s">
        <v>66</v>
      </c>
      <c r="B280" s="28">
        <v>4.507761440838793E-2</v>
      </c>
    </row>
    <row r="281" spans="1:6">
      <c r="A281" s="28" t="s">
        <v>67</v>
      </c>
      <c r="B281" s="28">
        <v>-1.8583877964386208E-2</v>
      </c>
    </row>
    <row r="282" spans="1:6">
      <c r="A282" s="28" t="s">
        <v>68</v>
      </c>
      <c r="B282" s="28">
        <v>4.1820398853614354E-3</v>
      </c>
    </row>
    <row r="283" spans="1:6" ht="15" thickBot="1">
      <c r="A283" s="29" t="s">
        <v>69</v>
      </c>
      <c r="B283" s="29">
        <v>17</v>
      </c>
    </row>
    <row r="285" spans="1:6" ht="15" thickBot="1">
      <c r="A285" t="s">
        <v>70</v>
      </c>
    </row>
    <row r="286" spans="1:6">
      <c r="A286" s="30"/>
      <c r="B286" s="30" t="s">
        <v>222</v>
      </c>
      <c r="C286" s="30" t="s">
        <v>223</v>
      </c>
      <c r="D286" s="30" t="s">
        <v>224</v>
      </c>
      <c r="E286" s="30" t="s">
        <v>225</v>
      </c>
      <c r="F286" s="30" t="s">
        <v>226</v>
      </c>
    </row>
    <row r="287" spans="1:6">
      <c r="A287" s="28" t="s">
        <v>71</v>
      </c>
      <c r="B287" s="28">
        <v>1</v>
      </c>
      <c r="C287" s="28">
        <v>1.238398593316598E-5</v>
      </c>
      <c r="D287" s="28">
        <v>1.238398593316598E-5</v>
      </c>
      <c r="E287" s="28">
        <v>0.70808290425290266</v>
      </c>
      <c r="F287" s="28">
        <v>0.41329554912503552</v>
      </c>
    </row>
    <row r="288" spans="1:6">
      <c r="A288" s="28" t="s">
        <v>72</v>
      </c>
      <c r="B288" s="28">
        <v>15</v>
      </c>
      <c r="C288" s="28">
        <v>2.6234186404130826E-4</v>
      </c>
      <c r="D288" s="28">
        <v>1.7489457602753885E-5</v>
      </c>
      <c r="E288" s="28"/>
      <c r="F288" s="28"/>
    </row>
    <row r="289" spans="1:9" ht="15" thickBot="1">
      <c r="A289" s="29" t="s">
        <v>220</v>
      </c>
      <c r="B289" s="29">
        <v>16</v>
      </c>
      <c r="C289" s="29">
        <v>2.7472584997447424E-4</v>
      </c>
      <c r="D289" s="29"/>
      <c r="E289" s="29"/>
      <c r="F289" s="29"/>
    </row>
    <row r="290" spans="1:9" ht="15" thickBot="1"/>
    <row r="291" spans="1:9">
      <c r="A291" s="30"/>
      <c r="B291" s="30" t="s">
        <v>227</v>
      </c>
      <c r="C291" s="30" t="s">
        <v>68</v>
      </c>
      <c r="D291" s="30" t="s">
        <v>228</v>
      </c>
      <c r="E291" s="30" t="s">
        <v>229</v>
      </c>
      <c r="F291" s="30" t="s">
        <v>230</v>
      </c>
      <c r="G291" s="30" t="s">
        <v>231</v>
      </c>
      <c r="H291" s="30" t="s">
        <v>232</v>
      </c>
      <c r="I291" s="30" t="s">
        <v>233</v>
      </c>
    </row>
    <row r="292" spans="1:9">
      <c r="A292" s="28" t="s">
        <v>221</v>
      </c>
      <c r="B292" s="28">
        <v>1.0865726078175693E-2</v>
      </c>
      <c r="C292" s="28">
        <v>4.0871896487846759E-3</v>
      </c>
      <c r="D292" s="28">
        <v>2.6584834597549469</v>
      </c>
      <c r="E292" s="28">
        <v>1.7885493960925931E-2</v>
      </c>
      <c r="F292" s="28">
        <v>2.1540875990540363E-3</v>
      </c>
      <c r="G292" s="28">
        <v>1.9577364557297347E-2</v>
      </c>
      <c r="H292" s="28">
        <v>2.1540875990540363E-3</v>
      </c>
      <c r="I292" s="28">
        <v>1.9577364557297347E-2</v>
      </c>
    </row>
    <row r="293" spans="1:9" ht="15" thickBot="1">
      <c r="A293" s="29">
        <v>2</v>
      </c>
      <c r="B293" s="29">
        <v>-1.5573495050084055E-3</v>
      </c>
      <c r="C293" s="29">
        <v>1.8507341327417841E-3</v>
      </c>
      <c r="D293" s="29">
        <v>-0.84147662133472312</v>
      </c>
      <c r="E293" s="29">
        <v>0.41329554912503597</v>
      </c>
      <c r="F293" s="29">
        <v>-5.5020959129005176E-3</v>
      </c>
      <c r="G293" s="29">
        <v>2.387396902883707E-3</v>
      </c>
      <c r="H293" s="29">
        <v>-5.5020959129005176E-3</v>
      </c>
      <c r="I293" s="29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1" t="s">
        <v>64</v>
      </c>
      <c r="B299" s="31"/>
    </row>
    <row r="300" spans="1:9">
      <c r="A300" s="28" t="s">
        <v>65</v>
      </c>
      <c r="B300" s="28">
        <v>0.15687854359972087</v>
      </c>
    </row>
    <row r="301" spans="1:9">
      <c r="A301" s="28" t="s">
        <v>66</v>
      </c>
      <c r="B301" s="28">
        <v>2.4610877441969516E-2</v>
      </c>
    </row>
    <row r="302" spans="1:9">
      <c r="A302" s="28" t="s">
        <v>67</v>
      </c>
      <c r="B302" s="28">
        <v>-4.0415064061899181E-2</v>
      </c>
    </row>
    <row r="303" spans="1:9">
      <c r="A303" s="28" t="s">
        <v>68</v>
      </c>
      <c r="B303" s="28">
        <v>4.2266188673738695E-3</v>
      </c>
    </row>
    <row r="304" spans="1:9" ht="15" thickBot="1">
      <c r="A304" s="29" t="s">
        <v>69</v>
      </c>
      <c r="B304" s="29">
        <v>17</v>
      </c>
    </row>
    <row r="306" spans="1:9" ht="15" thickBot="1">
      <c r="A306" t="s">
        <v>70</v>
      </c>
    </row>
    <row r="307" spans="1:9">
      <c r="A307" s="30"/>
      <c r="B307" s="30" t="s">
        <v>222</v>
      </c>
      <c r="C307" s="30" t="s">
        <v>223</v>
      </c>
      <c r="D307" s="30" t="s">
        <v>224</v>
      </c>
      <c r="E307" s="30" t="s">
        <v>225</v>
      </c>
      <c r="F307" s="30" t="s">
        <v>226</v>
      </c>
    </row>
    <row r="308" spans="1:9">
      <c r="A308" s="28" t="s">
        <v>71</v>
      </c>
      <c r="B308" s="28">
        <v>1</v>
      </c>
      <c r="C308" s="28">
        <v>6.7612442238626893E-6</v>
      </c>
      <c r="D308" s="28">
        <v>6.7612442238626893E-6</v>
      </c>
      <c r="E308" s="28">
        <v>0.37847783319685269</v>
      </c>
      <c r="F308" s="28">
        <v>0.54763974976232022</v>
      </c>
    </row>
    <row r="309" spans="1:9">
      <c r="A309" s="28" t="s">
        <v>72</v>
      </c>
      <c r="B309" s="28">
        <v>15</v>
      </c>
      <c r="C309" s="28">
        <v>2.6796460575061155E-4</v>
      </c>
      <c r="D309" s="28">
        <v>1.7864307050040769E-5</v>
      </c>
      <c r="E309" s="28"/>
      <c r="F309" s="28"/>
    </row>
    <row r="310" spans="1:9" ht="15" thickBot="1">
      <c r="A310" s="29" t="s">
        <v>220</v>
      </c>
      <c r="B310" s="29">
        <v>16</v>
      </c>
      <c r="C310" s="29">
        <v>2.7472584997447424E-4</v>
      </c>
      <c r="D310" s="29"/>
      <c r="E310" s="29"/>
      <c r="F310" s="29"/>
    </row>
    <row r="311" spans="1:9" ht="15" thickBot="1"/>
    <row r="312" spans="1:9">
      <c r="A312" s="30"/>
      <c r="B312" s="30" t="s">
        <v>227</v>
      </c>
      <c r="C312" s="30" t="s">
        <v>68</v>
      </c>
      <c r="D312" s="30" t="s">
        <v>228</v>
      </c>
      <c r="E312" s="30" t="s">
        <v>229</v>
      </c>
      <c r="F312" s="30" t="s">
        <v>230</v>
      </c>
      <c r="G312" s="30" t="s">
        <v>231</v>
      </c>
      <c r="H312" s="30" t="s">
        <v>232</v>
      </c>
      <c r="I312" s="30" t="s">
        <v>233</v>
      </c>
    </row>
    <row r="313" spans="1:9">
      <c r="A313" s="28" t="s">
        <v>221</v>
      </c>
      <c r="B313" s="28">
        <v>9.4474848812919586E-3</v>
      </c>
      <c r="C313" s="28">
        <v>3.2748324029890415E-3</v>
      </c>
      <c r="D313" s="28">
        <v>2.8848758405678852</v>
      </c>
      <c r="E313" s="28">
        <v>1.1336989875193196E-2</v>
      </c>
      <c r="F313" s="28">
        <v>2.4673448765244023E-3</v>
      </c>
      <c r="G313" s="28">
        <v>1.6427624886059516E-2</v>
      </c>
      <c r="H313" s="28">
        <v>2.4673448765244023E-3</v>
      </c>
      <c r="I313" s="28">
        <v>1.6427624886059516E-2</v>
      </c>
    </row>
    <row r="314" spans="1:9" ht="15" thickBot="1">
      <c r="A314" s="29">
        <v>11</v>
      </c>
      <c r="B314" s="29">
        <v>-1.4794059128333249E-4</v>
      </c>
      <c r="C314" s="29">
        <v>2.4047344539081516E-4</v>
      </c>
      <c r="D314" s="29">
        <v>-0.61520552110400728</v>
      </c>
      <c r="E314" s="29">
        <v>0.54763974976231955</v>
      </c>
      <c r="F314" s="29">
        <v>-6.6049760480398198E-4</v>
      </c>
      <c r="G314" s="29">
        <v>3.6461642223731706E-4</v>
      </c>
      <c r="H314" s="29">
        <v>-6.6049760480398198E-4</v>
      </c>
      <c r="I314" s="29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1" t="s">
        <v>64</v>
      </c>
      <c r="B318" s="31"/>
    </row>
    <row r="319" spans="1:9">
      <c r="A319" s="28" t="s">
        <v>65</v>
      </c>
      <c r="B319" s="28">
        <v>3.2933522395513601E-2</v>
      </c>
    </row>
    <row r="320" spans="1:9">
      <c r="A320" s="28" t="s">
        <v>66</v>
      </c>
      <c r="B320" s="28">
        <v>1.0846168973757959E-3</v>
      </c>
    </row>
    <row r="321" spans="1:9">
      <c r="A321" s="28" t="s">
        <v>67</v>
      </c>
      <c r="B321" s="28">
        <v>-6.5509741976132491E-2</v>
      </c>
    </row>
    <row r="322" spans="1:9">
      <c r="A322" s="28" t="s">
        <v>68</v>
      </c>
      <c r="B322" s="28">
        <v>2.5254325615530501E-4</v>
      </c>
    </row>
    <row r="323" spans="1:9" ht="15" thickBot="1">
      <c r="A323" s="29" t="s">
        <v>69</v>
      </c>
      <c r="B323" s="29">
        <v>17</v>
      </c>
    </row>
    <row r="325" spans="1:9" ht="15" thickBot="1">
      <c r="A325" t="s">
        <v>70</v>
      </c>
    </row>
    <row r="326" spans="1:9">
      <c r="A326" s="30"/>
      <c r="B326" s="30" t="s">
        <v>222</v>
      </c>
      <c r="C326" s="30" t="s">
        <v>223</v>
      </c>
      <c r="D326" s="30" t="s">
        <v>224</v>
      </c>
      <c r="E326" s="30" t="s">
        <v>225</v>
      </c>
      <c r="F326" s="30" t="s">
        <v>226</v>
      </c>
    </row>
    <row r="327" spans="1:9">
      <c r="A327" s="28" t="s">
        <v>71</v>
      </c>
      <c r="B327" s="28">
        <v>1</v>
      </c>
      <c r="C327" s="28">
        <v>1.03874865714068E-9</v>
      </c>
      <c r="D327" s="28">
        <v>1.03874865714068E-9</v>
      </c>
      <c r="E327" s="28">
        <v>1.6286918527678239E-2</v>
      </c>
      <c r="F327" s="28">
        <v>0.90014472772324616</v>
      </c>
    </row>
    <row r="328" spans="1:9">
      <c r="A328" s="28" t="s">
        <v>72</v>
      </c>
      <c r="B328" s="28">
        <v>15</v>
      </c>
      <c r="C328" s="28">
        <v>9.566714434428599E-7</v>
      </c>
      <c r="D328" s="28">
        <v>6.3778096229523993E-8</v>
      </c>
      <c r="E328" s="28"/>
      <c r="F328" s="28"/>
    </row>
    <row r="329" spans="1:9" ht="15" thickBot="1">
      <c r="A329" s="29" t="s">
        <v>220</v>
      </c>
      <c r="B329" s="29">
        <v>16</v>
      </c>
      <c r="C329" s="29">
        <v>9.5771019210000058E-7</v>
      </c>
      <c r="D329" s="29"/>
      <c r="E329" s="29"/>
      <c r="F329" s="29"/>
    </row>
    <row r="330" spans="1:9" ht="15" thickBot="1"/>
    <row r="331" spans="1:9">
      <c r="A331" s="30"/>
      <c r="B331" s="30" t="s">
        <v>227</v>
      </c>
      <c r="C331" s="30" t="s">
        <v>68</v>
      </c>
      <c r="D331" s="30" t="s">
        <v>228</v>
      </c>
      <c r="E331" s="30" t="s">
        <v>229</v>
      </c>
      <c r="F331" s="30" t="s">
        <v>230</v>
      </c>
      <c r="G331" s="30" t="s">
        <v>231</v>
      </c>
      <c r="H331" s="30" t="s">
        <v>232</v>
      </c>
      <c r="I331" s="30" t="s">
        <v>233</v>
      </c>
    </row>
    <row r="332" spans="1:9">
      <c r="A332" s="28" t="s">
        <v>221</v>
      </c>
      <c r="B332" s="28">
        <v>3.1775964911289812E-4</v>
      </c>
      <c r="C332" s="28">
        <v>6.4833126581055644E-4</v>
      </c>
      <c r="D332" s="28">
        <v>0.49011927369510522</v>
      </c>
      <c r="E332" s="28">
        <v>0.63114072641394814</v>
      </c>
      <c r="F332" s="28">
        <v>-1.064125726363215E-3</v>
      </c>
      <c r="G332" s="28">
        <v>1.6996450245890112E-3</v>
      </c>
      <c r="H332" s="28">
        <v>-1.064125726363215E-3</v>
      </c>
      <c r="I332" s="28">
        <v>1.6996450245890112E-3</v>
      </c>
    </row>
    <row r="333" spans="1:9" ht="15" thickBot="1">
      <c r="A333" s="29">
        <v>1.708111111</v>
      </c>
      <c r="B333" s="29">
        <v>6.7215460014853588E-5</v>
      </c>
      <c r="C333" s="29">
        <v>5.2668350041820287E-4</v>
      </c>
      <c r="D333" s="29">
        <v>0.12762021206565699</v>
      </c>
      <c r="E333" s="29">
        <v>0.90014472772323084</v>
      </c>
      <c r="F333" s="29">
        <v>-1.0553838423997103E-3</v>
      </c>
      <c r="G333" s="29">
        <v>1.1898147624294173E-3</v>
      </c>
      <c r="H333" s="29">
        <v>-1.0553838423997103E-3</v>
      </c>
      <c r="I333" s="29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1" t="s">
        <v>64</v>
      </c>
      <c r="B340" s="31"/>
    </row>
    <row r="341" spans="1:6">
      <c r="A341" s="28" t="s">
        <v>65</v>
      </c>
      <c r="B341" s="28">
        <v>2.9977264501226477E-2</v>
      </c>
    </row>
    <row r="342" spans="1:6">
      <c r="A342" s="28" t="s">
        <v>66</v>
      </c>
      <c r="B342" s="28">
        <v>8.9863638697649303E-4</v>
      </c>
    </row>
    <row r="343" spans="1:6">
      <c r="A343" s="28" t="s">
        <v>67</v>
      </c>
      <c r="B343" s="28">
        <v>-6.5708121187225077E-2</v>
      </c>
    </row>
    <row r="344" spans="1:6">
      <c r="A344" s="28" t="s">
        <v>68</v>
      </c>
      <c r="B344" s="28">
        <v>2.5256676462184557E-4</v>
      </c>
    </row>
    <row r="345" spans="1:6" ht="15" thickBot="1">
      <c r="A345" s="29" t="s">
        <v>69</v>
      </c>
      <c r="B345" s="29">
        <v>17</v>
      </c>
    </row>
    <row r="347" spans="1:6" ht="15" thickBot="1">
      <c r="A347" t="s">
        <v>70</v>
      </c>
    </row>
    <row r="348" spans="1:6">
      <c r="A348" s="30"/>
      <c r="B348" s="30" t="s">
        <v>222</v>
      </c>
      <c r="C348" s="30" t="s">
        <v>223</v>
      </c>
      <c r="D348" s="30" t="s">
        <v>224</v>
      </c>
      <c r="E348" s="30" t="s">
        <v>225</v>
      </c>
      <c r="F348" s="30" t="s">
        <v>226</v>
      </c>
    </row>
    <row r="349" spans="1:6">
      <c r="A349" s="28" t="s">
        <v>71</v>
      </c>
      <c r="B349" s="28">
        <v>1</v>
      </c>
      <c r="C349" s="28">
        <v>8.6063322679930762E-10</v>
      </c>
      <c r="D349" s="28">
        <v>8.6063322679930762E-10</v>
      </c>
      <c r="E349" s="28">
        <v>1.3491669910149731E-2</v>
      </c>
      <c r="F349" s="28">
        <v>0.90907158463338167</v>
      </c>
    </row>
    <row r="350" spans="1:6">
      <c r="A350" s="28" t="s">
        <v>72</v>
      </c>
      <c r="B350" s="28">
        <v>15</v>
      </c>
      <c r="C350" s="28">
        <v>9.5684955887320127E-7</v>
      </c>
      <c r="D350" s="28">
        <v>6.3789970591546755E-8</v>
      </c>
      <c r="E350" s="28"/>
      <c r="F350" s="28"/>
    </row>
    <row r="351" spans="1:6" ht="15" thickBot="1">
      <c r="A351" s="29" t="s">
        <v>220</v>
      </c>
      <c r="B351" s="29">
        <v>16</v>
      </c>
      <c r="C351" s="29">
        <v>9.5771019210000058E-7</v>
      </c>
      <c r="D351" s="29"/>
      <c r="E351" s="29"/>
      <c r="F351" s="29"/>
    </row>
    <row r="352" spans="1:6" ht="15" thickBot="1"/>
    <row r="353" spans="1:9">
      <c r="A353" s="30"/>
      <c r="B353" s="30" t="s">
        <v>227</v>
      </c>
      <c r="C353" s="30" t="s">
        <v>68</v>
      </c>
      <c r="D353" s="30" t="s">
        <v>228</v>
      </c>
      <c r="E353" s="30" t="s">
        <v>229</v>
      </c>
      <c r="F353" s="30" t="s">
        <v>230</v>
      </c>
      <c r="G353" s="30" t="s">
        <v>231</v>
      </c>
      <c r="H353" s="30" t="s">
        <v>232</v>
      </c>
      <c r="I353" s="30" t="s">
        <v>233</v>
      </c>
    </row>
    <row r="354" spans="1:9">
      <c r="A354" s="28" t="s">
        <v>221</v>
      </c>
      <c r="B354" s="28">
        <v>3.8849717998199553E-4</v>
      </c>
      <c r="C354" s="28">
        <v>1.1739675287460164E-4</v>
      </c>
      <c r="D354" s="28">
        <v>3.3092668278225053</v>
      </c>
      <c r="E354" s="28">
        <v>4.767450182158928E-3</v>
      </c>
      <c r="F354" s="28">
        <v>1.3827192557756135E-4</v>
      </c>
      <c r="G354" s="28">
        <v>6.387224343864297E-4</v>
      </c>
      <c r="H354" s="28">
        <v>1.3827192557756135E-4</v>
      </c>
      <c r="I354" s="28">
        <v>6.387224343864297E-4</v>
      </c>
    </row>
    <row r="355" spans="1:9" ht="15" thickBot="1">
      <c r="A355" s="29">
        <v>0.72607473</v>
      </c>
      <c r="B355" s="29">
        <v>1.1367636427632086E-5</v>
      </c>
      <c r="C355" s="29">
        <v>9.7867235661595954E-5</v>
      </c>
      <c r="D355" s="29">
        <v>0.11615364785553922</v>
      </c>
      <c r="E355" s="29">
        <v>0.90907158463338722</v>
      </c>
      <c r="F355" s="29">
        <v>-1.9723143758116563E-4</v>
      </c>
      <c r="G355" s="29">
        <v>2.1996671043642981E-4</v>
      </c>
      <c r="H355" s="29">
        <v>-1.9723143758116563E-4</v>
      </c>
      <c r="I355" s="29">
        <v>2.1996671043642981E-4</v>
      </c>
    </row>
    <row r="358" spans="1:9">
      <c r="A358" t="s">
        <v>63</v>
      </c>
    </row>
    <row r="359" spans="1:9" ht="15" thickBot="1"/>
    <row r="360" spans="1:9">
      <c r="A360" s="31" t="s">
        <v>64</v>
      </c>
      <c r="B360" s="31"/>
      <c r="C360" t="s">
        <v>94</v>
      </c>
      <c r="D360" t="s">
        <v>101</v>
      </c>
    </row>
    <row r="361" spans="1:9">
      <c r="A361" s="28" t="s">
        <v>65</v>
      </c>
      <c r="B361" s="28">
        <v>3.9986477363428183E-2</v>
      </c>
    </row>
    <row r="362" spans="1:9">
      <c r="A362" s="28" t="s">
        <v>66</v>
      </c>
      <c r="B362" s="28">
        <v>1.5989183719359542E-3</v>
      </c>
    </row>
    <row r="363" spans="1:9">
      <c r="A363" s="28" t="s">
        <v>67</v>
      </c>
      <c r="B363" s="28">
        <v>-6.4961153736601648E-2</v>
      </c>
    </row>
    <row r="364" spans="1:9">
      <c r="A364" s="28" t="s">
        <v>68</v>
      </c>
      <c r="B364" s="28">
        <v>2.524782355872629E-4</v>
      </c>
    </row>
    <row r="365" spans="1:9" ht="15" thickBot="1">
      <c r="A365" s="29" t="s">
        <v>69</v>
      </c>
      <c r="B365" s="29">
        <v>17</v>
      </c>
    </row>
    <row r="367" spans="1:9" ht="15" thickBot="1">
      <c r="A367" t="s">
        <v>70</v>
      </c>
    </row>
    <row r="368" spans="1:9">
      <c r="A368" s="30"/>
      <c r="B368" s="30" t="s">
        <v>222</v>
      </c>
      <c r="C368" s="30" t="s">
        <v>223</v>
      </c>
      <c r="D368" s="30" t="s">
        <v>224</v>
      </c>
      <c r="E368" s="30" t="s">
        <v>225</v>
      </c>
      <c r="F368" s="30" t="s">
        <v>226</v>
      </c>
    </row>
    <row r="369" spans="1:9">
      <c r="A369" s="28" t="s">
        <v>71</v>
      </c>
      <c r="B369" s="28">
        <v>1</v>
      </c>
      <c r="C369" s="28">
        <v>1.531300421139003E-9</v>
      </c>
      <c r="D369" s="28">
        <v>1.531300421139003E-9</v>
      </c>
      <c r="E369" s="28">
        <v>2.4022185092117149E-2</v>
      </c>
      <c r="F369" s="28">
        <v>0.87889480951595611</v>
      </c>
    </row>
    <row r="370" spans="1:9">
      <c r="A370" s="28" t="s">
        <v>72</v>
      </c>
      <c r="B370" s="28">
        <v>15</v>
      </c>
      <c r="C370" s="28">
        <v>9.5617889167886157E-7</v>
      </c>
      <c r="D370" s="28">
        <v>6.3745259445257433E-8</v>
      </c>
      <c r="E370" s="28"/>
      <c r="F370" s="28"/>
    </row>
    <row r="371" spans="1:9" ht="15" thickBot="1">
      <c r="A371" s="29" t="s">
        <v>220</v>
      </c>
      <c r="B371" s="29">
        <v>16</v>
      </c>
      <c r="C371" s="29">
        <v>9.5771019210000058E-7</v>
      </c>
      <c r="D371" s="29"/>
      <c r="E371" s="29"/>
      <c r="F371" s="29"/>
    </row>
    <row r="372" spans="1:9" ht="15" thickBot="1"/>
    <row r="373" spans="1:9">
      <c r="A373" s="30"/>
      <c r="B373" s="30" t="s">
        <v>227</v>
      </c>
      <c r="C373" s="30" t="s">
        <v>68</v>
      </c>
      <c r="D373" s="30" t="s">
        <v>228</v>
      </c>
      <c r="E373" s="30" t="s">
        <v>229</v>
      </c>
      <c r="F373" s="30" t="s">
        <v>230</v>
      </c>
      <c r="G373" s="30" t="s">
        <v>231</v>
      </c>
      <c r="H373" s="30" t="s">
        <v>232</v>
      </c>
      <c r="I373" s="30" t="s">
        <v>233</v>
      </c>
    </row>
    <row r="374" spans="1:9">
      <c r="A374" s="28" t="s">
        <v>221</v>
      </c>
      <c r="B374" s="28">
        <v>3.6308179850525797E-4</v>
      </c>
      <c r="C374" s="28">
        <v>2.467519343007163E-4</v>
      </c>
      <c r="D374" s="28">
        <v>1.471444588810277</v>
      </c>
      <c r="E374" s="28">
        <v>0.16183849882525547</v>
      </c>
      <c r="F374" s="28">
        <v>-1.6285749728714693E-4</v>
      </c>
      <c r="G374" s="28">
        <v>8.8902109429766282E-4</v>
      </c>
      <c r="H374" s="28">
        <v>-1.6285749728714693E-4</v>
      </c>
      <c r="I374" s="28">
        <v>8.8902109429766282E-4</v>
      </c>
    </row>
    <row r="375" spans="1:9" ht="15" thickBot="1">
      <c r="A375" s="29">
        <v>2</v>
      </c>
      <c r="B375" s="29">
        <v>1.7317534644382769E-5</v>
      </c>
      <c r="C375" s="29">
        <v>1.1173257577274035E-4</v>
      </c>
      <c r="D375" s="29">
        <v>0.15499091938599849</v>
      </c>
      <c r="E375" s="29">
        <v>0.87889480951595611</v>
      </c>
      <c r="F375" s="29">
        <v>-2.2083481210630283E-4</v>
      </c>
      <c r="G375" s="29">
        <v>2.5546988139506834E-4</v>
      </c>
      <c r="H375" s="29">
        <v>-2.2083481210630283E-4</v>
      </c>
      <c r="I375" s="29">
        <v>2.5546988139506834E-4</v>
      </c>
    </row>
    <row r="379" spans="1:9">
      <c r="A379" t="s">
        <v>63</v>
      </c>
    </row>
    <row r="380" spans="1:9" ht="15" thickBot="1"/>
    <row r="381" spans="1:9">
      <c r="A381" s="31" t="s">
        <v>64</v>
      </c>
      <c r="B381" s="31"/>
      <c r="C381" t="s">
        <v>95</v>
      </c>
      <c r="D381" t="s">
        <v>101</v>
      </c>
    </row>
    <row r="382" spans="1:9">
      <c r="A382" s="28" t="s">
        <v>65</v>
      </c>
      <c r="B382" s="28">
        <v>2.3720275128692684E-3</v>
      </c>
    </row>
    <row r="383" spans="1:9">
      <c r="A383" s="28" t="s">
        <v>66</v>
      </c>
      <c r="B383" s="28">
        <v>5.6265145218087664E-6</v>
      </c>
    </row>
    <row r="384" spans="1:9">
      <c r="A384" s="28" t="s">
        <v>67</v>
      </c>
      <c r="B384" s="28">
        <v>-6.6660665051176737E-2</v>
      </c>
    </row>
    <row r="385" spans="1:9">
      <c r="A385" s="28" t="s">
        <v>68</v>
      </c>
      <c r="B385" s="28">
        <v>2.5267961315068497E-4</v>
      </c>
    </row>
    <row r="386" spans="1:9" ht="15" thickBot="1">
      <c r="A386" s="29" t="s">
        <v>69</v>
      </c>
      <c r="B386" s="29">
        <v>17</v>
      </c>
    </row>
    <row r="388" spans="1:9" ht="15" thickBot="1">
      <c r="A388" t="s">
        <v>70</v>
      </c>
    </row>
    <row r="389" spans="1:9">
      <c r="A389" s="30"/>
      <c r="B389" s="30" t="s">
        <v>222</v>
      </c>
      <c r="C389" s="30" t="s">
        <v>223</v>
      </c>
      <c r="D389" s="30" t="s">
        <v>224</v>
      </c>
      <c r="E389" s="30" t="s">
        <v>225</v>
      </c>
      <c r="F389" s="30" t="s">
        <v>226</v>
      </c>
    </row>
    <row r="390" spans="1:9">
      <c r="A390" s="28" t="s">
        <v>71</v>
      </c>
      <c r="B390" s="28">
        <v>1</v>
      </c>
      <c r="C390" s="28">
        <v>5.3885703035349165E-12</v>
      </c>
      <c r="D390" s="28">
        <v>5.3885703035349165E-12</v>
      </c>
      <c r="E390" s="28">
        <v>8.4398192694788295E-5</v>
      </c>
      <c r="F390" s="28">
        <v>0.99279112971910932</v>
      </c>
    </row>
    <row r="391" spans="1:9">
      <c r="A391" s="28" t="s">
        <v>72</v>
      </c>
      <c r="B391" s="28">
        <v>15</v>
      </c>
      <c r="C391" s="28">
        <v>9.5770480352969704E-7</v>
      </c>
      <c r="D391" s="28">
        <v>6.3846986901979807E-8</v>
      </c>
      <c r="E391" s="28"/>
      <c r="F391" s="28"/>
    </row>
    <row r="392" spans="1:9" ht="15" thickBot="1">
      <c r="A392" s="29" t="s">
        <v>220</v>
      </c>
      <c r="B392" s="29">
        <v>16</v>
      </c>
      <c r="C392" s="29">
        <v>9.5771019210000058E-7</v>
      </c>
      <c r="D392" s="29"/>
      <c r="E392" s="29"/>
      <c r="F392" s="29"/>
    </row>
    <row r="393" spans="1:9" ht="15" thickBot="1"/>
    <row r="394" spans="1:9">
      <c r="A394" s="30"/>
      <c r="B394" s="30" t="s">
        <v>227</v>
      </c>
      <c r="C394" s="30" t="s">
        <v>68</v>
      </c>
      <c r="D394" s="30" t="s">
        <v>228</v>
      </c>
      <c r="E394" s="30" t="s">
        <v>229</v>
      </c>
      <c r="F394" s="30" t="s">
        <v>230</v>
      </c>
      <c r="G394" s="30" t="s">
        <v>231</v>
      </c>
      <c r="H394" s="30" t="s">
        <v>232</v>
      </c>
      <c r="I394" s="30" t="s">
        <v>233</v>
      </c>
    </row>
    <row r="395" spans="1:9">
      <c r="A395" s="28" t="s">
        <v>221</v>
      </c>
      <c r="B395" s="28">
        <v>3.984215459309055E-4</v>
      </c>
      <c r="C395" s="28">
        <v>1.9577904009943068E-4</v>
      </c>
      <c r="D395" s="28">
        <v>2.0350572039200845</v>
      </c>
      <c r="E395" s="28">
        <v>5.9914261513350095E-2</v>
      </c>
      <c r="F395" s="28">
        <v>-1.887159818410967E-5</v>
      </c>
      <c r="G395" s="28">
        <v>8.1571469004592073E-4</v>
      </c>
      <c r="H395" s="28">
        <v>-1.887159818410967E-5</v>
      </c>
      <c r="I395" s="28">
        <v>8.1571469004592073E-4</v>
      </c>
    </row>
    <row r="396" spans="1:9" ht="15" thickBot="1">
      <c r="A396" s="29">
        <v>11</v>
      </c>
      <c r="B396" s="29">
        <v>1.3207201842438691E-7</v>
      </c>
      <c r="C396" s="29">
        <v>1.4376204493715641E-5</v>
      </c>
      <c r="D396" s="29">
        <v>9.186848898964978E-3</v>
      </c>
      <c r="E396" s="29">
        <v>0.99279112971918049</v>
      </c>
      <c r="F396" s="29">
        <v>-3.0510082374488355E-5</v>
      </c>
      <c r="G396" s="29">
        <v>3.0774226411337128E-5</v>
      </c>
      <c r="H396" s="29">
        <v>-3.0510082374488355E-5</v>
      </c>
      <c r="I396" s="29">
        <v>3.0774226411337128E-5</v>
      </c>
    </row>
  </sheetData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O46" sqref="AO46"/>
    </sheetView>
  </sheetViews>
  <sheetFormatPr baseColWidth="10" defaultColWidth="12.5" defaultRowHeight="13" x14ac:dyDescent="0"/>
  <cols>
    <col min="1" max="1" width="12.5" style="27"/>
    <col min="2" max="2" width="16.5" style="27" bestFit="1" customWidth="1"/>
    <col min="3" max="20" width="12.5" style="27"/>
    <col min="21" max="21" width="22.33203125" style="27" customWidth="1"/>
    <col min="22" max="38" width="12.5" style="27"/>
    <col min="39" max="39" width="15" style="27" customWidth="1"/>
    <col min="40" max="40" width="18.33203125" style="27" customWidth="1"/>
    <col min="41" max="16384" width="12.5" style="27"/>
  </cols>
  <sheetData>
    <row r="1" spans="1:44" s="19" customFormat="1" ht="14">
      <c r="A1" s="19" t="s">
        <v>157</v>
      </c>
      <c r="B1" s="19" t="s">
        <v>158</v>
      </c>
      <c r="C1" s="19" t="s">
        <v>159</v>
      </c>
      <c r="D1" s="19" t="s">
        <v>160</v>
      </c>
      <c r="E1" s="19" t="s">
        <v>161</v>
      </c>
      <c r="F1" s="19" t="s">
        <v>29</v>
      </c>
      <c r="G1" s="19" t="s">
        <v>36</v>
      </c>
      <c r="H1" s="19" t="s">
        <v>661</v>
      </c>
      <c r="I1" s="19" t="s">
        <v>662</v>
      </c>
      <c r="J1" s="19" t="s">
        <v>663</v>
      </c>
      <c r="K1" s="19" t="s">
        <v>117</v>
      </c>
      <c r="L1" s="19" t="s">
        <v>118</v>
      </c>
      <c r="M1" s="19" t="s">
        <v>664</v>
      </c>
      <c r="N1" s="19" t="s">
        <v>246</v>
      </c>
      <c r="O1" s="19" t="s">
        <v>78</v>
      </c>
      <c r="P1" s="19" t="s">
        <v>665</v>
      </c>
      <c r="Q1" s="19" t="s">
        <v>434</v>
      </c>
      <c r="R1" s="19" t="s">
        <v>435</v>
      </c>
      <c r="S1" s="19" t="s">
        <v>436</v>
      </c>
      <c r="T1" s="19" t="s">
        <v>437</v>
      </c>
      <c r="U1" s="19" t="s">
        <v>417</v>
      </c>
      <c r="V1" s="19" t="s">
        <v>438</v>
      </c>
      <c r="W1" s="19" t="s">
        <v>439</v>
      </c>
      <c r="X1" s="19" t="s">
        <v>440</v>
      </c>
      <c r="Y1" s="19" t="s">
        <v>162</v>
      </c>
      <c r="Z1" s="19" t="s">
        <v>163</v>
      </c>
      <c r="AA1" s="19" t="s">
        <v>164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27</v>
      </c>
      <c r="AH1" s="19" t="s">
        <v>28</v>
      </c>
      <c r="AI1" s="20" t="s">
        <v>499</v>
      </c>
      <c r="AJ1" s="20" t="s">
        <v>500</v>
      </c>
      <c r="AK1" s="20" t="s">
        <v>501</v>
      </c>
      <c r="AL1" s="20" t="s">
        <v>502</v>
      </c>
      <c r="AM1" s="20" t="s">
        <v>543</v>
      </c>
      <c r="AN1" s="21" t="s">
        <v>564</v>
      </c>
      <c r="AO1" s="20" t="s">
        <v>544</v>
      </c>
      <c r="AP1" s="20" t="s">
        <v>545</v>
      </c>
    </row>
    <row r="2" spans="1:44" s="19" customFormat="1" ht="14">
      <c r="A2" s="19">
        <v>19</v>
      </c>
      <c r="B2" s="19" t="s">
        <v>566</v>
      </c>
      <c r="C2" s="19" t="s">
        <v>567</v>
      </c>
      <c r="D2" s="19" t="s">
        <v>314</v>
      </c>
      <c r="E2" s="19">
        <v>26</v>
      </c>
      <c r="F2" s="19">
        <v>0</v>
      </c>
      <c r="G2" s="19" t="s">
        <v>424</v>
      </c>
      <c r="H2" s="19">
        <v>49303</v>
      </c>
      <c r="I2" s="19">
        <v>14.129986485569098</v>
      </c>
      <c r="J2" s="19">
        <v>95.14</v>
      </c>
      <c r="M2" s="19">
        <v>9.5793099999999995</v>
      </c>
      <c r="N2" s="19">
        <v>0.15859890586495448</v>
      </c>
      <c r="P2" s="19">
        <v>0.52568000000000004</v>
      </c>
      <c r="Q2" s="19">
        <v>1.8488068788427654E-4</v>
      </c>
      <c r="R2" s="19">
        <v>5.8915766294011709E-3</v>
      </c>
      <c r="S2" s="19">
        <v>1.1110286819038943E-2</v>
      </c>
      <c r="T2" s="19">
        <v>4.6018091672906727E-3</v>
      </c>
      <c r="W2" s="19">
        <v>7.8533828373981811E-3</v>
      </c>
      <c r="X2" s="19">
        <v>5.2535734901125626E-4</v>
      </c>
      <c r="Y2" s="19" t="s">
        <v>108</v>
      </c>
      <c r="Z2" s="19" t="s">
        <v>432</v>
      </c>
      <c r="AA2" s="19" t="s">
        <v>650</v>
      </c>
      <c r="AE2" s="19" t="s">
        <v>433</v>
      </c>
      <c r="AF2" s="19" t="s">
        <v>651</v>
      </c>
      <c r="AG2" s="19" t="s">
        <v>432</v>
      </c>
      <c r="AH2" s="19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2">
        <v>0.72607473</v>
      </c>
      <c r="AO2" s="11">
        <v>11</v>
      </c>
      <c r="AP2" s="11">
        <v>1</v>
      </c>
    </row>
    <row r="3" spans="1:44" s="19" customFormat="1" ht="14">
      <c r="A3" s="19">
        <v>23</v>
      </c>
      <c r="B3" s="19" t="s">
        <v>673</v>
      </c>
      <c r="C3" s="19" t="s">
        <v>674</v>
      </c>
      <c r="D3" s="19" t="s">
        <v>314</v>
      </c>
      <c r="E3" s="19">
        <v>64</v>
      </c>
      <c r="F3" s="19">
        <v>1</v>
      </c>
      <c r="G3" s="19" t="s">
        <v>676</v>
      </c>
      <c r="H3" s="19">
        <v>58463</v>
      </c>
      <c r="I3" s="19">
        <v>31.274330110664767</v>
      </c>
      <c r="J3" s="19">
        <v>92.53</v>
      </c>
      <c r="M3" s="19">
        <v>8.6174400000000002</v>
      </c>
      <c r="N3" s="19">
        <v>0.123028543866084</v>
      </c>
      <c r="P3" s="19">
        <v>0.25503999999999999</v>
      </c>
      <c r="Q3" s="19">
        <v>2.9940493701780652E-4</v>
      </c>
      <c r="R3" s="19">
        <v>1.3657087597527588E-2</v>
      </c>
      <c r="S3" s="26">
        <v>1.2993954244204802E-2</v>
      </c>
      <c r="T3" s="26">
        <v>7.371137230773572E-3</v>
      </c>
      <c r="W3" s="19">
        <v>7.2728352742866421E-3</v>
      </c>
      <c r="Y3" s="19" t="s">
        <v>108</v>
      </c>
      <c r="Z3" s="19" t="s">
        <v>428</v>
      </c>
      <c r="AA3" s="19" t="s">
        <v>429</v>
      </c>
      <c r="AE3" s="19" t="s">
        <v>675</v>
      </c>
      <c r="AF3" s="19" t="s">
        <v>301</v>
      </c>
      <c r="AG3" s="19" t="s">
        <v>422</v>
      </c>
      <c r="AH3" s="19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2">
        <v>0</v>
      </c>
      <c r="AO3" s="11">
        <v>6</v>
      </c>
      <c r="AP3" s="11" t="s">
        <v>615</v>
      </c>
    </row>
    <row r="4" spans="1:44" s="19" customFormat="1" ht="14">
      <c r="A4" s="19">
        <v>43</v>
      </c>
      <c r="B4" s="19" t="s">
        <v>357</v>
      </c>
      <c r="C4" s="19" t="s">
        <v>358</v>
      </c>
      <c r="D4" s="19" t="s">
        <v>314</v>
      </c>
      <c r="E4" s="19">
        <v>5</v>
      </c>
      <c r="F4" s="19">
        <v>1</v>
      </c>
      <c r="G4" s="19" t="s">
        <v>424</v>
      </c>
      <c r="H4" s="19">
        <v>50837</v>
      </c>
      <c r="I4" s="19">
        <v>43.173487053006944</v>
      </c>
      <c r="J4" s="19">
        <v>94.96</v>
      </c>
      <c r="M4" s="19">
        <v>9.6590500000000006</v>
      </c>
      <c r="N4" s="19">
        <v>0.16178588691872828</v>
      </c>
      <c r="P4" s="19">
        <v>0.29091</v>
      </c>
      <c r="Q4" s="19">
        <v>4.3902968862910666E-4</v>
      </c>
      <c r="R4" s="19">
        <v>6.5959660894183781E-3</v>
      </c>
      <c r="S4" s="19">
        <v>1.3989510741452075E-2</v>
      </c>
      <c r="T4" s="19">
        <v>7.4424547918843708E-3</v>
      </c>
      <c r="W4" s="19">
        <v>9.4965554257582154E-3</v>
      </c>
      <c r="X4" s="19">
        <v>9.8669736798892333E-4</v>
      </c>
      <c r="Y4" s="19" t="s">
        <v>427</v>
      </c>
      <c r="Z4" s="19" t="s">
        <v>219</v>
      </c>
      <c r="AA4" s="19" t="s">
        <v>650</v>
      </c>
      <c r="AE4" s="19" t="s">
        <v>427</v>
      </c>
      <c r="AF4" s="19" t="s">
        <v>651</v>
      </c>
      <c r="AG4" s="19" t="s">
        <v>219</v>
      </c>
      <c r="AH4" s="19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2">
        <v>2.6789258999999999</v>
      </c>
      <c r="AO4" s="11">
        <v>13</v>
      </c>
      <c r="AP4" s="11">
        <v>1</v>
      </c>
    </row>
    <row r="5" spans="1:44" s="19" customFormat="1" ht="14">
      <c r="A5" s="19">
        <v>44</v>
      </c>
      <c r="B5" s="19" t="s">
        <v>359</v>
      </c>
      <c r="C5" s="19" t="s">
        <v>360</v>
      </c>
      <c r="D5" s="19" t="s">
        <v>314</v>
      </c>
      <c r="E5" s="19">
        <v>74</v>
      </c>
      <c r="F5" s="19">
        <v>0</v>
      </c>
      <c r="I5" s="19">
        <v>6.1224478134537677</v>
      </c>
      <c r="J5" s="19">
        <v>78.25</v>
      </c>
      <c r="Q5" s="26">
        <v>3.8817146848608433E-4</v>
      </c>
      <c r="R5" s="19">
        <v>3.2529270809168878E-3</v>
      </c>
      <c r="S5" s="19">
        <v>4.7833390993062812E-3</v>
      </c>
      <c r="T5" s="26">
        <v>7.371137230773572E-3</v>
      </c>
      <c r="W5" s="19">
        <v>3.1591945216612764E-3</v>
      </c>
      <c r="Y5" s="19" t="s">
        <v>108</v>
      </c>
      <c r="Z5" s="19" t="s">
        <v>219</v>
      </c>
      <c r="AA5" s="19" t="s">
        <v>429</v>
      </c>
      <c r="AE5" s="19" t="s">
        <v>648</v>
      </c>
      <c r="AF5" s="19" t="s">
        <v>301</v>
      </c>
      <c r="AG5" s="19" t="s">
        <v>219</v>
      </c>
      <c r="AH5" s="19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2">
        <v>1.2952056950000002</v>
      </c>
      <c r="AO5" s="11">
        <v>14.5</v>
      </c>
      <c r="AP5" s="17">
        <v>-236.5</v>
      </c>
    </row>
    <row r="6" spans="1:44" s="19" customFormat="1" ht="14">
      <c r="A6" s="19">
        <v>69</v>
      </c>
      <c r="B6" s="19" t="s">
        <v>263</v>
      </c>
      <c r="C6" s="19" t="s">
        <v>264</v>
      </c>
      <c r="D6" s="19" t="s">
        <v>314</v>
      </c>
      <c r="E6" s="19">
        <v>70</v>
      </c>
      <c r="F6" s="19">
        <v>0</v>
      </c>
      <c r="I6" s="19">
        <v>3.7990980461361725</v>
      </c>
      <c r="J6" s="19">
        <v>66.760000000000005</v>
      </c>
      <c r="M6" s="19">
        <v>5.6128299999999998</v>
      </c>
      <c r="N6" s="19">
        <v>4.3967783513657328E-2</v>
      </c>
      <c r="P6" s="19">
        <v>0.29164000000000001</v>
      </c>
      <c r="Q6" s="26">
        <v>3.8817146848608433E-4</v>
      </c>
      <c r="R6" s="19">
        <v>2.5876503359339863E-3</v>
      </c>
      <c r="S6" s="19">
        <v>7.0224728747568183E-3</v>
      </c>
      <c r="T6" s="26">
        <v>7.371137230773572E-3</v>
      </c>
      <c r="W6" s="19">
        <v>3.746440466711987E-3</v>
      </c>
      <c r="Y6" s="19" t="s">
        <v>108</v>
      </c>
      <c r="Z6" s="19" t="s">
        <v>219</v>
      </c>
      <c r="AA6" s="19" t="s">
        <v>419</v>
      </c>
      <c r="AC6" s="19" t="s">
        <v>265</v>
      </c>
      <c r="AE6" s="19" t="s">
        <v>648</v>
      </c>
      <c r="AF6" s="19" t="s">
        <v>430</v>
      </c>
      <c r="AG6" s="19" t="s">
        <v>219</v>
      </c>
      <c r="AH6" s="19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2">
        <v>1.4584862873867934</v>
      </c>
      <c r="AO6" s="11">
        <v>18.333333333333332</v>
      </c>
      <c r="AP6" s="11">
        <v>1.3333333333333333</v>
      </c>
    </row>
    <row r="7" spans="1:44" s="19" customFormat="1" ht="14">
      <c r="A7" s="19">
        <v>82</v>
      </c>
      <c r="B7" s="19" t="s">
        <v>322</v>
      </c>
      <c r="C7" s="19" t="s">
        <v>325</v>
      </c>
      <c r="D7" s="19" t="s">
        <v>314</v>
      </c>
      <c r="E7" s="19">
        <v>4</v>
      </c>
      <c r="F7" s="19">
        <v>0</v>
      </c>
      <c r="G7" s="19" t="s">
        <v>424</v>
      </c>
      <c r="H7" s="19">
        <v>49274</v>
      </c>
      <c r="I7" s="19">
        <v>10.454389431305882</v>
      </c>
      <c r="J7" s="19">
        <v>79.98</v>
      </c>
      <c r="M7" s="19">
        <v>7.4600200000000001</v>
      </c>
      <c r="N7" s="19">
        <v>8.7031009352394315E-2</v>
      </c>
      <c r="P7" s="19">
        <v>0.17399999999999999</v>
      </c>
      <c r="Q7" s="19">
        <v>1.8080866947930434E-4</v>
      </c>
      <c r="R7" s="19">
        <v>4.605547499037568E-3</v>
      </c>
      <c r="S7" s="19">
        <v>9.846131894478357E-3</v>
      </c>
      <c r="T7" s="19">
        <v>5.4880167152064176E-3</v>
      </c>
      <c r="V7" s="19" t="e">
        <v>#VALUE!</v>
      </c>
      <c r="W7" s="19">
        <v>6.5413153648337377E-3</v>
      </c>
      <c r="X7" s="19">
        <v>2.6651901745932039E-4</v>
      </c>
      <c r="Y7" s="19" t="s">
        <v>108</v>
      </c>
      <c r="Z7" s="19" t="s">
        <v>432</v>
      </c>
      <c r="AA7" s="19" t="s">
        <v>650</v>
      </c>
      <c r="AE7" s="19" t="s">
        <v>433</v>
      </c>
      <c r="AF7" s="19" t="s">
        <v>651</v>
      </c>
      <c r="AG7" s="19" t="s">
        <v>432</v>
      </c>
      <c r="AH7" s="19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3">
        <v>1.1115132387385969</v>
      </c>
      <c r="AO7" s="11">
        <v>14.136363636363637</v>
      </c>
      <c r="AP7" s="11">
        <v>7.4090909090909092</v>
      </c>
    </row>
    <row r="8" spans="1:44" s="19" customFormat="1" ht="14">
      <c r="A8" s="19">
        <v>102</v>
      </c>
      <c r="B8" s="19" t="s">
        <v>86</v>
      </c>
      <c r="C8" s="19" t="s">
        <v>87</v>
      </c>
      <c r="D8" s="19" t="s">
        <v>314</v>
      </c>
      <c r="E8" s="19">
        <v>17</v>
      </c>
      <c r="F8" s="19">
        <v>0</v>
      </c>
      <c r="G8" s="19" t="s">
        <v>424</v>
      </c>
      <c r="H8" s="19">
        <v>32584</v>
      </c>
      <c r="I8" s="19">
        <v>4.9501274462151406</v>
      </c>
      <c r="J8" s="19">
        <v>63.12</v>
      </c>
      <c r="M8" s="19">
        <v>9.4302700000000002</v>
      </c>
      <c r="N8" s="19">
        <v>0.15274111110006061</v>
      </c>
      <c r="P8" s="19">
        <v>0.42</v>
      </c>
      <c r="Q8" s="19">
        <v>1.3952307074025693E-4</v>
      </c>
      <c r="R8" s="19">
        <v>2.9512762480856367E-3</v>
      </c>
      <c r="S8" s="19">
        <v>4.6476103432372962E-3</v>
      </c>
      <c r="T8" s="19">
        <v>2.1081157249300052E-3</v>
      </c>
      <c r="V8" s="19" t="e">
        <v>#VALUE!</v>
      </c>
      <c r="W8" s="19">
        <v>3.6046894171382782E-3</v>
      </c>
      <c r="X8" s="19">
        <v>1.1385997036121899E-3</v>
      </c>
      <c r="Y8" s="19" t="s">
        <v>108</v>
      </c>
      <c r="Z8" s="19" t="s">
        <v>109</v>
      </c>
      <c r="AA8" s="19" t="s">
        <v>353</v>
      </c>
      <c r="AE8" s="19" t="s">
        <v>420</v>
      </c>
      <c r="AF8" s="19" t="s">
        <v>354</v>
      </c>
      <c r="AG8" s="19" t="s">
        <v>422</v>
      </c>
      <c r="AH8" s="19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2">
        <v>1.15543489</v>
      </c>
      <c r="AO8" s="11">
        <v>10.5</v>
      </c>
      <c r="AP8" s="11">
        <v>2.6666666666666665</v>
      </c>
    </row>
    <row r="9" spans="1:44" s="19" customFormat="1" ht="14">
      <c r="A9" s="19">
        <v>105</v>
      </c>
      <c r="B9" s="19" t="s">
        <v>93</v>
      </c>
      <c r="C9" s="19" t="s">
        <v>287</v>
      </c>
      <c r="D9" s="19" t="s">
        <v>314</v>
      </c>
      <c r="E9" s="19">
        <v>72</v>
      </c>
      <c r="F9" s="19">
        <v>0</v>
      </c>
      <c r="I9" s="19">
        <v>11.198327399551303</v>
      </c>
      <c r="J9" s="19">
        <v>83.95</v>
      </c>
      <c r="M9" s="19">
        <v>9.0631400000000006</v>
      </c>
      <c r="N9" s="19">
        <v>0.13885671694971891</v>
      </c>
      <c r="P9" s="19">
        <v>0.32607000000000003</v>
      </c>
      <c r="Q9" s="19">
        <v>3.9509422698142971E-4</v>
      </c>
      <c r="R9" s="19">
        <v>5.8721228033434833E-3</v>
      </c>
      <c r="S9" s="19">
        <v>7.6876977747739102E-3</v>
      </c>
      <c r="T9" s="19">
        <v>7.3194151373721858E-3</v>
      </c>
      <c r="W9" s="19">
        <v>8.8530451640663546E-3</v>
      </c>
      <c r="X9" s="19">
        <v>2.0385749007368528E-3</v>
      </c>
      <c r="Y9" s="19" t="s">
        <v>108</v>
      </c>
      <c r="Z9" s="19" t="s">
        <v>219</v>
      </c>
      <c r="AA9" s="19" t="s">
        <v>419</v>
      </c>
      <c r="AC9" s="19" t="s">
        <v>418</v>
      </c>
      <c r="AE9" s="19" t="s">
        <v>648</v>
      </c>
      <c r="AF9" s="19" t="s">
        <v>430</v>
      </c>
      <c r="AG9" s="19" t="s">
        <v>219</v>
      </c>
      <c r="AH9" s="19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3">
        <v>1.4773286885714285</v>
      </c>
      <c r="AO9" s="11">
        <v>17.857142857142858</v>
      </c>
      <c r="AP9" s="11">
        <v>1.1428571428571428</v>
      </c>
    </row>
    <row r="10" spans="1:44" s="19" customFormat="1" ht="14">
      <c r="A10" s="19">
        <v>121</v>
      </c>
      <c r="B10" s="19" t="s">
        <v>171</v>
      </c>
      <c r="C10" s="19" t="s">
        <v>155</v>
      </c>
      <c r="D10" s="19" t="s">
        <v>314</v>
      </c>
      <c r="E10" s="19">
        <v>14</v>
      </c>
      <c r="F10" s="19">
        <v>0</v>
      </c>
      <c r="G10" s="19" t="s">
        <v>424</v>
      </c>
      <c r="H10" s="19">
        <v>50831</v>
      </c>
      <c r="I10" s="19">
        <v>12.864948057678429</v>
      </c>
      <c r="J10" s="19">
        <v>79.58</v>
      </c>
      <c r="M10" s="19">
        <v>7.5987799999999996</v>
      </c>
      <c r="N10" s="19">
        <v>9.0966886481780876E-2</v>
      </c>
      <c r="P10" s="19">
        <v>0.28671000000000002</v>
      </c>
      <c r="Q10" s="19">
        <v>2.9915518673491053E-4</v>
      </c>
      <c r="R10" s="19">
        <v>3.6393157725442674E-3</v>
      </c>
      <c r="S10" s="19">
        <v>6.4772606650427495E-3</v>
      </c>
      <c r="T10" s="19">
        <v>3.0986055908412157E-3</v>
      </c>
      <c r="W10" s="19">
        <v>6.7917334763455094E-3</v>
      </c>
      <c r="X10" s="19">
        <v>1.0802591248508886E-3</v>
      </c>
      <c r="Y10" s="19" t="s">
        <v>108</v>
      </c>
      <c r="Z10" s="19" t="s">
        <v>219</v>
      </c>
      <c r="AA10" s="19" t="s">
        <v>419</v>
      </c>
      <c r="AB10" s="19" t="s">
        <v>173</v>
      </c>
      <c r="AD10" s="19" t="s">
        <v>629</v>
      </c>
      <c r="AE10" s="19" t="s">
        <v>648</v>
      </c>
      <c r="AF10" s="19" t="s">
        <v>430</v>
      </c>
      <c r="AG10" s="19" t="s">
        <v>219</v>
      </c>
      <c r="AH10" s="19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2">
        <v>1.509263198976474</v>
      </c>
      <c r="AO10" s="11">
        <v>16.3</v>
      </c>
      <c r="AP10" s="11">
        <v>3.3</v>
      </c>
    </row>
    <row r="11" spans="1:44" s="19" customFormat="1" ht="14">
      <c r="A11" s="19">
        <v>123</v>
      </c>
      <c r="B11" s="19" t="s">
        <v>171</v>
      </c>
      <c r="C11" s="19" t="s">
        <v>631</v>
      </c>
      <c r="D11" s="19" t="s">
        <v>314</v>
      </c>
      <c r="E11" s="19">
        <v>60</v>
      </c>
      <c r="F11" s="19">
        <v>0</v>
      </c>
      <c r="G11" s="19" t="s">
        <v>676</v>
      </c>
      <c r="H11" s="19">
        <v>11746</v>
      </c>
      <c r="I11" s="19">
        <v>21.804409697135679</v>
      </c>
      <c r="J11" s="19">
        <v>70.540000000000006</v>
      </c>
      <c r="M11" s="19">
        <v>6.7164700000000002</v>
      </c>
      <c r="N11" s="19">
        <v>6.7645144717382394E-2</v>
      </c>
      <c r="P11" s="19">
        <v>0.37596000000000002</v>
      </c>
      <c r="Q11" s="19">
        <v>3.304381379104404E-4</v>
      </c>
      <c r="R11" s="19">
        <v>4.3689425200904028E-3</v>
      </c>
      <c r="S11" s="19">
        <v>7.4098185061705589E-3</v>
      </c>
      <c r="T11" s="19">
        <v>6.6522724571384823E-3</v>
      </c>
      <c r="W11" s="19">
        <v>7.6140191690528573E-3</v>
      </c>
      <c r="X11" s="19">
        <v>1.1988273253129239E-3</v>
      </c>
      <c r="Y11" s="19" t="s">
        <v>108</v>
      </c>
      <c r="Z11" s="19" t="s">
        <v>219</v>
      </c>
      <c r="AA11" s="19" t="s">
        <v>418</v>
      </c>
      <c r="AC11" s="19" t="s">
        <v>632</v>
      </c>
      <c r="AD11" s="19" t="s">
        <v>366</v>
      </c>
      <c r="AE11" s="19" t="s">
        <v>648</v>
      </c>
      <c r="AF11" s="19" t="s">
        <v>421</v>
      </c>
      <c r="AG11" s="19" t="s">
        <v>219</v>
      </c>
      <c r="AH11" s="19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19" customFormat="1" ht="14">
      <c r="A12" s="19">
        <v>160</v>
      </c>
      <c r="B12" s="19" t="s">
        <v>670</v>
      </c>
      <c r="C12" s="19" t="s">
        <v>671</v>
      </c>
      <c r="D12" s="19" t="s">
        <v>314</v>
      </c>
      <c r="E12" s="19">
        <v>33</v>
      </c>
      <c r="F12" s="19">
        <v>1</v>
      </c>
      <c r="G12" s="19" t="s">
        <v>424</v>
      </c>
      <c r="H12" s="19">
        <v>49330</v>
      </c>
      <c r="I12" s="19">
        <v>22.174032029355882</v>
      </c>
      <c r="J12" s="19">
        <v>124.56</v>
      </c>
      <c r="M12" s="19">
        <v>9.1005099999999999</v>
      </c>
      <c r="N12" s="19">
        <v>0.14023479854277121</v>
      </c>
      <c r="P12" s="19">
        <v>0.45296999999999998</v>
      </c>
      <c r="Q12" s="19">
        <v>2.5744175432439946E-4</v>
      </c>
      <c r="R12" s="19">
        <v>4.6592977676692847E-3</v>
      </c>
      <c r="S12" s="19">
        <v>1.0197405023402672E-2</v>
      </c>
      <c r="T12" s="19">
        <v>7.5557975015028422E-3</v>
      </c>
      <c r="W12" s="19">
        <v>1.0086005707725118E-2</v>
      </c>
      <c r="Y12" s="19" t="s">
        <v>108</v>
      </c>
      <c r="Z12" s="19" t="s">
        <v>219</v>
      </c>
      <c r="AA12" s="19" t="s">
        <v>145</v>
      </c>
      <c r="AE12" s="19" t="s">
        <v>648</v>
      </c>
      <c r="AF12" s="19" t="s">
        <v>651</v>
      </c>
      <c r="AG12" s="19" t="s">
        <v>219</v>
      </c>
      <c r="AH12" s="19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2">
        <v>1.1538352266666667</v>
      </c>
      <c r="AO12" s="11">
        <v>19.666666666666668</v>
      </c>
      <c r="AP12" s="11">
        <v>5.666666666666667</v>
      </c>
    </row>
    <row r="13" spans="1:44" s="19" customFormat="1" ht="14">
      <c r="A13" s="19">
        <v>190</v>
      </c>
      <c r="B13" s="19" t="s">
        <v>280</v>
      </c>
      <c r="C13" s="19" t="s">
        <v>281</v>
      </c>
      <c r="D13" s="19" t="s">
        <v>314</v>
      </c>
      <c r="E13" s="19">
        <v>31</v>
      </c>
      <c r="F13" s="19">
        <v>1</v>
      </c>
      <c r="G13" s="19" t="s">
        <v>424</v>
      </c>
      <c r="H13" s="19">
        <v>50844</v>
      </c>
      <c r="I13" s="19">
        <v>37.70317496957616</v>
      </c>
      <c r="J13" s="19">
        <v>84.4</v>
      </c>
      <c r="M13" s="19">
        <v>8.9074399999999994</v>
      </c>
      <c r="N13" s="19">
        <v>0.13320024191050225</v>
      </c>
      <c r="P13" s="19">
        <v>0.45684999999999998</v>
      </c>
      <c r="Q13" s="19">
        <v>1.0224465659593742E-3</v>
      </c>
      <c r="R13" s="19">
        <v>6.957584676355863E-3</v>
      </c>
      <c r="S13" s="19">
        <v>1.3814755705507846E-2</v>
      </c>
      <c r="T13" s="19">
        <v>1.1184374371533027E-2</v>
      </c>
      <c r="W13" s="19">
        <v>1.1682248539888479E-2</v>
      </c>
      <c r="Y13" s="19" t="s">
        <v>108</v>
      </c>
      <c r="Z13" s="19" t="s">
        <v>219</v>
      </c>
      <c r="AA13" s="19" t="s">
        <v>183</v>
      </c>
      <c r="AE13" s="19" t="s">
        <v>648</v>
      </c>
      <c r="AF13" s="19" t="s">
        <v>354</v>
      </c>
      <c r="AG13" s="19" t="s">
        <v>219</v>
      </c>
      <c r="AH13" s="19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19" customFormat="1" ht="14">
      <c r="A14" s="19">
        <v>201</v>
      </c>
      <c r="B14" s="19" t="s">
        <v>394</v>
      </c>
      <c r="C14" s="19" t="s">
        <v>395</v>
      </c>
      <c r="D14" s="19" t="s">
        <v>314</v>
      </c>
      <c r="E14" s="19">
        <v>25</v>
      </c>
      <c r="F14" s="19">
        <v>0</v>
      </c>
      <c r="G14" s="19" t="s">
        <v>424</v>
      </c>
      <c r="H14" s="19">
        <v>50847</v>
      </c>
      <c r="I14" s="19">
        <v>28.690400871580128</v>
      </c>
      <c r="J14" s="19">
        <v>73.59</v>
      </c>
      <c r="M14" s="19">
        <v>8.2074800000000003</v>
      </c>
      <c r="N14" s="19">
        <v>0.10944643994715435</v>
      </c>
      <c r="P14" s="19">
        <v>0.29114000000000001</v>
      </c>
      <c r="Q14" s="19">
        <v>7.5734935744608384E-4</v>
      </c>
      <c r="R14" s="19">
        <v>5.5017884671681866E-3</v>
      </c>
      <c r="S14" s="19">
        <v>1.4627766925226019E-2</v>
      </c>
      <c r="T14" s="19">
        <v>6.008579275819553E-3</v>
      </c>
      <c r="V14" s="19" t="e">
        <v>#VALUE!</v>
      </c>
      <c r="W14" s="19">
        <v>9.1106099564722438E-3</v>
      </c>
      <c r="Y14" s="19" t="s">
        <v>108</v>
      </c>
      <c r="Z14" s="19" t="s">
        <v>219</v>
      </c>
      <c r="AA14" s="19" t="s">
        <v>272</v>
      </c>
      <c r="AE14" s="19" t="s">
        <v>648</v>
      </c>
      <c r="AF14" s="19" t="s">
        <v>354</v>
      </c>
      <c r="AG14" s="19" t="s">
        <v>219</v>
      </c>
      <c r="AH14" s="19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19" customFormat="1" ht="14">
      <c r="A15" s="19">
        <v>206</v>
      </c>
      <c r="B15" s="19" t="s">
        <v>198</v>
      </c>
      <c r="C15" s="19" t="s">
        <v>628</v>
      </c>
      <c r="D15" s="19" t="s">
        <v>314</v>
      </c>
      <c r="E15" s="19">
        <v>27</v>
      </c>
      <c r="F15" s="19">
        <v>0</v>
      </c>
      <c r="G15" s="19" t="s">
        <v>424</v>
      </c>
      <c r="H15" s="19">
        <v>49263</v>
      </c>
      <c r="I15" s="19">
        <v>43.254956888301422</v>
      </c>
      <c r="J15" s="19">
        <v>75.599999999999994</v>
      </c>
      <c r="M15" s="19">
        <v>8.3690800000000003</v>
      </c>
      <c r="N15" s="19">
        <v>0.11468973950558826</v>
      </c>
      <c r="P15" s="19">
        <v>0.39218999999999998</v>
      </c>
      <c r="Q15" s="19">
        <v>6.0681892689332215E-4</v>
      </c>
      <c r="R15" s="19">
        <v>6.3126385835704504E-3</v>
      </c>
      <c r="S15" s="19">
        <v>1.5589525591136025E-2</v>
      </c>
      <c r="T15" s="19">
        <v>7.5329246677834924E-3</v>
      </c>
      <c r="V15" s="19" t="e">
        <v>#VALUE!</v>
      </c>
      <c r="W15" s="19">
        <v>9.9652728638512551E-3</v>
      </c>
      <c r="X15" s="19">
        <v>5.2572095071470924E-4</v>
      </c>
      <c r="Y15" s="19" t="s">
        <v>108</v>
      </c>
      <c r="Z15" s="19" t="s">
        <v>432</v>
      </c>
      <c r="AA15" s="19" t="s">
        <v>635</v>
      </c>
      <c r="AE15" s="19" t="s">
        <v>433</v>
      </c>
      <c r="AF15" s="19" t="s">
        <v>430</v>
      </c>
      <c r="AG15" s="19" t="s">
        <v>432</v>
      </c>
      <c r="AH15" s="19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4"/>
      <c r="AR15" s="24"/>
    </row>
    <row r="16" spans="1:44" s="19" customFormat="1" ht="14">
      <c r="A16" s="19">
        <v>207</v>
      </c>
      <c r="B16" s="19" t="s">
        <v>198</v>
      </c>
      <c r="C16" s="19" t="s">
        <v>682</v>
      </c>
      <c r="D16" s="19" t="s">
        <v>314</v>
      </c>
      <c r="E16" s="19">
        <v>9</v>
      </c>
      <c r="F16" s="19">
        <v>0</v>
      </c>
      <c r="G16" s="19" t="s">
        <v>424</v>
      </c>
      <c r="H16" s="19">
        <v>49266</v>
      </c>
      <c r="I16" s="19">
        <v>5.2937628596316637</v>
      </c>
      <c r="J16" s="19">
        <v>79.14</v>
      </c>
      <c r="M16" s="19">
        <v>8.1241500000000002</v>
      </c>
      <c r="N16" s="19">
        <v>0.1067984820833035</v>
      </c>
      <c r="P16" s="19">
        <v>0.51214000000000004</v>
      </c>
      <c r="Q16" s="19">
        <v>7.360225887496498E-5</v>
      </c>
      <c r="R16" s="19">
        <v>6.8797899908951445E-3</v>
      </c>
      <c r="S16" s="19">
        <v>1.0568039248255343E-2</v>
      </c>
      <c r="T16" s="19">
        <v>3.9692044453030666E-3</v>
      </c>
      <c r="V16" s="19" t="e">
        <v>#VALUE!</v>
      </c>
      <c r="W16" s="19">
        <v>5.5462837352318745E-3</v>
      </c>
      <c r="X16" s="19">
        <v>1.5684178030170873E-4</v>
      </c>
      <c r="Y16" s="19" t="s">
        <v>108</v>
      </c>
      <c r="Z16" s="19" t="s">
        <v>432</v>
      </c>
      <c r="AA16" s="19" t="s">
        <v>635</v>
      </c>
      <c r="AE16" s="19" t="s">
        <v>433</v>
      </c>
      <c r="AF16" s="19" t="s">
        <v>430</v>
      </c>
      <c r="AG16" s="19" t="s">
        <v>432</v>
      </c>
      <c r="AH16" s="19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4"/>
      <c r="AR16" s="24"/>
    </row>
    <row r="17" spans="1:44" s="19" customFormat="1" ht="14">
      <c r="A17" s="19">
        <v>220</v>
      </c>
      <c r="B17" s="25" t="s">
        <v>198</v>
      </c>
      <c r="C17" s="25" t="s">
        <v>112</v>
      </c>
      <c r="D17" s="19" t="s">
        <v>314</v>
      </c>
      <c r="F17" s="19" t="s">
        <v>79</v>
      </c>
      <c r="G17" s="19" t="s">
        <v>534</v>
      </c>
      <c r="I17" s="19">
        <v>5.6441357940886663</v>
      </c>
      <c r="J17" s="19">
        <v>66.711111111111109</v>
      </c>
      <c r="K17" s="19">
        <v>0.1123</v>
      </c>
      <c r="L17" s="19">
        <v>0.32023921213352818</v>
      </c>
      <c r="M17" s="19">
        <v>6.8944444444444448</v>
      </c>
      <c r="N17" s="19">
        <v>5.7833333333333334E-2</v>
      </c>
      <c r="O17" s="19">
        <v>5.9385505482753356E-2</v>
      </c>
      <c r="Q17" s="19">
        <v>2.4972827617665929E-4</v>
      </c>
      <c r="R17" s="19">
        <v>9.402112300615998E-3</v>
      </c>
      <c r="S17" s="19">
        <v>1.7659052759764125E-2</v>
      </c>
      <c r="T17" s="19">
        <v>6.9620270473078599E-3</v>
      </c>
      <c r="U17" s="19">
        <v>5.970275767378205E-3</v>
      </c>
      <c r="V17" s="19">
        <v>5.1459287665800817E-5</v>
      </c>
      <c r="W17" s="19">
        <v>4.4906717333560589E-3</v>
      </c>
      <c r="X17" s="19">
        <v>4.5422772359799465E-3</v>
      </c>
      <c r="Y17" s="26" t="s">
        <v>108</v>
      </c>
      <c r="Z17" s="26" t="s">
        <v>285</v>
      </c>
      <c r="AA17" s="26" t="s">
        <v>635</v>
      </c>
      <c r="AB17" s="26" t="s">
        <v>177</v>
      </c>
      <c r="AC17" s="26"/>
      <c r="AD17" s="26"/>
      <c r="AE17" s="26" t="s">
        <v>433</v>
      </c>
      <c r="AF17" s="26" t="s">
        <v>284</v>
      </c>
      <c r="AG17" s="26"/>
      <c r="AH17" s="26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4"/>
      <c r="AR17" s="24"/>
    </row>
    <row r="18" spans="1:44" s="19" customFormat="1" ht="14">
      <c r="A18" s="19">
        <v>221</v>
      </c>
      <c r="B18" s="25" t="s">
        <v>198</v>
      </c>
      <c r="C18" s="25" t="s">
        <v>113</v>
      </c>
      <c r="D18" s="19" t="s">
        <v>314</v>
      </c>
      <c r="F18" s="19" t="s">
        <v>79</v>
      </c>
      <c r="G18" s="19" t="s">
        <v>534</v>
      </c>
      <c r="I18" s="19">
        <v>8.7221802521404506</v>
      </c>
      <c r="J18" s="19">
        <v>72.358333333333334</v>
      </c>
      <c r="K18" s="19">
        <v>1.4119999999999999E-2</v>
      </c>
      <c r="L18" s="19">
        <v>0.22877963413894067</v>
      </c>
      <c r="M18" s="19">
        <v>7.3316666666666661</v>
      </c>
      <c r="N18" s="19">
        <v>8.7900000000000006E-2</v>
      </c>
      <c r="O18" s="19">
        <v>7.607406120223982E-2</v>
      </c>
      <c r="Q18" s="19">
        <v>2.7280909925365488E-4</v>
      </c>
      <c r="R18" s="19">
        <v>1.0925708757606942E-2</v>
      </c>
      <c r="S18" s="19">
        <v>2.475006644557845E-2</v>
      </c>
      <c r="T18" s="19">
        <v>9.3832808379410385E-3</v>
      </c>
      <c r="U18" s="19">
        <v>7.5317912360624512E-3</v>
      </c>
      <c r="V18" s="19">
        <v>1.6938106231339608E-4</v>
      </c>
      <c r="W18" s="19">
        <v>6.9955673595204632E-3</v>
      </c>
      <c r="X18" s="19">
        <v>3.2676914703159065E-3</v>
      </c>
      <c r="Y18" s="26"/>
      <c r="AB18" s="26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4"/>
      <c r="AR18" s="24"/>
    </row>
    <row r="19" spans="1:44" s="19" customFormat="1" ht="14">
      <c r="A19" s="19">
        <v>222</v>
      </c>
      <c r="B19" s="25" t="s">
        <v>198</v>
      </c>
      <c r="C19" s="25" t="s">
        <v>31</v>
      </c>
      <c r="D19" s="19" t="s">
        <v>314</v>
      </c>
      <c r="F19" s="19" t="s">
        <v>79</v>
      </c>
      <c r="G19" s="19" t="s">
        <v>534</v>
      </c>
      <c r="I19" s="19">
        <v>22.934639109412267</v>
      </c>
      <c r="J19" s="19">
        <v>105.3875</v>
      </c>
      <c r="K19" s="19">
        <v>0.18325</v>
      </c>
      <c r="L19" s="19">
        <v>0.56209186043516635</v>
      </c>
      <c r="M19" s="19">
        <v>9.67</v>
      </c>
      <c r="N19" s="19">
        <v>0.1515</v>
      </c>
      <c r="O19" s="19">
        <v>0.15480629350709096</v>
      </c>
      <c r="Q19" s="19">
        <v>7.022126514713606E-4</v>
      </c>
      <c r="R19" s="19">
        <v>2.3588778684674388E-2</v>
      </c>
      <c r="S19" s="19">
        <v>4.0716481734354167E-2</v>
      </c>
      <c r="T19" s="19">
        <v>2.1260180729749344E-2</v>
      </c>
      <c r="U19" s="19">
        <v>2.1109711924310864E-2</v>
      </c>
      <c r="V19" s="19">
        <v>2.9170106667601703E-4</v>
      </c>
      <c r="W19" s="19">
        <v>1.3604913012345284E-2</v>
      </c>
      <c r="X19" s="19">
        <v>1.1300407286332123E-2</v>
      </c>
      <c r="Y19" s="26"/>
      <c r="Z19" s="26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4"/>
      <c r="AR19" s="24"/>
    </row>
    <row r="22" spans="1:44">
      <c r="Q22" s="35"/>
    </row>
    <row r="23" spans="1:44">
      <c r="S23" s="27">
        <f>AVERAGE(S2:S19)</f>
        <v>1.2993954244204802E-2</v>
      </c>
      <c r="T23" s="27">
        <f>AVERAGE(T2:T19)</f>
        <v>7.3711372307735711E-3</v>
      </c>
    </row>
    <row r="26" spans="1:44" ht="14">
      <c r="AN26" s="22"/>
      <c r="AO26" s="19"/>
    </row>
    <row r="27" spans="1:44" ht="14">
      <c r="AN27" s="22"/>
      <c r="AO27" s="19"/>
    </row>
    <row r="28" spans="1:44" ht="16">
      <c r="U28" s="34" t="s">
        <v>99</v>
      </c>
      <c r="AN28" s="22"/>
      <c r="AO28" s="19"/>
    </row>
    <row r="29" spans="1:44" ht="14">
      <c r="AN29" s="22"/>
      <c r="AO29" s="19"/>
    </row>
    <row r="30" spans="1:44" ht="14">
      <c r="N30" s="19"/>
      <c r="O30" s="11"/>
      <c r="AN30" s="22">
        <v>0.72607473</v>
      </c>
      <c r="AO30" s="19">
        <v>1.11102868190389E-2</v>
      </c>
    </row>
    <row r="31" spans="1:44" ht="14">
      <c r="N31" s="19"/>
      <c r="O31" s="11"/>
      <c r="AN31" s="22">
        <v>0</v>
      </c>
      <c r="AO31" s="26">
        <v>1.2993954244204801E-2</v>
      </c>
    </row>
    <row r="32" spans="1:44" ht="14">
      <c r="N32" s="19"/>
      <c r="O32" s="11"/>
      <c r="AN32" s="22">
        <v>2.6789258999999999</v>
      </c>
      <c r="AO32" s="19">
        <v>1.3989510741452075E-2</v>
      </c>
    </row>
    <row r="33" spans="14:41" ht="14">
      <c r="N33" s="19"/>
      <c r="O33" s="11"/>
      <c r="AJ33" s="11">
        <v>2</v>
      </c>
      <c r="AK33" s="19">
        <v>5.8915766294011709E-3</v>
      </c>
      <c r="AN33" s="22">
        <v>1.2952056950000002</v>
      </c>
      <c r="AO33" s="19">
        <v>4.7833390993062804E-3</v>
      </c>
    </row>
    <row r="34" spans="14:41" ht="14">
      <c r="N34" s="19"/>
      <c r="O34" s="11"/>
      <c r="AJ34" s="11">
        <v>1</v>
      </c>
      <c r="AK34" s="19">
        <v>1.3657087597527588E-2</v>
      </c>
      <c r="AN34" s="22">
        <v>1.4584862873867934</v>
      </c>
      <c r="AO34" s="19">
        <v>7.0224728747568183E-3</v>
      </c>
    </row>
    <row r="35" spans="14:41" ht="14">
      <c r="N35" s="19"/>
      <c r="O35" s="11"/>
      <c r="AJ35" s="11">
        <v>3</v>
      </c>
      <c r="AK35" s="19">
        <v>6.5959660894183781E-3</v>
      </c>
      <c r="AN35" s="23">
        <v>1.1115132387385969</v>
      </c>
      <c r="AO35" s="19">
        <v>9.846131894478357E-3</v>
      </c>
    </row>
    <row r="36" spans="14:41" ht="14">
      <c r="N36" s="19"/>
      <c r="O36" s="11"/>
      <c r="AJ36" s="11">
        <v>2.6666666666666665</v>
      </c>
      <c r="AK36" s="19">
        <v>3.2529270809168878E-3</v>
      </c>
      <c r="AN36" s="22">
        <v>1.15543489</v>
      </c>
      <c r="AO36" s="19">
        <v>4.6476103432372962E-3</v>
      </c>
    </row>
    <row r="37" spans="14:41" ht="14">
      <c r="N37" s="19"/>
      <c r="O37" s="11"/>
      <c r="AJ37" s="11">
        <v>2.6666666666666665</v>
      </c>
      <c r="AK37" s="19">
        <v>2.5876503359339863E-3</v>
      </c>
      <c r="AN37" s="23">
        <v>1.4773286885714285</v>
      </c>
      <c r="AO37" s="19">
        <v>7.6876977747739102E-3</v>
      </c>
    </row>
    <row r="38" spans="14:41" ht="14">
      <c r="N38" s="19"/>
      <c r="O38" s="11"/>
      <c r="AJ38" s="11">
        <v>2.1363636363636362</v>
      </c>
      <c r="AK38" s="19">
        <v>4.605547499037568E-3</v>
      </c>
      <c r="AN38" s="22">
        <v>1.509263198976474</v>
      </c>
      <c r="AO38" s="19">
        <v>6.4772606650427495E-3</v>
      </c>
    </row>
    <row r="39" spans="14:41" ht="14">
      <c r="N39" s="19"/>
      <c r="O39" s="16"/>
      <c r="AJ39" s="11">
        <v>2.25</v>
      </c>
      <c r="AK39" s="19">
        <v>2.9512762480856367E-3</v>
      </c>
      <c r="AN39" s="5">
        <v>1.147486982029307</v>
      </c>
      <c r="AO39" s="19">
        <v>7.4098185061705589E-3</v>
      </c>
    </row>
    <row r="40" spans="14:41" ht="14">
      <c r="N40" s="19"/>
      <c r="O40" s="11"/>
      <c r="AJ40" s="11">
        <v>2.4285714285714284</v>
      </c>
      <c r="AK40" s="19">
        <v>5.8721228033434833E-3</v>
      </c>
      <c r="AN40" s="22">
        <v>1.1538352266666667</v>
      </c>
      <c r="AO40" s="19">
        <v>1.0197405023402672E-2</v>
      </c>
    </row>
    <row r="41" spans="14:41" ht="14">
      <c r="N41" s="19"/>
      <c r="O41" s="16"/>
      <c r="AJ41" s="11">
        <v>2.6</v>
      </c>
      <c r="AK41" s="19">
        <v>3.6393157725442674E-3</v>
      </c>
      <c r="AN41" s="6">
        <v>0.87343909666666664</v>
      </c>
      <c r="AO41" s="19">
        <v>1.3814755705507846E-2</v>
      </c>
    </row>
    <row r="42" spans="14:41" ht="14">
      <c r="N42" s="19"/>
      <c r="O42" s="16"/>
      <c r="AJ42" s="9">
        <v>2.2272727272727275</v>
      </c>
      <c r="AK42" s="19">
        <v>4.3689425200904028E-3</v>
      </c>
      <c r="AN42" s="6">
        <v>1.2390534853846151</v>
      </c>
      <c r="AO42" s="19">
        <v>1.4627766925226019E-2</v>
      </c>
    </row>
    <row r="43" spans="14:41" ht="14">
      <c r="N43" s="19"/>
      <c r="O43" s="16"/>
      <c r="AJ43" s="11">
        <v>2.3333333333333335</v>
      </c>
      <c r="AK43" s="19">
        <v>4.6592977676692847E-3</v>
      </c>
      <c r="AN43" s="6">
        <v>0</v>
      </c>
      <c r="AO43" s="19">
        <v>1.5589525591136025E-2</v>
      </c>
    </row>
    <row r="44" spans="14:41" ht="14">
      <c r="N44" s="19"/>
      <c r="O44" s="16"/>
      <c r="AJ44" s="11">
        <v>2.3333333333333335</v>
      </c>
      <c r="AK44" s="19">
        <v>6.957584676355863E-3</v>
      </c>
      <c r="AN44" s="6">
        <v>0.363037365</v>
      </c>
      <c r="AO44" s="19">
        <v>1.0568039248255343E-2</v>
      </c>
    </row>
    <row r="45" spans="14:41" ht="14">
      <c r="N45" s="19"/>
      <c r="O45" s="16"/>
      <c r="AJ45" s="11">
        <v>2.5384615384615383</v>
      </c>
      <c r="AK45" s="19">
        <v>5.5017884671681866E-3</v>
      </c>
      <c r="AN45" s="6">
        <v>0.3549601461743645</v>
      </c>
      <c r="AO45" s="19">
        <v>1.7659052759764125E-2</v>
      </c>
    </row>
    <row r="46" spans="14:41" ht="14">
      <c r="N46" s="19"/>
      <c r="O46" s="16"/>
      <c r="AJ46" s="11">
        <v>1</v>
      </c>
      <c r="AK46" s="19">
        <v>6.3126385835704504E-3</v>
      </c>
      <c r="AN46" s="12">
        <v>0.78535108281054899</v>
      </c>
      <c r="AO46" s="19">
        <v>2.475006644557845E-2</v>
      </c>
    </row>
    <row r="47" spans="14:41" ht="14">
      <c r="N47" s="19"/>
      <c r="O47" s="16"/>
      <c r="AJ47" s="11">
        <v>2</v>
      </c>
      <c r="AK47" s="19">
        <v>6.8797899908951445E-3</v>
      </c>
      <c r="AN47" s="10">
        <v>0.79287945104321988</v>
      </c>
      <c r="AO47" s="19">
        <v>4.0716481734354167E-2</v>
      </c>
    </row>
    <row r="48" spans="14:41" ht="14">
      <c r="AJ48" s="11">
        <v>1.4736842105263157</v>
      </c>
      <c r="AK48" s="19">
        <v>9.402112300615998E-3</v>
      </c>
    </row>
    <row r="49" spans="36:37" ht="14">
      <c r="AJ49" s="11">
        <v>2</v>
      </c>
      <c r="AK49" s="19">
        <v>1.0925708757606942E-2</v>
      </c>
    </row>
    <row r="50" spans="36:37" ht="14">
      <c r="AJ50" s="11">
        <v>1.7142857142857142</v>
      </c>
      <c r="AK50" s="19">
        <v>2.3588778684674388E-2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K23" sqref="K23"/>
    </sheetView>
  </sheetViews>
  <sheetFormatPr baseColWidth="10" defaultRowHeight="12" x14ac:dyDescent="0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7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7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7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7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7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7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7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7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7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7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7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7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7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H1" workbookViewId="0">
      <selection activeCell="I95" sqref="I95"/>
    </sheetView>
  </sheetViews>
  <sheetFormatPr baseColWidth="10" defaultColWidth="11.5" defaultRowHeight="14" x14ac:dyDescent="0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1" t="s">
        <v>29</v>
      </c>
      <c r="I2" s="42"/>
      <c r="J2" s="41" t="s">
        <v>36</v>
      </c>
      <c r="K2" s="42"/>
      <c r="L2" s="41" t="s">
        <v>162</v>
      </c>
      <c r="M2" s="42"/>
      <c r="N2" s="41" t="s">
        <v>491</v>
      </c>
      <c r="O2" s="42"/>
      <c r="P2" s="41" t="s">
        <v>215</v>
      </c>
      <c r="Q2" s="42"/>
      <c r="R2" s="41" t="s">
        <v>206</v>
      </c>
      <c r="S2" s="42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5" sqref="G15"/>
    </sheetView>
  </sheetViews>
  <sheetFormatPr baseColWidth="10" defaultRowHeight="14" x14ac:dyDescent="0"/>
  <cols>
    <col min="1" max="1" width="17.6640625" customWidth="1"/>
    <col min="6" max="6" width="13.6640625" customWidth="1"/>
    <col min="7" max="7" width="21.33203125" customWidth="1"/>
  </cols>
  <sheetData>
    <row r="1" spans="1:9">
      <c r="A1" s="37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6">
        <f>PEARSON(Combined!AI2:AI283,Combined!AK2:AK283)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6">
        <f>PEARSON(Combined!AJ2:AJ283,Combined!AK2:AK283)</f>
        <v>0.15219662022471242</v>
      </c>
      <c r="E3">
        <f>PEARSON(Combined!AJ2:AJ283,Combined!AL2:AL283)</f>
        <v>0.23829397279785733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>
        <f>PEARSON(Combined!AJ2:AJ283,Combined!AP2:AP283)</f>
        <v>0.35487981048231132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6"/>
      <c r="E4">
        <f>PEARSON(Combined!AK2:AK283,Combined!AL2:AL283)</f>
        <v>0.59159522616220184</v>
      </c>
      <c r="F4">
        <f>PEARSON(Combined!AK2:AK282,Combined!AM2:AM282)</f>
        <v>0.6109672857040539</v>
      </c>
      <c r="G4">
        <f>PEARSON(Combined!AK2:AK283,Combined!AN2:AN283)</f>
        <v>0.85472300186691663</v>
      </c>
      <c r="H4">
        <f>PEARSON(Combined!AK2:AK283,Combined!AO2:AO283)</f>
        <v>0.80997233677374325</v>
      </c>
      <c r="I4">
        <f>PEARSON(Combined!AK2:AK283,Combined!AP2:AP283)</f>
        <v>-0.24307168146774039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6">
        <f>PEARSON(Combined!AL2:AL283,Combined!AK2:AK283)</f>
        <v>0.59159522616220184</v>
      </c>
      <c r="E5" s="36"/>
      <c r="F5">
        <f>PEARSON(Combined!AL2:AL283,Combined!AM2:AM283)</f>
        <v>-7.5649526875755241E-3</v>
      </c>
      <c r="G5">
        <f>PEARSON(Combined!AL2:AL283,Combined!AN2:AN283)</f>
        <v>0.45210252549012292</v>
      </c>
      <c r="H5">
        <f>PEARSON(Combined!AL2:AL283,Combined!AO2:AO283)</f>
        <v>0.5050824097339448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6">
        <f>PEARSON(Combined!AM2:AM283,Combined!AK2:AK283)</f>
        <v>0.6109672857040539</v>
      </c>
      <c r="E6" s="36">
        <f>PEARSON(Combined!AM2:AM283,Combined!AL2:AL283)</f>
        <v>-7.5649526875755241E-3</v>
      </c>
      <c r="G6" s="36" t="e">
        <f>PEARSON(Combined!AM2:AM283,Combined!AN2:AN282)</f>
        <v>#N/A</v>
      </c>
      <c r="H6" t="e">
        <f>PEARSON(Combined!AM2:AM282,Combined!AO2:AO283)</f>
        <v>#N/A</v>
      </c>
      <c r="I6">
        <f>PEARSON(Combined!AM2:AM283,Combined!AP2:AP283)</f>
        <v>-0.24982832088988283</v>
      </c>
    </row>
    <row r="7" spans="1:9">
      <c r="A7" t="s">
        <v>564</v>
      </c>
      <c r="B7">
        <f>PEARSON(Combined!AN2:AN283,Combined!AI2:AI283)</f>
        <v>4.6208782140679049E-2</v>
      </c>
      <c r="C7">
        <f>PEARSON(Combined!AN2:AN283,Combined!AJ2:AJ283)</f>
        <v>0.11004394315954424</v>
      </c>
      <c r="D7" s="36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6"/>
      <c r="H7">
        <f>PEARSON(Combined!AN2:AN282,Combined!AO2:AO282)</f>
        <v>0.68873561614818024</v>
      </c>
      <c r="I7">
        <f>PEARSON(Combined!AN2:AN283,Combined!AP2:AP283)</f>
        <v>-0.22099588829953068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6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6">
        <f>PEARSON(Combined!AP2:AP282,Combined!AK2:AK282)</f>
        <v>-0.24307168146774039</v>
      </c>
      <c r="E9">
        <f>PEARSON(Combined!AP2:AP283,Combined!AL2:AL283)</f>
        <v>-0.25411162002149168</v>
      </c>
      <c r="F9">
        <f>PEARSON(Combined!AP2:AP283,Combined!AM2:AM283)</f>
        <v>-0.24982832088988283</v>
      </c>
      <c r="G9">
        <f>PEARSON(Combined!AP2:AP283,Combined!AN2:AN283)</f>
        <v>-0.22099588829953068</v>
      </c>
      <c r="H9" s="36"/>
    </row>
  </sheetData>
  <dataValidations count="1">
    <dataValidation allowBlank="1" showInputMessage="1" showErrorMessage="1" sqref="D2:D9"/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E50" sqref="E48:E50"/>
    </sheetView>
  </sheetViews>
  <sheetFormatPr baseColWidth="10" defaultColWidth="8.83203125" defaultRowHeight="14" x14ac:dyDescent="0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Huber et al., 1997</vt:lpstr>
      <vt:lpstr>Pollen et al., 2007</vt:lpstr>
      <vt:lpstr>Combined</vt:lpstr>
      <vt:lpstr>Regresssions</vt:lpstr>
      <vt:lpstr>Entries with all data</vt:lpstr>
      <vt:lpstr>Species Data  from Field</vt:lpstr>
      <vt:lpstr>Legend</vt:lpstr>
      <vt:lpstr>Pearson's Correlations</vt:lpstr>
      <vt:lpstr>sheet 3</vt:lpstr>
      <vt:lpstr>Graphs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dcterms:created xsi:type="dcterms:W3CDTF">2011-10-01T14:15:58Z</dcterms:created>
  <dcterms:modified xsi:type="dcterms:W3CDTF">2012-03-15T15:40:12Z</dcterms:modified>
</cp:coreProperties>
</file>