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github_ripository\knauf_analysis\"/>
    </mc:Choice>
  </mc:AlternateContent>
  <xr:revisionPtr revIDLastSave="0" documentId="13_ncr:1_{BA5B290A-BD60-4F1A-B3E2-E061F06DBB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4" i="1"/>
  <c r="H5" i="1"/>
  <c r="H6" i="1"/>
  <c r="H7" i="1"/>
  <c r="H8" i="1"/>
  <c r="H9" i="1"/>
  <c r="H10" i="1"/>
  <c r="H11" i="1"/>
  <c r="H12" i="1"/>
  <c r="H13" i="1"/>
  <c r="H14" i="1"/>
  <c r="H3" i="1"/>
  <c r="F16" i="1"/>
  <c r="H16" i="1" l="1"/>
</calcChain>
</file>

<file path=xl/sharedStrings.xml><?xml version="1.0" encoding="utf-8"?>
<sst xmlns="http://schemas.openxmlformats.org/spreadsheetml/2006/main" count="24" uniqueCount="22">
  <si>
    <t>Material</t>
  </si>
  <si>
    <t>mat_price</t>
  </si>
  <si>
    <t>amount_metr</t>
  </si>
  <si>
    <t>salable_amount</t>
  </si>
  <si>
    <t>material_price</t>
  </si>
  <si>
    <t>nabshi_metr</t>
  </si>
  <si>
    <t>f_47_metr</t>
  </si>
  <si>
    <t>u_36_metr</t>
  </si>
  <si>
    <t>panel_metr</t>
  </si>
  <si>
    <t>pich_panel_dane_adad</t>
  </si>
  <si>
    <t>pich_saze_dane_adad</t>
  </si>
  <si>
    <t>mikh_chashni_dane_adad</t>
  </si>
  <si>
    <t>ht_90_adad</t>
  </si>
  <si>
    <t>beraket_adad</t>
  </si>
  <si>
    <t>clips_adad</t>
  </si>
  <si>
    <t>rabet_w_adad</t>
  </si>
  <si>
    <t>rolplak_adad</t>
  </si>
  <si>
    <t>plus 2/5 % +1%</t>
  </si>
  <si>
    <t>total</t>
  </si>
  <si>
    <t>tax</t>
  </si>
  <si>
    <t>TOTAL</t>
  </si>
  <si>
    <t>قیمت مصالج برای صد متر کار کناف سقف بدون حمل و نقل شش چرخ و کارگر حمل کننده به طبقات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</si>
</sst>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)_ ;_ * \(#,##0\)_ ;_ * &quot;-&quot;_)_ ;_ @_ "/>
  </numFmts>
  <fonts count="5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/>
    <xf numFmtId="41" fontId="0" fillId="0" borderId="0" xfId="0" applyNumberFormat="1"/>
    <xf numFmtId="0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41" fontId="0" fillId="0" borderId="0" xfId="1" applyFont="1" applyBorder="1"/>
    <xf numFmtId="0" fontId="0" fillId="0" borderId="0" xfId="1" applyNumberFormat="1" applyFont="1" applyBorder="1"/>
    <xf numFmtId="0" fontId="0" fillId="0" borderId="0" xfId="0" applyNumberFormat="1" applyBorder="1"/>
    <xf numFmtId="0" fontId="3" fillId="0" borderId="0" xfId="1" applyNumberFormat="1" applyFont="1"/>
    <xf numFmtId="0" fontId="3" fillId="0" borderId="0" xfId="0" applyFont="1"/>
    <xf numFmtId="0" fontId="3" fillId="0" borderId="0" xfId="1" applyNumberFormat="1" applyFont="1" applyBorder="1"/>
    <xf numFmtId="0" fontId="3" fillId="0" borderId="3" xfId="1" applyNumberFormat="1" applyFont="1" applyBorder="1"/>
    <xf numFmtId="41" fontId="0" fillId="0" borderId="4" xfId="0" applyNumberFormat="1" applyBorder="1"/>
    <xf numFmtId="0" fontId="4" fillId="0" borderId="2" xfId="0" applyFont="1" applyBorder="1" applyAlignment="1">
      <alignment horizontal="center" vertical="top"/>
    </xf>
  </cellXfs>
  <cellStyles count="2">
    <cellStyle name="Comma [0]" xfId="1" builtinId="6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numFmt numFmtId="33" formatCode="_ * #,##0_)_ ;_ * \(#,##0\)_ ;_ * &quot;-&quot;_)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BCF45-E210-4A16-BE62-DA9ACFD212B2}" name="Table1" displayName="Table1" ref="A2:H19" headerRowCount="0" totalsRowShown="0" headerRowDxfId="10" headerRowCellStyle="Comma [0]">
  <tableColumns count="8">
    <tableColumn id="1" xr3:uid="{BD5E4CD7-CAB2-492E-8E85-E0279BE46C67}" name="Column1" dataDxfId="9"/>
    <tableColumn id="2" xr3:uid="{675279E5-EE4B-47D1-8BD0-41A3BD94ACAE}" name="Column2" headerRowDxfId="0"/>
    <tableColumn id="3" xr3:uid="{33EF7398-30A7-46AE-B349-71DA3895B7A5}" name="Column3" headerRowDxfId="1"/>
    <tableColumn id="4" xr3:uid="{1074F632-B260-4522-A359-B8233431FBB5}" name="Column4" headerRowDxfId="2"/>
    <tableColumn id="5" xr3:uid="{F8A2C4DB-2BF8-46FA-A855-BD23CB5213E6}" name="Column5" headerRowDxfId="3"/>
    <tableColumn id="6" xr3:uid="{05869D6C-4EEF-4C73-9AE1-32FBCF713123}" name="Column6" headerRowDxfId="4" dataDxfId="8" headerRowCellStyle="Comma [0]" dataCellStyle="Comma [0]"/>
    <tableColumn id="7" xr3:uid="{83030ABD-8A25-49AD-A4A1-D88A941B275D}" name="Column7" headerRowDxfId="5" dataDxfId="7" headerRowCellStyle="Comma [0]" dataCellStyle="Comma [0]"/>
    <tableColumn id="8" xr3:uid="{78E4DF68-A8E3-45EF-9CCA-743CBAAE66B2}" name="Column8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21" sqref="G21"/>
    </sheetView>
  </sheetViews>
  <sheetFormatPr defaultRowHeight="13.8" x14ac:dyDescent="0.25"/>
  <cols>
    <col min="1" max="1" width="9.69921875" customWidth="1"/>
    <col min="2" max="2" width="21.69921875" customWidth="1"/>
    <col min="3" max="3" width="21.19921875" customWidth="1"/>
    <col min="4" max="4" width="20.09765625" customWidth="1"/>
    <col min="5" max="5" width="21" customWidth="1"/>
    <col min="6" max="6" width="36.3984375" style="3" customWidth="1"/>
    <col min="7" max="7" width="19.69921875" style="5" customWidth="1"/>
    <col min="8" max="8" width="17.5" customWidth="1"/>
  </cols>
  <sheetData>
    <row r="1" spans="1:8" x14ac:dyDescent="0.25">
      <c r="F1"/>
      <c r="G1"/>
    </row>
    <row r="2" spans="1:8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11" t="s">
        <v>17</v>
      </c>
      <c r="H2" s="12" t="s">
        <v>18</v>
      </c>
    </row>
    <row r="3" spans="1:8" x14ac:dyDescent="0.25">
      <c r="A3" s="1">
        <v>0</v>
      </c>
      <c r="B3" t="s">
        <v>5</v>
      </c>
      <c r="C3">
        <v>154000</v>
      </c>
      <c r="D3">
        <v>70</v>
      </c>
      <c r="E3">
        <v>72</v>
      </c>
      <c r="F3" s="3">
        <v>11088000</v>
      </c>
      <c r="G3" s="5">
        <v>3.5000000000000003E-2</v>
      </c>
      <c r="H3" s="4">
        <f>(F3*G3) +F3</f>
        <v>11476080</v>
      </c>
    </row>
    <row r="4" spans="1:8" x14ac:dyDescent="0.25">
      <c r="A4" s="1">
        <v>1</v>
      </c>
      <c r="B4" t="s">
        <v>6</v>
      </c>
      <c r="C4">
        <v>302000</v>
      </c>
      <c r="D4">
        <v>340</v>
      </c>
      <c r="E4">
        <v>340</v>
      </c>
      <c r="F4" s="3">
        <v>102680000</v>
      </c>
      <c r="G4" s="5">
        <v>3.5000000000000003E-2</v>
      </c>
      <c r="H4" s="4">
        <f t="shared" ref="H4:H14" si="0">(F4*G4) +F4</f>
        <v>106273800</v>
      </c>
    </row>
    <row r="5" spans="1:8" x14ac:dyDescent="0.25">
      <c r="A5" s="1">
        <v>2</v>
      </c>
      <c r="B5" t="s">
        <v>7</v>
      </c>
      <c r="C5">
        <v>219000</v>
      </c>
      <c r="D5">
        <v>76</v>
      </c>
      <c r="E5">
        <v>76</v>
      </c>
      <c r="F5" s="3">
        <v>16644000</v>
      </c>
      <c r="G5" s="5">
        <v>3.5000000000000003E-2</v>
      </c>
      <c r="H5" s="4">
        <f t="shared" si="0"/>
        <v>17226540</v>
      </c>
    </row>
    <row r="6" spans="1:8" x14ac:dyDescent="0.25">
      <c r="A6" s="1">
        <v>3</v>
      </c>
      <c r="B6" t="s">
        <v>8</v>
      </c>
      <c r="C6">
        <v>960000</v>
      </c>
      <c r="D6">
        <v>105</v>
      </c>
      <c r="E6">
        <v>105</v>
      </c>
      <c r="F6" s="3">
        <v>100800000</v>
      </c>
      <c r="G6" s="5">
        <v>5.5E-2</v>
      </c>
      <c r="H6" s="4">
        <f t="shared" si="0"/>
        <v>106344000</v>
      </c>
    </row>
    <row r="7" spans="1:8" x14ac:dyDescent="0.25">
      <c r="A7" s="1">
        <v>4</v>
      </c>
      <c r="B7" t="s">
        <v>9</v>
      </c>
      <c r="C7">
        <v>3050</v>
      </c>
      <c r="D7">
        <v>1700</v>
      </c>
      <c r="E7">
        <v>2000</v>
      </c>
      <c r="F7" s="3">
        <v>6100000</v>
      </c>
      <c r="G7" s="5">
        <v>3.5000000000000003E-2</v>
      </c>
      <c r="H7" s="4">
        <f t="shared" si="0"/>
        <v>6313500</v>
      </c>
    </row>
    <row r="8" spans="1:8" x14ac:dyDescent="0.25">
      <c r="A8" s="1">
        <v>5</v>
      </c>
      <c r="B8" t="s">
        <v>10</v>
      </c>
      <c r="C8">
        <v>2900</v>
      </c>
      <c r="D8">
        <v>1200</v>
      </c>
      <c r="E8">
        <v>2000</v>
      </c>
      <c r="F8" s="3">
        <v>5800000</v>
      </c>
      <c r="G8" s="5">
        <v>3.5000000000000003E-2</v>
      </c>
      <c r="H8" s="4">
        <f t="shared" si="0"/>
        <v>6003000</v>
      </c>
    </row>
    <row r="9" spans="1:8" x14ac:dyDescent="0.25">
      <c r="A9" s="1">
        <v>6</v>
      </c>
      <c r="B9" t="s">
        <v>11</v>
      </c>
      <c r="C9">
        <v>50000</v>
      </c>
      <c r="D9">
        <v>190</v>
      </c>
      <c r="E9">
        <v>200</v>
      </c>
      <c r="F9" s="3">
        <v>10000000</v>
      </c>
      <c r="G9" s="5">
        <v>3.5000000000000003E-2</v>
      </c>
      <c r="H9" s="4">
        <f t="shared" si="0"/>
        <v>10350000</v>
      </c>
    </row>
    <row r="10" spans="1:8" x14ac:dyDescent="0.25">
      <c r="A10" s="1">
        <v>7</v>
      </c>
      <c r="B10" t="s">
        <v>12</v>
      </c>
      <c r="C10">
        <v>17800</v>
      </c>
      <c r="D10">
        <v>190</v>
      </c>
      <c r="E10">
        <v>190</v>
      </c>
      <c r="F10" s="3">
        <v>3382000</v>
      </c>
      <c r="G10" s="5">
        <v>3.5000000000000003E-2</v>
      </c>
      <c r="H10" s="4">
        <f t="shared" si="0"/>
        <v>3500370</v>
      </c>
    </row>
    <row r="11" spans="1:8" x14ac:dyDescent="0.25">
      <c r="A11" s="1">
        <v>8</v>
      </c>
      <c r="B11" t="s">
        <v>13</v>
      </c>
      <c r="C11">
        <v>37000</v>
      </c>
      <c r="D11">
        <v>190</v>
      </c>
      <c r="E11">
        <v>190</v>
      </c>
      <c r="F11" s="3">
        <v>7030000</v>
      </c>
      <c r="G11" s="5">
        <v>3.5000000000000003E-2</v>
      </c>
      <c r="H11" s="4">
        <f t="shared" si="0"/>
        <v>7276050</v>
      </c>
    </row>
    <row r="12" spans="1:8" x14ac:dyDescent="0.25">
      <c r="A12" s="1">
        <v>9</v>
      </c>
      <c r="B12" t="s">
        <v>14</v>
      </c>
      <c r="C12">
        <v>33500</v>
      </c>
      <c r="D12">
        <v>260</v>
      </c>
      <c r="E12">
        <v>260</v>
      </c>
      <c r="F12" s="3">
        <v>8710000</v>
      </c>
      <c r="G12" s="5">
        <v>3.5000000000000003E-2</v>
      </c>
      <c r="H12" s="4">
        <f t="shared" si="0"/>
        <v>9014850</v>
      </c>
    </row>
    <row r="13" spans="1:8" x14ac:dyDescent="0.25">
      <c r="A13" s="1">
        <v>10</v>
      </c>
      <c r="B13" t="s">
        <v>15</v>
      </c>
      <c r="C13">
        <v>29400</v>
      </c>
      <c r="D13">
        <v>70</v>
      </c>
      <c r="E13">
        <v>70</v>
      </c>
      <c r="F13" s="3">
        <v>2058000</v>
      </c>
      <c r="G13" s="5">
        <v>3.5000000000000003E-2</v>
      </c>
      <c r="H13" s="4">
        <f t="shared" si="0"/>
        <v>2130030</v>
      </c>
    </row>
    <row r="14" spans="1:8" x14ac:dyDescent="0.25">
      <c r="A14" s="1">
        <v>11</v>
      </c>
      <c r="B14" t="s">
        <v>16</v>
      </c>
      <c r="C14">
        <v>40000</v>
      </c>
      <c r="D14">
        <v>210</v>
      </c>
      <c r="E14">
        <v>210</v>
      </c>
      <c r="F14" s="3">
        <v>8400000</v>
      </c>
      <c r="G14" s="5">
        <v>3.5000000000000003E-2</v>
      </c>
      <c r="H14" s="4">
        <f t="shared" si="0"/>
        <v>8694000</v>
      </c>
    </row>
    <row r="16" spans="1:8" x14ac:dyDescent="0.25">
      <c r="E16" s="12" t="s">
        <v>18</v>
      </c>
      <c r="F16" s="3">
        <f>SUM(F3:F14)</f>
        <v>282692000</v>
      </c>
      <c r="G16" s="11" t="s">
        <v>18</v>
      </c>
      <c r="H16" s="4">
        <f>SUM(H3:H14)</f>
        <v>294602220</v>
      </c>
    </row>
    <row r="17" spans="1:8" ht="14.4" thickBot="1" x14ac:dyDescent="0.3">
      <c r="A17" s="6"/>
      <c r="B17" s="7"/>
      <c r="C17" s="7"/>
      <c r="D17" s="7"/>
      <c r="E17" s="7"/>
      <c r="F17" s="8"/>
      <c r="G17" s="13" t="s">
        <v>19</v>
      </c>
      <c r="H17" s="10">
        <v>0.1</v>
      </c>
    </row>
    <row r="18" spans="1:8" ht="14.4" thickBot="1" x14ac:dyDescent="0.3">
      <c r="A18" s="6"/>
      <c r="B18" s="7"/>
      <c r="C18" s="7"/>
      <c r="D18" s="7"/>
      <c r="E18" s="7"/>
      <c r="F18" s="8"/>
      <c r="G18" s="14" t="s">
        <v>20</v>
      </c>
      <c r="H18" s="15">
        <f>(H16*H17)+H16</f>
        <v>324062442</v>
      </c>
    </row>
    <row r="19" spans="1:8" x14ac:dyDescent="0.25">
      <c r="A19" s="16"/>
      <c r="B19" s="7"/>
      <c r="C19" s="7"/>
      <c r="D19" s="7"/>
      <c r="E19" s="7"/>
      <c r="F19" s="8"/>
      <c r="H19" s="9" t="s">
        <v>21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kourosh</cp:lastModifiedBy>
  <dcterms:created xsi:type="dcterms:W3CDTF">2025-01-23T14:59:06Z</dcterms:created>
  <dcterms:modified xsi:type="dcterms:W3CDTF">2025-01-23T15:21:24Z</dcterms:modified>
</cp:coreProperties>
</file>