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G:\02_Werkplaatsen\07_IAN\bk\projecten\GeoDynGem\2022\"/>
    </mc:Choice>
  </mc:AlternateContent>
  <xr:revisionPtr revIDLastSave="0" documentId="13_ncr:1_{88408A1E-5F1F-4011-BC06-77B0952E8226}" xr6:coauthVersionLast="47" xr6:coauthVersionMax="47" xr10:uidLastSave="{00000000-0000-0000-0000-000000000000}"/>
  <bookViews>
    <workbookView xWindow="-120" yWindow="-120" windowWidth="29040" windowHeight="15840" xr2:uid="{00000000-000D-0000-FFFF-FFFF00000000}"/>
  </bookViews>
  <sheets>
    <sheet name="inp_fields" sheetId="1" r:id="rId1"/>
    <sheet name="Blad1" sheetId="2" r:id="rId2"/>
  </sheets>
  <definedNames>
    <definedName name="_xlnm._FilterDatabase" localSheetId="0" hidden="1">inp_fields!$A$1:$M$86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2" l="1"/>
  <c r="B5" i="2"/>
  <c r="B6" i="2" s="1"/>
  <c r="B7" i="2" s="1"/>
  <c r="B8" i="2" s="1"/>
  <c r="B9" i="2" s="1"/>
  <c r="B10" i="2" s="1"/>
  <c r="B3" i="2"/>
  <c r="B2" i="2"/>
</calcChain>
</file>

<file path=xl/sharedStrings.xml><?xml version="1.0" encoding="utf-8"?>
<sst xmlns="http://schemas.openxmlformats.org/spreadsheetml/2006/main" count="683" uniqueCount="310">
  <si>
    <t>order</t>
  </si>
  <si>
    <t>sourcename</t>
  </si>
  <si>
    <t>fieldname</t>
  </si>
  <si>
    <t>stap_toevoegen</t>
  </si>
  <si>
    <t>stap_bereken</t>
  </si>
  <si>
    <t>type</t>
  </si>
  <si>
    <t>lengte</t>
  </si>
  <si>
    <t>alias</t>
  </si>
  <si>
    <t>expression</t>
  </si>
  <si>
    <t>mag_niet_0_zijn</t>
  </si>
  <si>
    <t>Toelichting</t>
  </si>
  <si>
    <t>opmerking</t>
  </si>
  <si>
    <t>Bron</t>
  </si>
  <si>
    <t>DWR_GEBIED</t>
  </si>
  <si>
    <t>DWR_ONBG</t>
  </si>
  <si>
    <t>X_WON_GEB</t>
  </si>
  <si>
    <t>X_WON_ONBG</t>
  </si>
  <si>
    <t>X_VE_GEB</t>
  </si>
  <si>
    <t>X_VE_ONBG</t>
  </si>
  <si>
    <t>POC_O_M3_G</t>
  </si>
  <si>
    <t>POC_O_M3_O</t>
  </si>
  <si>
    <t>HA_GEM_G</t>
  </si>
  <si>
    <t>HA_VGS_G</t>
  </si>
  <si>
    <t>HA_HWA_G</t>
  </si>
  <si>
    <t>HA_OPW_G</t>
  </si>
  <si>
    <t>HA_OBK_G</t>
  </si>
  <si>
    <t>HA_BEM_G</t>
  </si>
  <si>
    <t>HA_VER_G</t>
  </si>
  <si>
    <t>PI_VER_G</t>
  </si>
  <si>
    <t>PI_GEM_G</t>
  </si>
  <si>
    <t>PI_HWA_G</t>
  </si>
  <si>
    <t>PI_VGS_G</t>
  </si>
  <si>
    <t>PI_OPW_G</t>
  </si>
  <si>
    <t>K_BERG_VL</t>
  </si>
  <si>
    <t>K_BR_RZ_M3</t>
  </si>
  <si>
    <t>BERG_RV_MM</t>
  </si>
  <si>
    <t>K_KNP_NR</t>
  </si>
  <si>
    <t>X_RG_UIT</t>
  </si>
  <si>
    <t>PAR_RESULT</t>
  </si>
  <si>
    <t>ZAK_RESULT</t>
  </si>
  <si>
    <t>NAAM</t>
  </si>
  <si>
    <t>K_BEM_GEB</t>
  </si>
  <si>
    <t>st1a</t>
  </si>
  <si>
    <t>01_kikker</t>
  </si>
  <si>
    <t>TEXT</t>
  </si>
  <si>
    <t>Naam Bemalingsgebied</t>
  </si>
  <si>
    <t>Naam gebied uit Kikker</t>
  </si>
  <si>
    <t>Kikker</t>
  </si>
  <si>
    <t>X_OPPOMP</t>
  </si>
  <si>
    <t>00_graph</t>
  </si>
  <si>
    <t>LONG</t>
  </si>
  <si>
    <t>Aantal X op pompen</t>
  </si>
  <si>
    <t>Aantal maal op te pompen tot aan overnamepunt</t>
  </si>
  <si>
    <t>Berekend</t>
  </si>
  <si>
    <t>X_OBEMAL</t>
  </si>
  <si>
    <t>Aantal onderbemalingen</t>
  </si>
  <si>
    <t>Aantal onderbemalingen die afvoeren op dit gebied</t>
  </si>
  <si>
    <t>CAP_INST_M</t>
  </si>
  <si>
    <t>K_INST_TOT</t>
  </si>
  <si>
    <t>DOUBLE</t>
  </si>
  <si>
    <t>Geïnstalleerde capaciteit uit Kikker</t>
  </si>
  <si>
    <t>IN_DWA_POC</t>
  </si>
  <si>
    <t>09_obm</t>
  </si>
  <si>
    <t>Injectie(s) DWA &amp; POC (m3/h)</t>
  </si>
  <si>
    <t>Het Totaal van (DWA uit onderbemaling + Totaal POC uit onderbemaling) van de aangesloten gebieden. Eén niveau diep!</t>
  </si>
  <si>
    <t>DWR_TOT</t>
  </si>
  <si>
    <t>04_ber</t>
  </si>
  <si>
    <t>DWA obv drwater (T) (m3/h)</t>
  </si>
  <si>
    <t>[DWR_GEBIED]+[DWR_ONBG]</t>
  </si>
  <si>
    <t>Drinkwaterverbruik in Totaal</t>
  </si>
  <si>
    <t>POC_B_M3_T</t>
  </si>
  <si>
    <t>10_ber</t>
  </si>
  <si>
    <t>POC beschikbaar (T) (m3/h)</t>
  </si>
  <si>
    <t>Beschikbare Pomp Over Capaciteit (Totaal) in m3/h</t>
  </si>
  <si>
    <t>POC_B_MM_T</t>
  </si>
  <si>
    <t>POC beschikbaar (T) (mm/h)</t>
  </si>
  <si>
    <t>[POC_B_M3_T]/(10*[HA_TOT_G])</t>
  </si>
  <si>
    <t>HA_TOT_G</t>
  </si>
  <si>
    <t>Beschikbare Pomp Over Capaciteit (Totaal) berekend in mm</t>
  </si>
  <si>
    <t>LAAGSTE_OS</t>
  </si>
  <si>
    <t>K_OSH</t>
  </si>
  <si>
    <t>Laagste OSH (NAP)</t>
  </si>
  <si>
    <t>Laagste overstorthoogte van stelsel uit Kikker</t>
  </si>
  <si>
    <t>BERGING_M3</t>
  </si>
  <si>
    <t>K_BR_ST_M3</t>
  </si>
  <si>
    <t>Inhoud stelsel uit Kikker in m3</t>
  </si>
  <si>
    <t>BERG_ST_MM</t>
  </si>
  <si>
    <t>08_ber</t>
  </si>
  <si>
    <t>Berging stelsel (G) (mm)</t>
  </si>
  <si>
    <t>Inhoud stelsel uit Kikker in berekend in mm</t>
  </si>
  <si>
    <t>VULTIJD_U</t>
  </si>
  <si>
    <t>Vultijd (uur, (tijdens droogweer))</t>
  </si>
  <si>
    <t>Inhoud gedeeld door aanvoer (Berging / DWA) in uur</t>
  </si>
  <si>
    <t>LEDIG_U</t>
  </si>
  <si>
    <t>11_ber</t>
  </si>
  <si>
    <t>Ledigingstijd (uur) na bui</t>
  </si>
  <si>
    <t>Ledigingstijd is de tijd die nodig is om het stelsel te ledigen. Hierbij gaan we ervanuit dat stelsel 10uur lang de DWA en de POC uit de onderbemalingen krijgt. Na 10 uur is er geen DWA en POC meer uit onderbemalingen omdat er niet meer dan 10uur DWA in een dag zit en we er vanuit mogen gaan dat de onderbemaling geen POC meer heeft omdat deze leeg zijn.</t>
  </si>
  <si>
    <t>07_ber</t>
  </si>
  <si>
    <t>Totaal oppervlak afvoerend (G) (ha)</t>
  </si>
  <si>
    <t>[HA_GEM_G]+[HA_VGS_G]</t>
  </si>
  <si>
    <t>Totaal aangesloten verhard oppervlak</t>
  </si>
  <si>
    <t>OPP_PER_M2</t>
  </si>
  <si>
    <t>Oppervlak per perceel (G) (m2)</t>
  </si>
  <si>
    <t>[HA_TOT_G]*10000/[X_WON_GEB]</t>
  </si>
  <si>
    <t>Verhard oppervlak*10000/Aantal woningen</t>
  </si>
  <si>
    <t>POC_O_M3_T</t>
  </si>
  <si>
    <t>POC ontwerp (T) (m3/h)</t>
  </si>
  <si>
    <t>[POC_O_M3_G]+[POC_O_M3_O]</t>
  </si>
  <si>
    <t>Ontwerp POC obv verhard oppervlak. Berekend met FOLMULE poc (POC = 0,7). In m3/h</t>
  </si>
  <si>
    <t>POC_O_MM_T</t>
  </si>
  <si>
    <t>POC ontwerp (T) (mm/h)</t>
  </si>
  <si>
    <t>[POC_O_M3_T]/(10*[HA_TOT_G])</t>
  </si>
  <si>
    <t>Ontwerp POC obv verhard oppervlak. Berekend met FOLMULE poc . In mm</t>
  </si>
  <si>
    <t>CAP_ONTW</t>
  </si>
  <si>
    <t>Ontwerp capaciteit Rg (m3/h)</t>
  </si>
  <si>
    <t>[DWR_TOT]+[POC_O_M3_T]</t>
  </si>
  <si>
    <t>Ontwerp Geïnstalleerde capaciteit uitgaand van kentallen</t>
  </si>
  <si>
    <t>X_WON_TOT</t>
  </si>
  <si>
    <t>Aantal woningen (T)</t>
  </si>
  <si>
    <t>[X_WON_GEB] + [X_WON_ONBG]</t>
  </si>
  <si>
    <t>Aantal percelen Totaal</t>
  </si>
  <si>
    <t>DWA_BAG</t>
  </si>
  <si>
    <t>05_ber</t>
  </si>
  <si>
    <t>DWA obv woningen (m3/u)</t>
  </si>
  <si>
    <t>[X_WON_TOT] * 2.5 * 0.012</t>
  </si>
  <si>
    <t>DWA berekend op basis van aantal percelen Totaal</t>
  </si>
  <si>
    <t>X_VE_TOT</t>
  </si>
  <si>
    <t>Aantal ve's (T)</t>
  </si>
  <si>
    <t>[X_VE_GEB]+[X_VE_ONBG]</t>
  </si>
  <si>
    <t>Aantal ve's Totaal</t>
  </si>
  <si>
    <t>DWA_VE_TOT</t>
  </si>
  <si>
    <t>04a_ber</t>
  </si>
  <si>
    <t>DWA obv ve's (T) (m3/u)</t>
  </si>
  <si>
    <t>[X_VE_TOT]*0.012</t>
  </si>
  <si>
    <t>DWA berekend op basis van aantal ve's Totaal</t>
  </si>
  <si>
    <t>Extra afvalwater uitbreidingsgebieden Totaal, t/m 2024</t>
  </si>
  <si>
    <t>Extra afvalwater uitbreidingsgebieden Totaal, van 2025 t/m 2050</t>
  </si>
  <si>
    <t>K_ONTV_VAN</t>
  </si>
  <si>
    <t>Ontvangt van</t>
  </si>
  <si>
    <t>lijst met knoopnummers</t>
  </si>
  <si>
    <t>K_KNP_EIND</t>
  </si>
  <si>
    <t>Eindbemalingsgebied</t>
  </si>
  <si>
    <t>Eindbemalingsgebied / overnamepunt</t>
  </si>
  <si>
    <t>st2a</t>
  </si>
  <si>
    <t>DWA obv drwater (G) (m3/h)</t>
  </si>
  <si>
    <t>Drinkwaterverbruik in Gebied</t>
  </si>
  <si>
    <t>03_obm</t>
  </si>
  <si>
    <t>DWA obv drwater (O) (m3/h)</t>
  </si>
  <si>
    <t>Drinkwaterverbruik in Onderbemalingen</t>
  </si>
  <si>
    <t>Aantal woningen (G)</t>
  </si>
  <si>
    <t>Aantal percelen Gebied</t>
  </si>
  <si>
    <t>Aantal woningen (O)</t>
  </si>
  <si>
    <t>Aantal percelen Onderbemalingen</t>
  </si>
  <si>
    <t>Aantal ve's (G)</t>
  </si>
  <si>
    <t>Aantal ve's Gebied</t>
  </si>
  <si>
    <t>Aantal ve's (O)</t>
  </si>
  <si>
    <t>Aantal ve's Onderbemalingen</t>
  </si>
  <si>
    <t>POC ontwerp (G) (m3/h)</t>
  </si>
  <si>
    <t>([HA_GEM_G]*10*0.7)+([HA_VGS_G]*10*0.3)</t>
  </si>
  <si>
    <t>Ontwerp POC obv verhard oppervlak (gem=0,7 &amp; vgs=0,3)</t>
  </si>
  <si>
    <t>POC ontwerp (O) (m3/h)</t>
  </si>
  <si>
    <t>Som ontwerp POC uit onderbemaling</t>
  </si>
  <si>
    <t>Extra afvalwater uitbreidingsgebieden uit Gebied, van 2025 t/m 2050</t>
  </si>
  <si>
    <t>Uit layer vlakkenkaart, van attribuut 'AANSLUIT' neem 'gemengd' en bereken daar het totaal van en deel dat door 10000.</t>
  </si>
  <si>
    <t>Oppervlak Gemengd (G) (ha)</t>
  </si>
  <si>
    <t>Totaal aan verhard oppervlak aangesloten op Gemengd in gebied</t>
  </si>
  <si>
    <t>Uit layer vlakkenkaart, van attribuut 'AANSLUIT' neem 'vgs' en bereken daar het totaal van en deel dat door 10000.</t>
  </si>
  <si>
    <t>Oppervlak VGS (G) (ha)</t>
  </si>
  <si>
    <t>Totaal aan verhard oppervlak aangesloten op VGS in gebied</t>
  </si>
  <si>
    <t>Oppervlak HWA (G) (ha)</t>
  </si>
  <si>
    <t>Totaal aan verhard oppervlak aangesloten op HWA in gebied (ha)</t>
  </si>
  <si>
    <t>Totaal oppervlak van het bemalingsgebied (ha)</t>
  </si>
  <si>
    <t>TOT oppervlakken in bemgeb</t>
  </si>
  <si>
    <t>Totaal aan verhard oppervlak van het bemalingsgebied (ha)</t>
  </si>
  <si>
    <t>% verhard oppervlak</t>
  </si>
  <si>
    <t xml:space="preserve">[HA_VER_G]/[HA_BEM_G]*100 </t>
  </si>
  <si>
    <t>Totaal aan verhard oppervlak van het bemalingsgebied (%)</t>
  </si>
  <si>
    <t>% Gemengd riool</t>
  </si>
  <si>
    <t>[HA_GEM_G]/[HA_BEM_G]*100</t>
  </si>
  <si>
    <t>Totaal aan verhard oppervlak aangesloten op Gemengd in gebied (%)</t>
  </si>
  <si>
    <t>% HWA</t>
  </si>
  <si>
    <t>[HA_HWA_G]/[HA_BEM_G]*100</t>
  </si>
  <si>
    <t>Totaal aan verhard oppervlak aangesloten op HWA in gebied (%)</t>
  </si>
  <si>
    <t>% VGS</t>
  </si>
  <si>
    <t>[HA_VGS_G]/[HA_BEM_G]*100</t>
  </si>
  <si>
    <t>Totaal aan verhard oppervlak aangesloten op VGS in gebied (%)</t>
  </si>
  <si>
    <t>[HA_OPW_G]/[HA_BEM_G]*100</t>
  </si>
  <si>
    <t>Totaal aan verhard oppervlak aangesloten op 'Oppervlaktewater' in gebied (%)</t>
  </si>
  <si>
    <t>Totaal aan verhard oppervlak aangesloten op 'Niet aangesloten' in gebied (%)</t>
  </si>
  <si>
    <t>??? Zoek ik later uit maar wordt niet gebruit in berekening ??</t>
  </si>
  <si>
    <t>Verloren berging stelsel (m3)</t>
  </si>
  <si>
    <t>Verloren inhoud stelsel uit Kikker</t>
  </si>
  <si>
    <t>Berging randvoorziening (G) (m3)</t>
  </si>
  <si>
    <t>Inhoud randvoorzieningen stelsel uit Kikker</t>
  </si>
  <si>
    <t>Berging randvoorziening (G) (mm)</t>
  </si>
  <si>
    <t>[K_BERG_VL]/[HA_TOT_G]/10</t>
  </si>
  <si>
    <t>Berekend met FOLMULE berging</t>
  </si>
  <si>
    <t>VAN_KNOOPN</t>
  </si>
  <si>
    <t>Knoopnummer</t>
  </si>
  <si>
    <t>count</t>
  </si>
  <si>
    <t>Aantal Rg die uit gebied pompen</t>
  </si>
  <si>
    <t>[count]</t>
  </si>
  <si>
    <t>Aantal Rg die uit gebied pompen (dit moet er 1 zijn)</t>
  </si>
  <si>
    <t>Part. drinkwaterv. (G) (m3/u)</t>
  </si>
  <si>
    <t>Particulier drinkwaterverbruik in Gebied</t>
  </si>
  <si>
    <t>Zak. drinkwaterv. (G)(m3/u)</t>
  </si>
  <si>
    <t>Zakelijk drinkwaterverbruik in Gebied</t>
  </si>
  <si>
    <t>[zak_result_sum]</t>
  </si>
  <si>
    <t>01_ber</t>
  </si>
  <si>
    <t>[par_result_sum]</t>
  </si>
  <si>
    <t>AW_21_24_G</t>
  </si>
  <si>
    <t>AW_25_29_G</t>
  </si>
  <si>
    <t>AW_30_39_G</t>
  </si>
  <si>
    <t>AW_40_50_G</t>
  </si>
  <si>
    <t>X Afvw. 21 t/m 24 (G) (m3/u)</t>
  </si>
  <si>
    <t>X Afvw. 25 t/m 29 (G) (m3/u)</t>
  </si>
  <si>
    <t>X Afvw. 30 t/m 39 (G) (m3/u)</t>
  </si>
  <si>
    <t>X Afvw. 40 t/m 50 (G) (m3/u)</t>
  </si>
  <si>
    <t>[ExAFW_2124_sum]</t>
  </si>
  <si>
    <t>[ExAFW_2529_sum]</t>
  </si>
  <si>
    <t>[ExAFW_3039_sum]</t>
  </si>
  <si>
    <t>[ExAFW_4050_sum]</t>
  </si>
  <si>
    <t>[par_result_sum]+[zak_result_sum]</t>
  </si>
  <si>
    <t>AW_21_24_O</t>
  </si>
  <si>
    <t>AW_25_29_O</t>
  </si>
  <si>
    <t>AW_30_39_O</t>
  </si>
  <si>
    <t>AW_40_50_O</t>
  </si>
  <si>
    <t>K_ONTV_1N</t>
  </si>
  <si>
    <t>Ontvangt direct van</t>
  </si>
  <si>
    <t>X_OBEMA_1N</t>
  </si>
  <si>
    <t>Aantal onderbemalingen die direct afvoeren op dit gebied</t>
  </si>
  <si>
    <t>Aantal onderbemalingen direct</t>
  </si>
  <si>
    <t>09_obm_1n</t>
  </si>
  <si>
    <t>[GEM_HA_sum]</t>
  </si>
  <si>
    <t>[VGS_HA_sum]</t>
  </si>
  <si>
    <t>[HWA_HA_sum]</t>
  </si>
  <si>
    <t>[OPW_HA_sum]</t>
  </si>
  <si>
    <t>HA_VWR_G</t>
  </si>
  <si>
    <t>HA_INF_G</t>
  </si>
  <si>
    <t>[INF_HA_sum]</t>
  </si>
  <si>
    <t>[VWR_HA_sum]</t>
  </si>
  <si>
    <t>HA_MVD_G</t>
  </si>
  <si>
    <t>Oppervlak Maaiveld (ha)</t>
  </si>
  <si>
    <t>[MVD_HA_sum]</t>
  </si>
  <si>
    <t>[BGT_HA_TOT]</t>
  </si>
  <si>
    <t>06_bgt</t>
  </si>
  <si>
    <t>Oppervlak Infiltratievoorziening (ha)</t>
  </si>
  <si>
    <t>Oppervlak Open water (ha)</t>
  </si>
  <si>
    <t>Oppervlak bemalingsgebied (ha)</t>
  </si>
  <si>
    <t>% Open water</t>
  </si>
  <si>
    <t>PI_MVD_G</t>
  </si>
  <si>
    <t>% Maaiveld</t>
  </si>
  <si>
    <t>[HA_MVD_G]/[HA_BEM_G]*100</t>
  </si>
  <si>
    <t>Oppervlak vuilwaterriool (G) (ha)</t>
  </si>
  <si>
    <t>PI_VWR_G</t>
  </si>
  <si>
    <t>PI_INF_G</t>
  </si>
  <si>
    <t>% Infiltratievoorziening</t>
  </si>
  <si>
    <t>% Vuilwaterriool</t>
  </si>
  <si>
    <t>[HA_VWR_G]/[HA_BEM_G]*100</t>
  </si>
  <si>
    <t>[HA_INF_G]/[HA_BEM_G]*100</t>
  </si>
  <si>
    <t>HA_GEM_G;HA_HWA_G;HA_VGS_G;HA_VWR_G;HA_INF_G;HA_OPW_G;HA_MVD_G;HA_OBK_G;HA_BEM_G;HA_VER_G</t>
  </si>
  <si>
    <t>[area]/1000</t>
  </si>
  <si>
    <t>Totaal aan verhard oppervlak aangesloten op infiltratievoorziening in gebied (ha)</t>
  </si>
  <si>
    <t>Totaal aan verhard oppervlak aangesloten op open water in gebied (ha)</t>
  </si>
  <si>
    <t>Totaal aan verhard oppervlak aangesloten op maaiveld in gebied (ha)</t>
  </si>
  <si>
    <t>AW_21_24_T</t>
  </si>
  <si>
    <t>AW_25_29_T</t>
  </si>
  <si>
    <t>AW_30_39_T</t>
  </si>
  <si>
    <t>AW_40_50_T</t>
  </si>
  <si>
    <t>X Afvw. 21 t/m 24 (T) (m3/u)</t>
  </si>
  <si>
    <t>X Afvw. 25 t/m 29 (T) (m3/u)</t>
  </si>
  <si>
    <t>X Afvw. 30 t/m 39 (T) (m3/u)</t>
  </si>
  <si>
    <t>X Afvw. 40 t/m 50 (T) (m3/u)</t>
  </si>
  <si>
    <t>[AW_21_24_G]+[AW_21_24_O]</t>
  </si>
  <si>
    <t>[AW_25_29_G]+[AW_25_29_O]</t>
  </si>
  <si>
    <t>[AW_30_39_G]+[AW_30_39_O]</t>
  </si>
  <si>
    <t>[AW_40_50_G]+[AW_40_50_O]</t>
  </si>
  <si>
    <t>TTOTAAL_M3</t>
  </si>
  <si>
    <t>BergendVermogen</t>
  </si>
  <si>
    <t>Berging stelsel Kikker (G) (m3)</t>
  </si>
  <si>
    <t>Berging stelsel berekend (G) (m3)</t>
  </si>
  <si>
    <t>01_gwsw</t>
  </si>
  <si>
    <t>GWSW</t>
  </si>
  <si>
    <t>AantalPompen</t>
  </si>
  <si>
    <t>AantalOverstorten</t>
  </si>
  <si>
    <t>AantalDoorlaaten</t>
  </si>
  <si>
    <t>POMPEN_ST</t>
  </si>
  <si>
    <t>OVERSTORT_</t>
  </si>
  <si>
    <t>DOORLAAT_S</t>
  </si>
  <si>
    <t>MinOverstortdrempel</t>
  </si>
  <si>
    <t>AantalStrengen</t>
  </si>
  <si>
    <t>AantalKnopen</t>
  </si>
  <si>
    <t>STRENGEN_S</t>
  </si>
  <si>
    <t>KNOPEN_ST</t>
  </si>
  <si>
    <t>pompcapaciteit * 3,6</t>
  </si>
  <si>
    <t>Geïnstalleerde capaciteit Rg kikker (m3/h)</t>
  </si>
  <si>
    <t>[BergendVermogen]/[HA_TOT_G]/10</t>
  </si>
  <si>
    <t>[BergendVermogen]/[DWR_TOT]</t>
  </si>
  <si>
    <t>K_ONTV_VAN_NAME</t>
  </si>
  <si>
    <t>K_ONTV_1N_NAME</t>
  </si>
  <si>
    <t>K_KNP_EIND_NAME</t>
  </si>
  <si>
    <t>Ontvangt van bemid</t>
  </si>
  <si>
    <t>Ontvangt direct van bemid</t>
  </si>
  <si>
    <t>Eindbemalingsgebied bemid</t>
  </si>
  <si>
    <t>Pompcapaciteit_m3_u</t>
  </si>
  <si>
    <t>Pompcapaciteit (m3/uur)</t>
  </si>
  <si>
    <t>[Pompcapaciteit_m3_u] - [DWR_GEBIED] - [IN_DWA_POC]</t>
  </si>
  <si>
    <t xml:space="preserve"> if([BergendVermogen]/[POC_B_M3_T]&lt; 10,  [BergendVermogen]/[POC_B_M3_T], 10 + ([BergendVermogen] - 10*[POC_B_M3_T])/ [Pompcapaciteit_m3_u])</t>
  </si>
  <si>
    <t>[vbo_fid_count]</t>
  </si>
  <si>
    <t>[GRONDSLAG_sum]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</si>
</sst>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theme="1"/>
      <name val="Verdana"/>
      <family val="2"/>
    </font>
    <font>
      <sz val="9"/>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57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abSelected="1" topLeftCell="A7" zoomScale="115" zoomScaleNormal="115" workbookViewId="0">
      <selection activeCell="I17" sqref="I17"/>
    </sheetView>
  </sheetViews>
  <sheetFormatPr defaultRowHeight="11.25" x14ac:dyDescent="0.15"/>
  <cols>
    <col min="2" max="2" width="17.5" customWidth="1"/>
    <col min="3" max="3" width="16" customWidth="1"/>
    <col min="5" max="5" width="10.75" customWidth="1"/>
    <col min="8" max="8" width="28.5" bestFit="1" customWidth="1"/>
    <col min="9" max="9" width="33.75" customWidth="1"/>
  </cols>
  <sheetData>
    <row r="1" spans="1:13" x14ac:dyDescent="0.15">
      <c r="A1" t="s">
        <v>0</v>
      </c>
      <c r="B1" t="s">
        <v>1</v>
      </c>
      <c r="C1" t="s">
        <v>2</v>
      </c>
      <c r="D1" t="s">
        <v>3</v>
      </c>
      <c r="E1" t="s">
        <v>4</v>
      </c>
      <c r="F1" t="s">
        <v>5</v>
      </c>
      <c r="G1" t="s">
        <v>6</v>
      </c>
      <c r="H1" t="s">
        <v>7</v>
      </c>
      <c r="I1" t="s">
        <v>8</v>
      </c>
      <c r="J1" t="s">
        <v>9</v>
      </c>
      <c r="K1" t="s">
        <v>10</v>
      </c>
      <c r="L1" t="s">
        <v>11</v>
      </c>
      <c r="M1" t="s">
        <v>12</v>
      </c>
    </row>
    <row r="2" spans="1:13" x14ac:dyDescent="0.15">
      <c r="A2">
        <v>1</v>
      </c>
      <c r="C2" t="s">
        <v>48</v>
      </c>
      <c r="D2" t="s">
        <v>42</v>
      </c>
      <c r="E2" t="s">
        <v>49</v>
      </c>
      <c r="F2" t="s">
        <v>50</v>
      </c>
      <c r="H2" t="s">
        <v>51</v>
      </c>
      <c r="K2" t="s">
        <v>52</v>
      </c>
      <c r="M2" t="s">
        <v>53</v>
      </c>
    </row>
    <row r="3" spans="1:13" x14ac:dyDescent="0.15">
      <c r="A3">
        <v>2</v>
      </c>
      <c r="C3" t="s">
        <v>54</v>
      </c>
      <c r="D3" t="s">
        <v>42</v>
      </c>
      <c r="E3" t="s">
        <v>49</v>
      </c>
      <c r="F3" t="s">
        <v>50</v>
      </c>
      <c r="H3" t="s">
        <v>55</v>
      </c>
      <c r="K3" t="s">
        <v>56</v>
      </c>
      <c r="M3" t="s">
        <v>53</v>
      </c>
    </row>
    <row r="4" spans="1:13" x14ac:dyDescent="0.15">
      <c r="A4">
        <v>3</v>
      </c>
      <c r="C4" t="s">
        <v>229</v>
      </c>
      <c r="D4" t="s">
        <v>42</v>
      </c>
      <c r="E4" t="s">
        <v>49</v>
      </c>
      <c r="F4" t="s">
        <v>50</v>
      </c>
      <c r="H4" t="s">
        <v>231</v>
      </c>
      <c r="K4" t="s">
        <v>230</v>
      </c>
      <c r="M4" t="s">
        <v>53</v>
      </c>
    </row>
    <row r="5" spans="1:13" x14ac:dyDescent="0.15">
      <c r="A5">
        <v>4</v>
      </c>
      <c r="C5" t="s">
        <v>137</v>
      </c>
      <c r="D5" t="s">
        <v>42</v>
      </c>
      <c r="E5" t="s">
        <v>49</v>
      </c>
      <c r="F5" t="s">
        <v>44</v>
      </c>
      <c r="G5">
        <v>1000</v>
      </c>
      <c r="H5" t="s">
        <v>301</v>
      </c>
      <c r="K5" t="s">
        <v>139</v>
      </c>
      <c r="M5" t="s">
        <v>53</v>
      </c>
    </row>
    <row r="6" spans="1:13" x14ac:dyDescent="0.15">
      <c r="A6">
        <v>5</v>
      </c>
      <c r="C6" t="s">
        <v>227</v>
      </c>
      <c r="D6" t="s">
        <v>42</v>
      </c>
      <c r="E6" t="s">
        <v>49</v>
      </c>
      <c r="F6" t="s">
        <v>44</v>
      </c>
      <c r="G6">
        <v>1000</v>
      </c>
      <c r="H6" t="s">
        <v>302</v>
      </c>
      <c r="K6" t="s">
        <v>139</v>
      </c>
      <c r="M6" t="s">
        <v>53</v>
      </c>
    </row>
    <row r="7" spans="1:13" x14ac:dyDescent="0.15">
      <c r="A7">
        <v>6</v>
      </c>
      <c r="C7" t="s">
        <v>140</v>
      </c>
      <c r="D7" t="s">
        <v>42</v>
      </c>
      <c r="E7" t="s">
        <v>49</v>
      </c>
      <c r="F7" t="s">
        <v>44</v>
      </c>
      <c r="G7">
        <v>60</v>
      </c>
      <c r="H7" t="s">
        <v>303</v>
      </c>
      <c r="K7" t="s">
        <v>142</v>
      </c>
      <c r="M7" t="s">
        <v>47</v>
      </c>
    </row>
    <row r="8" spans="1:13" x14ac:dyDescent="0.15">
      <c r="A8">
        <v>7</v>
      </c>
      <c r="C8" t="s">
        <v>298</v>
      </c>
      <c r="D8" t="s">
        <v>42</v>
      </c>
      <c r="E8" t="s">
        <v>49</v>
      </c>
      <c r="F8" t="s">
        <v>44</v>
      </c>
      <c r="G8">
        <v>1000</v>
      </c>
      <c r="H8" t="s">
        <v>138</v>
      </c>
      <c r="K8" t="s">
        <v>139</v>
      </c>
      <c r="M8" t="s">
        <v>53</v>
      </c>
    </row>
    <row r="9" spans="1:13" x14ac:dyDescent="0.15">
      <c r="A9">
        <v>8</v>
      </c>
      <c r="C9" t="s">
        <v>299</v>
      </c>
      <c r="D9" t="s">
        <v>42</v>
      </c>
      <c r="E9" t="s">
        <v>49</v>
      </c>
      <c r="F9" t="s">
        <v>44</v>
      </c>
      <c r="G9">
        <v>1000</v>
      </c>
      <c r="H9" t="s">
        <v>228</v>
      </c>
      <c r="K9" t="s">
        <v>139</v>
      </c>
      <c r="M9" t="s">
        <v>53</v>
      </c>
    </row>
    <row r="10" spans="1:13" x14ac:dyDescent="0.15">
      <c r="A10">
        <v>9</v>
      </c>
      <c r="C10" t="s">
        <v>300</v>
      </c>
      <c r="D10" t="s">
        <v>42</v>
      </c>
      <c r="E10" t="s">
        <v>49</v>
      </c>
      <c r="F10" t="s">
        <v>44</v>
      </c>
      <c r="G10">
        <v>60</v>
      </c>
      <c r="H10" t="s">
        <v>141</v>
      </c>
      <c r="K10" t="s">
        <v>142</v>
      </c>
      <c r="M10" t="s">
        <v>47</v>
      </c>
    </row>
    <row r="11" spans="1:13" x14ac:dyDescent="0.15">
      <c r="A11">
        <v>10</v>
      </c>
      <c r="C11" t="s">
        <v>15</v>
      </c>
      <c r="D11" t="s">
        <v>143</v>
      </c>
      <c r="E11" t="s">
        <v>208</v>
      </c>
      <c r="F11" t="s">
        <v>50</v>
      </c>
      <c r="H11" t="s">
        <v>149</v>
      </c>
      <c r="I11" t="s">
        <v>308</v>
      </c>
      <c r="K11" t="s">
        <v>150</v>
      </c>
      <c r="M11" t="s">
        <v>53</v>
      </c>
    </row>
    <row r="12" spans="1:13" x14ac:dyDescent="0.15">
      <c r="A12">
        <v>11</v>
      </c>
      <c r="C12" t="s">
        <v>17</v>
      </c>
      <c r="D12" t="s">
        <v>143</v>
      </c>
      <c r="E12" t="s">
        <v>208</v>
      </c>
      <c r="F12" t="s">
        <v>50</v>
      </c>
      <c r="H12" t="s">
        <v>153</v>
      </c>
      <c r="I12" t="s">
        <v>309</v>
      </c>
      <c r="K12" t="s">
        <v>154</v>
      </c>
      <c r="M12" t="s">
        <v>53</v>
      </c>
    </row>
    <row r="13" spans="1:13" x14ac:dyDescent="0.15">
      <c r="A13">
        <v>12</v>
      </c>
      <c r="C13" t="s">
        <v>210</v>
      </c>
      <c r="D13" t="s">
        <v>143</v>
      </c>
      <c r="E13" t="s">
        <v>208</v>
      </c>
      <c r="F13" t="s">
        <v>59</v>
      </c>
      <c r="H13" t="s">
        <v>214</v>
      </c>
      <c r="I13" t="s">
        <v>218</v>
      </c>
      <c r="K13" t="s">
        <v>162</v>
      </c>
      <c r="M13" t="s">
        <v>53</v>
      </c>
    </row>
    <row r="14" spans="1:13" x14ac:dyDescent="0.15">
      <c r="A14">
        <v>13</v>
      </c>
      <c r="C14" t="s">
        <v>211</v>
      </c>
      <c r="D14" t="s">
        <v>143</v>
      </c>
      <c r="E14" t="s">
        <v>208</v>
      </c>
      <c r="F14" t="s">
        <v>59</v>
      </c>
      <c r="H14" t="s">
        <v>215</v>
      </c>
      <c r="I14" t="s">
        <v>219</v>
      </c>
      <c r="K14" t="s">
        <v>162</v>
      </c>
      <c r="M14" t="s">
        <v>53</v>
      </c>
    </row>
    <row r="15" spans="1:13" x14ac:dyDescent="0.15">
      <c r="A15">
        <v>14</v>
      </c>
      <c r="C15" t="s">
        <v>212</v>
      </c>
      <c r="D15" t="s">
        <v>143</v>
      </c>
      <c r="E15" t="s">
        <v>208</v>
      </c>
      <c r="F15" t="s">
        <v>59</v>
      </c>
      <c r="H15" t="s">
        <v>216</v>
      </c>
      <c r="I15" t="s">
        <v>220</v>
      </c>
      <c r="K15" t="s">
        <v>162</v>
      </c>
      <c r="M15" t="s">
        <v>53</v>
      </c>
    </row>
    <row r="16" spans="1:13" x14ac:dyDescent="0.15">
      <c r="A16">
        <v>15</v>
      </c>
      <c r="C16" t="s">
        <v>213</v>
      </c>
      <c r="D16" t="s">
        <v>143</v>
      </c>
      <c r="E16" t="s">
        <v>208</v>
      </c>
      <c r="F16" t="s">
        <v>59</v>
      </c>
      <c r="H16" t="s">
        <v>217</v>
      </c>
      <c r="I16" t="s">
        <v>221</v>
      </c>
      <c r="K16" t="s">
        <v>162</v>
      </c>
      <c r="M16" t="s">
        <v>53</v>
      </c>
    </row>
    <row r="17" spans="1:13" x14ac:dyDescent="0.15">
      <c r="A17">
        <v>16</v>
      </c>
      <c r="C17" t="s">
        <v>38</v>
      </c>
      <c r="D17" t="s">
        <v>143</v>
      </c>
      <c r="E17" t="s">
        <v>208</v>
      </c>
      <c r="F17" t="s">
        <v>59</v>
      </c>
      <c r="H17" t="s">
        <v>203</v>
      </c>
      <c r="I17" t="s">
        <v>209</v>
      </c>
      <c r="K17" t="s">
        <v>204</v>
      </c>
      <c r="M17" t="s">
        <v>53</v>
      </c>
    </row>
    <row r="18" spans="1:13" x14ac:dyDescent="0.15">
      <c r="A18">
        <v>17</v>
      </c>
      <c r="C18" t="s">
        <v>39</v>
      </c>
      <c r="D18" t="s">
        <v>143</v>
      </c>
      <c r="E18" t="s">
        <v>208</v>
      </c>
      <c r="F18" t="s">
        <v>59</v>
      </c>
      <c r="H18" t="s">
        <v>205</v>
      </c>
      <c r="I18" t="s">
        <v>207</v>
      </c>
      <c r="K18" t="s">
        <v>206</v>
      </c>
      <c r="M18" t="s">
        <v>53</v>
      </c>
    </row>
    <row r="19" spans="1:13" x14ac:dyDescent="0.15">
      <c r="A19">
        <v>18</v>
      </c>
      <c r="C19" t="s">
        <v>13</v>
      </c>
      <c r="D19" t="s">
        <v>143</v>
      </c>
      <c r="E19" t="s">
        <v>208</v>
      </c>
      <c r="F19" t="s">
        <v>59</v>
      </c>
      <c r="H19" t="s">
        <v>144</v>
      </c>
      <c r="I19" t="s">
        <v>222</v>
      </c>
      <c r="K19" t="s">
        <v>145</v>
      </c>
      <c r="M19" t="s">
        <v>53</v>
      </c>
    </row>
    <row r="20" spans="1:13" x14ac:dyDescent="0.15">
      <c r="A20">
        <v>19</v>
      </c>
      <c r="B20" t="s">
        <v>40</v>
      </c>
      <c r="C20" t="s">
        <v>41</v>
      </c>
      <c r="D20" t="s">
        <v>42</v>
      </c>
      <c r="E20" t="s">
        <v>43</v>
      </c>
      <c r="F20" t="s">
        <v>44</v>
      </c>
      <c r="G20">
        <v>50</v>
      </c>
      <c r="H20" t="s">
        <v>45</v>
      </c>
      <c r="K20" t="s">
        <v>46</v>
      </c>
      <c r="M20" t="s">
        <v>47</v>
      </c>
    </row>
    <row r="21" spans="1:13" x14ac:dyDescent="0.15">
      <c r="A21">
        <v>20</v>
      </c>
      <c r="B21" t="s">
        <v>57</v>
      </c>
      <c r="C21" t="s">
        <v>58</v>
      </c>
      <c r="D21" t="s">
        <v>42</v>
      </c>
      <c r="E21" t="s">
        <v>43</v>
      </c>
      <c r="F21" t="s">
        <v>59</v>
      </c>
      <c r="H21" t="s">
        <v>295</v>
      </c>
      <c r="K21" t="s">
        <v>60</v>
      </c>
      <c r="M21" t="s">
        <v>47</v>
      </c>
    </row>
    <row r="22" spans="1:13" x14ac:dyDescent="0.15">
      <c r="A22">
        <v>21</v>
      </c>
      <c r="B22" t="s">
        <v>79</v>
      </c>
      <c r="C22" t="s">
        <v>80</v>
      </c>
      <c r="D22" t="s">
        <v>42</v>
      </c>
      <c r="E22" t="s">
        <v>43</v>
      </c>
      <c r="F22" t="s">
        <v>59</v>
      </c>
      <c r="H22" t="s">
        <v>81</v>
      </c>
      <c r="K22" t="s">
        <v>82</v>
      </c>
      <c r="M22" t="s">
        <v>47</v>
      </c>
    </row>
    <row r="23" spans="1:13" x14ac:dyDescent="0.15">
      <c r="A23">
        <v>22</v>
      </c>
      <c r="B23" t="s">
        <v>83</v>
      </c>
      <c r="C23" t="s">
        <v>84</v>
      </c>
      <c r="D23" t="s">
        <v>42</v>
      </c>
      <c r="E23" t="s">
        <v>43</v>
      </c>
      <c r="F23" t="s">
        <v>59</v>
      </c>
      <c r="H23" t="s">
        <v>279</v>
      </c>
      <c r="K23" t="s">
        <v>85</v>
      </c>
      <c r="M23" t="s">
        <v>47</v>
      </c>
    </row>
    <row r="24" spans="1:13" x14ac:dyDescent="0.15">
      <c r="A24">
        <v>23</v>
      </c>
      <c r="B24" t="s">
        <v>189</v>
      </c>
      <c r="C24" t="s">
        <v>33</v>
      </c>
      <c r="D24" t="s">
        <v>143</v>
      </c>
      <c r="E24" t="s">
        <v>43</v>
      </c>
      <c r="F24" t="s">
        <v>59</v>
      </c>
      <c r="H24" t="s">
        <v>190</v>
      </c>
      <c r="K24" t="s">
        <v>191</v>
      </c>
      <c r="M24" t="s">
        <v>53</v>
      </c>
    </row>
    <row r="25" spans="1:13" x14ac:dyDescent="0.15">
      <c r="A25">
        <v>24</v>
      </c>
      <c r="B25" t="s">
        <v>189</v>
      </c>
      <c r="C25" t="s">
        <v>34</v>
      </c>
      <c r="D25" t="s">
        <v>143</v>
      </c>
      <c r="E25" t="s">
        <v>43</v>
      </c>
      <c r="F25" t="s">
        <v>59</v>
      </c>
      <c r="H25" t="s">
        <v>192</v>
      </c>
      <c r="K25" t="s">
        <v>193</v>
      </c>
      <c r="M25" t="s">
        <v>47</v>
      </c>
    </row>
    <row r="26" spans="1:13" x14ac:dyDescent="0.15">
      <c r="A26">
        <v>25</v>
      </c>
      <c r="B26" t="s">
        <v>197</v>
      </c>
      <c r="C26" t="s">
        <v>36</v>
      </c>
      <c r="D26" t="s">
        <v>143</v>
      </c>
      <c r="E26" t="s">
        <v>43</v>
      </c>
      <c r="F26" t="s">
        <v>44</v>
      </c>
      <c r="G26">
        <v>50</v>
      </c>
      <c r="H26" t="s">
        <v>198</v>
      </c>
      <c r="K26" t="s">
        <v>198</v>
      </c>
      <c r="M26" t="s">
        <v>47</v>
      </c>
    </row>
    <row r="27" spans="1:13" x14ac:dyDescent="0.15">
      <c r="A27">
        <v>26</v>
      </c>
      <c r="B27" t="s">
        <v>277</v>
      </c>
      <c r="C27" t="s">
        <v>278</v>
      </c>
      <c r="D27" t="s">
        <v>42</v>
      </c>
      <c r="E27" t="s">
        <v>281</v>
      </c>
      <c r="F27" t="s">
        <v>59</v>
      </c>
      <c r="H27" t="s">
        <v>280</v>
      </c>
      <c r="I27" t="s">
        <v>83</v>
      </c>
      <c r="K27" t="s">
        <v>280</v>
      </c>
      <c r="M27" t="s">
        <v>282</v>
      </c>
    </row>
    <row r="28" spans="1:13" x14ac:dyDescent="0.15">
      <c r="A28">
        <v>27</v>
      </c>
      <c r="C28" t="s">
        <v>304</v>
      </c>
      <c r="D28" t="s">
        <v>42</v>
      </c>
      <c r="E28" t="s">
        <v>281</v>
      </c>
      <c r="F28" t="s">
        <v>59</v>
      </c>
      <c r="H28" t="s">
        <v>305</v>
      </c>
      <c r="I28" t="s">
        <v>57</v>
      </c>
      <c r="K28" t="s">
        <v>304</v>
      </c>
      <c r="L28" t="s">
        <v>294</v>
      </c>
      <c r="M28" t="s">
        <v>282</v>
      </c>
    </row>
    <row r="29" spans="1:13" x14ac:dyDescent="0.15">
      <c r="A29">
        <v>28</v>
      </c>
      <c r="C29" t="s">
        <v>289</v>
      </c>
      <c r="D29" t="s">
        <v>42</v>
      </c>
      <c r="E29" t="s">
        <v>281</v>
      </c>
      <c r="F29" t="s">
        <v>59</v>
      </c>
      <c r="H29" t="s">
        <v>289</v>
      </c>
      <c r="I29" t="s">
        <v>79</v>
      </c>
      <c r="K29" t="s">
        <v>289</v>
      </c>
      <c r="M29" t="s">
        <v>282</v>
      </c>
    </row>
    <row r="30" spans="1:13" x14ac:dyDescent="0.15">
      <c r="A30">
        <v>29</v>
      </c>
      <c r="C30" t="s">
        <v>283</v>
      </c>
      <c r="D30" t="s">
        <v>42</v>
      </c>
      <c r="E30" t="s">
        <v>281</v>
      </c>
      <c r="F30" t="s">
        <v>50</v>
      </c>
      <c r="H30" t="s">
        <v>283</v>
      </c>
      <c r="I30" t="s">
        <v>286</v>
      </c>
      <c r="K30" t="s">
        <v>283</v>
      </c>
      <c r="M30" t="s">
        <v>282</v>
      </c>
    </row>
    <row r="31" spans="1:13" x14ac:dyDescent="0.15">
      <c r="A31">
        <v>30</v>
      </c>
      <c r="C31" t="s">
        <v>284</v>
      </c>
      <c r="D31" t="s">
        <v>42</v>
      </c>
      <c r="E31" t="s">
        <v>281</v>
      </c>
      <c r="F31" t="s">
        <v>50</v>
      </c>
      <c r="H31" t="s">
        <v>284</v>
      </c>
      <c r="I31" t="s">
        <v>287</v>
      </c>
      <c r="K31" t="s">
        <v>284</v>
      </c>
      <c r="M31" t="s">
        <v>282</v>
      </c>
    </row>
    <row r="32" spans="1:13" x14ac:dyDescent="0.15">
      <c r="A32">
        <v>31</v>
      </c>
      <c r="C32" t="s">
        <v>285</v>
      </c>
      <c r="D32" t="s">
        <v>42</v>
      </c>
      <c r="E32" t="s">
        <v>281</v>
      </c>
      <c r="F32" t="s">
        <v>50</v>
      </c>
      <c r="H32" t="s">
        <v>285</v>
      </c>
      <c r="I32" t="s">
        <v>288</v>
      </c>
      <c r="K32" t="s">
        <v>285</v>
      </c>
      <c r="M32" t="s">
        <v>282</v>
      </c>
    </row>
    <row r="33" spans="1:13" x14ac:dyDescent="0.15">
      <c r="A33">
        <v>32</v>
      </c>
      <c r="C33" t="s">
        <v>290</v>
      </c>
      <c r="D33" t="s">
        <v>42</v>
      </c>
      <c r="E33" t="s">
        <v>281</v>
      </c>
      <c r="F33" t="s">
        <v>50</v>
      </c>
      <c r="H33" t="s">
        <v>290</v>
      </c>
      <c r="I33" t="s">
        <v>292</v>
      </c>
      <c r="K33" t="s">
        <v>290</v>
      </c>
      <c r="M33" t="s">
        <v>282</v>
      </c>
    </row>
    <row r="34" spans="1:13" x14ac:dyDescent="0.15">
      <c r="A34">
        <v>33</v>
      </c>
      <c r="C34" t="s">
        <v>291</v>
      </c>
      <c r="D34" t="s">
        <v>42</v>
      </c>
      <c r="E34" t="s">
        <v>281</v>
      </c>
      <c r="F34" t="s">
        <v>50</v>
      </c>
      <c r="H34" t="s">
        <v>291</v>
      </c>
      <c r="I34" t="s">
        <v>293</v>
      </c>
      <c r="K34" t="s">
        <v>291</v>
      </c>
      <c r="M34" t="s">
        <v>282</v>
      </c>
    </row>
    <row r="35" spans="1:13" x14ac:dyDescent="0.15">
      <c r="A35">
        <v>34</v>
      </c>
      <c r="C35" t="s">
        <v>14</v>
      </c>
      <c r="D35" t="s">
        <v>143</v>
      </c>
      <c r="E35" t="s">
        <v>146</v>
      </c>
      <c r="F35" t="s">
        <v>59</v>
      </c>
      <c r="H35" t="s">
        <v>147</v>
      </c>
      <c r="I35" t="s">
        <v>13</v>
      </c>
      <c r="K35" t="s">
        <v>148</v>
      </c>
      <c r="M35" t="s">
        <v>53</v>
      </c>
    </row>
    <row r="36" spans="1:13" x14ac:dyDescent="0.15">
      <c r="A36">
        <v>35</v>
      </c>
      <c r="C36" t="s">
        <v>16</v>
      </c>
      <c r="D36" t="s">
        <v>143</v>
      </c>
      <c r="E36" t="s">
        <v>146</v>
      </c>
      <c r="F36" t="s">
        <v>50</v>
      </c>
      <c r="H36" t="s">
        <v>151</v>
      </c>
      <c r="I36" t="s">
        <v>15</v>
      </c>
      <c r="K36" t="s">
        <v>152</v>
      </c>
      <c r="M36" t="s">
        <v>53</v>
      </c>
    </row>
    <row r="37" spans="1:13" x14ac:dyDescent="0.15">
      <c r="A37">
        <v>36</v>
      </c>
      <c r="C37" t="s">
        <v>18</v>
      </c>
      <c r="D37" t="s">
        <v>143</v>
      </c>
      <c r="E37" t="s">
        <v>146</v>
      </c>
      <c r="F37" t="s">
        <v>50</v>
      </c>
      <c r="H37" t="s">
        <v>155</v>
      </c>
      <c r="I37" t="s">
        <v>17</v>
      </c>
      <c r="K37" t="s">
        <v>156</v>
      </c>
      <c r="M37" t="s">
        <v>53</v>
      </c>
    </row>
    <row r="38" spans="1:13" x14ac:dyDescent="0.15">
      <c r="A38">
        <v>37</v>
      </c>
      <c r="C38" t="s">
        <v>223</v>
      </c>
      <c r="D38" t="s">
        <v>143</v>
      </c>
      <c r="E38" t="s">
        <v>146</v>
      </c>
      <c r="F38" t="s">
        <v>59</v>
      </c>
      <c r="H38" t="s">
        <v>214</v>
      </c>
      <c r="I38" t="s">
        <v>210</v>
      </c>
      <c r="K38" t="s">
        <v>162</v>
      </c>
      <c r="M38" t="s">
        <v>53</v>
      </c>
    </row>
    <row r="39" spans="1:13" x14ac:dyDescent="0.15">
      <c r="A39">
        <v>38</v>
      </c>
      <c r="C39" t="s">
        <v>224</v>
      </c>
      <c r="D39" t="s">
        <v>143</v>
      </c>
      <c r="E39" t="s">
        <v>146</v>
      </c>
      <c r="F39" t="s">
        <v>59</v>
      </c>
      <c r="H39" t="s">
        <v>215</v>
      </c>
      <c r="I39" t="s">
        <v>211</v>
      </c>
      <c r="K39" t="s">
        <v>162</v>
      </c>
      <c r="M39" t="s">
        <v>53</v>
      </c>
    </row>
    <row r="40" spans="1:13" x14ac:dyDescent="0.15">
      <c r="A40">
        <v>39</v>
      </c>
      <c r="C40" t="s">
        <v>225</v>
      </c>
      <c r="D40" t="s">
        <v>143</v>
      </c>
      <c r="E40" t="s">
        <v>146</v>
      </c>
      <c r="F40" t="s">
        <v>59</v>
      </c>
      <c r="H40" t="s">
        <v>216</v>
      </c>
      <c r="I40" t="s">
        <v>212</v>
      </c>
      <c r="K40" t="s">
        <v>162</v>
      </c>
      <c r="M40" t="s">
        <v>53</v>
      </c>
    </row>
    <row r="41" spans="1:13" x14ac:dyDescent="0.15">
      <c r="A41">
        <v>40</v>
      </c>
      <c r="C41" t="s">
        <v>226</v>
      </c>
      <c r="D41" t="s">
        <v>143</v>
      </c>
      <c r="E41" t="s">
        <v>146</v>
      </c>
      <c r="F41" t="s">
        <v>59</v>
      </c>
      <c r="H41" t="s">
        <v>217</v>
      </c>
      <c r="I41" t="s">
        <v>213</v>
      </c>
      <c r="K41" t="s">
        <v>162</v>
      </c>
      <c r="M41" t="s">
        <v>53</v>
      </c>
    </row>
    <row r="42" spans="1:13" x14ac:dyDescent="0.15">
      <c r="A42">
        <v>41</v>
      </c>
      <c r="C42" t="s">
        <v>65</v>
      </c>
      <c r="D42" t="s">
        <v>42</v>
      </c>
      <c r="E42" t="s">
        <v>66</v>
      </c>
      <c r="F42" t="s">
        <v>59</v>
      </c>
      <c r="H42" t="s">
        <v>67</v>
      </c>
      <c r="I42" t="s">
        <v>68</v>
      </c>
      <c r="K42" t="s">
        <v>69</v>
      </c>
      <c r="M42" t="s">
        <v>53</v>
      </c>
    </row>
    <row r="43" spans="1:13" x14ac:dyDescent="0.15">
      <c r="A43">
        <v>42</v>
      </c>
      <c r="C43" t="s">
        <v>117</v>
      </c>
      <c r="D43" t="s">
        <v>42</v>
      </c>
      <c r="E43" t="s">
        <v>66</v>
      </c>
      <c r="F43" t="s">
        <v>50</v>
      </c>
      <c r="H43" t="s">
        <v>118</v>
      </c>
      <c r="I43" t="s">
        <v>119</v>
      </c>
      <c r="K43" t="s">
        <v>120</v>
      </c>
      <c r="M43" t="s">
        <v>53</v>
      </c>
    </row>
    <row r="44" spans="1:13" x14ac:dyDescent="0.15">
      <c r="A44">
        <v>43</v>
      </c>
      <c r="C44" t="s">
        <v>126</v>
      </c>
      <c r="D44" t="s">
        <v>42</v>
      </c>
      <c r="E44" t="s">
        <v>66</v>
      </c>
      <c r="F44" t="s">
        <v>50</v>
      </c>
      <c r="H44" t="s">
        <v>127</v>
      </c>
      <c r="I44" t="s">
        <v>128</v>
      </c>
      <c r="K44" t="s">
        <v>129</v>
      </c>
      <c r="M44" t="s">
        <v>53</v>
      </c>
    </row>
    <row r="45" spans="1:13" x14ac:dyDescent="0.15">
      <c r="A45">
        <v>44</v>
      </c>
      <c r="C45" t="s">
        <v>265</v>
      </c>
      <c r="D45" t="s">
        <v>42</v>
      </c>
      <c r="E45" t="s">
        <v>66</v>
      </c>
      <c r="F45" t="s">
        <v>59</v>
      </c>
      <c r="H45" t="s">
        <v>269</v>
      </c>
      <c r="I45" t="s">
        <v>273</v>
      </c>
      <c r="K45" t="s">
        <v>135</v>
      </c>
      <c r="M45" t="s">
        <v>53</v>
      </c>
    </row>
    <row r="46" spans="1:13" x14ac:dyDescent="0.15">
      <c r="A46">
        <v>45</v>
      </c>
      <c r="C46" t="s">
        <v>266</v>
      </c>
      <c r="D46" t="s">
        <v>42</v>
      </c>
      <c r="E46" t="s">
        <v>66</v>
      </c>
      <c r="F46" t="s">
        <v>59</v>
      </c>
      <c r="H46" t="s">
        <v>270</v>
      </c>
      <c r="I46" t="s">
        <v>274</v>
      </c>
      <c r="K46" t="s">
        <v>136</v>
      </c>
      <c r="M46" t="s">
        <v>53</v>
      </c>
    </row>
    <row r="47" spans="1:13" x14ac:dyDescent="0.15">
      <c r="A47">
        <v>46</v>
      </c>
      <c r="C47" t="s">
        <v>267</v>
      </c>
      <c r="D47" t="s">
        <v>42</v>
      </c>
      <c r="E47" t="s">
        <v>66</v>
      </c>
      <c r="F47" t="s">
        <v>59</v>
      </c>
      <c r="H47" t="s">
        <v>271</v>
      </c>
      <c r="I47" t="s">
        <v>275</v>
      </c>
      <c r="K47" t="s">
        <v>135</v>
      </c>
      <c r="M47" t="s">
        <v>53</v>
      </c>
    </row>
    <row r="48" spans="1:13" x14ac:dyDescent="0.15">
      <c r="A48">
        <v>47</v>
      </c>
      <c r="C48" t="s">
        <v>268</v>
      </c>
      <c r="D48" t="s">
        <v>42</v>
      </c>
      <c r="E48" t="s">
        <v>66</v>
      </c>
      <c r="F48" t="s">
        <v>59</v>
      </c>
      <c r="H48" t="s">
        <v>272</v>
      </c>
      <c r="I48" t="s">
        <v>276</v>
      </c>
      <c r="K48" t="s">
        <v>136</v>
      </c>
      <c r="M48" t="s">
        <v>53</v>
      </c>
    </row>
    <row r="49" spans="1:13" x14ac:dyDescent="0.15">
      <c r="A49">
        <v>48</v>
      </c>
      <c r="C49" t="s">
        <v>130</v>
      </c>
      <c r="D49" t="s">
        <v>42</v>
      </c>
      <c r="E49" t="s">
        <v>131</v>
      </c>
      <c r="F49" t="s">
        <v>59</v>
      </c>
      <c r="H49" t="s">
        <v>132</v>
      </c>
      <c r="I49" t="s">
        <v>133</v>
      </c>
      <c r="K49" t="s">
        <v>134</v>
      </c>
      <c r="M49" t="s">
        <v>53</v>
      </c>
    </row>
    <row r="50" spans="1:13" x14ac:dyDescent="0.15">
      <c r="A50">
        <v>49</v>
      </c>
      <c r="C50" t="s">
        <v>121</v>
      </c>
      <c r="D50" t="s">
        <v>42</v>
      </c>
      <c r="E50" t="s">
        <v>122</v>
      </c>
      <c r="F50" t="s">
        <v>59</v>
      </c>
      <c r="H50" t="s">
        <v>123</v>
      </c>
      <c r="I50" t="s">
        <v>124</v>
      </c>
      <c r="K50" t="s">
        <v>125</v>
      </c>
      <c r="M50" t="s">
        <v>53</v>
      </c>
    </row>
    <row r="51" spans="1:13" x14ac:dyDescent="0.15">
      <c r="A51">
        <v>50</v>
      </c>
      <c r="B51" t="s">
        <v>163</v>
      </c>
      <c r="C51" t="s">
        <v>21</v>
      </c>
      <c r="D51" t="s">
        <v>143</v>
      </c>
      <c r="E51" t="s">
        <v>245</v>
      </c>
      <c r="F51" t="s">
        <v>59</v>
      </c>
      <c r="H51" t="s">
        <v>164</v>
      </c>
      <c r="I51" t="s">
        <v>233</v>
      </c>
      <c r="K51" t="s">
        <v>165</v>
      </c>
      <c r="M51" t="s">
        <v>53</v>
      </c>
    </row>
    <row r="52" spans="1:13" x14ac:dyDescent="0.15">
      <c r="A52">
        <v>51</v>
      </c>
      <c r="C52" t="s">
        <v>23</v>
      </c>
      <c r="D52" t="s">
        <v>143</v>
      </c>
      <c r="E52" t="s">
        <v>245</v>
      </c>
      <c r="F52" t="s">
        <v>59</v>
      </c>
      <c r="H52" t="s">
        <v>169</v>
      </c>
      <c r="I52" t="s">
        <v>235</v>
      </c>
      <c r="K52" t="s">
        <v>170</v>
      </c>
      <c r="M52" t="s">
        <v>53</v>
      </c>
    </row>
    <row r="53" spans="1:13" x14ac:dyDescent="0.15">
      <c r="A53">
        <v>52</v>
      </c>
      <c r="B53" t="s">
        <v>166</v>
      </c>
      <c r="C53" t="s">
        <v>22</v>
      </c>
      <c r="D53" t="s">
        <v>143</v>
      </c>
      <c r="E53" t="s">
        <v>245</v>
      </c>
      <c r="F53" t="s">
        <v>59</v>
      </c>
      <c r="H53" t="s">
        <v>167</v>
      </c>
      <c r="I53" t="s">
        <v>234</v>
      </c>
      <c r="K53" t="s">
        <v>168</v>
      </c>
      <c r="M53" t="s">
        <v>53</v>
      </c>
    </row>
    <row r="54" spans="1:13" x14ac:dyDescent="0.15">
      <c r="A54">
        <v>53</v>
      </c>
      <c r="B54" t="s">
        <v>163</v>
      </c>
      <c r="C54" t="s">
        <v>237</v>
      </c>
      <c r="D54" t="s">
        <v>143</v>
      </c>
      <c r="E54" t="s">
        <v>245</v>
      </c>
      <c r="F54" t="s">
        <v>59</v>
      </c>
      <c r="H54" t="s">
        <v>253</v>
      </c>
      <c r="I54" t="s">
        <v>240</v>
      </c>
      <c r="K54" t="s">
        <v>165</v>
      </c>
      <c r="M54" t="s">
        <v>53</v>
      </c>
    </row>
    <row r="55" spans="1:13" x14ac:dyDescent="0.15">
      <c r="A55">
        <v>54</v>
      </c>
      <c r="C55" t="s">
        <v>238</v>
      </c>
      <c r="D55" t="s">
        <v>143</v>
      </c>
      <c r="E55" t="s">
        <v>245</v>
      </c>
      <c r="F55" t="s">
        <v>59</v>
      </c>
      <c r="H55" t="s">
        <v>246</v>
      </c>
      <c r="I55" t="s">
        <v>239</v>
      </c>
      <c r="K55" t="s">
        <v>262</v>
      </c>
      <c r="M55" t="s">
        <v>53</v>
      </c>
    </row>
    <row r="56" spans="1:13" x14ac:dyDescent="0.15">
      <c r="A56">
        <v>55</v>
      </c>
      <c r="C56" t="s">
        <v>24</v>
      </c>
      <c r="D56" t="s">
        <v>143</v>
      </c>
      <c r="E56" t="s">
        <v>245</v>
      </c>
      <c r="F56" t="s">
        <v>59</v>
      </c>
      <c r="H56" t="s">
        <v>247</v>
      </c>
      <c r="I56" t="s">
        <v>236</v>
      </c>
      <c r="K56" t="s">
        <v>263</v>
      </c>
      <c r="M56" t="s">
        <v>53</v>
      </c>
    </row>
    <row r="57" spans="1:13" x14ac:dyDescent="0.15">
      <c r="A57">
        <v>56</v>
      </c>
      <c r="C57" t="s">
        <v>241</v>
      </c>
      <c r="D57" t="s">
        <v>143</v>
      </c>
      <c r="E57" t="s">
        <v>245</v>
      </c>
      <c r="F57" t="s">
        <v>59</v>
      </c>
      <c r="H57" t="s">
        <v>242</v>
      </c>
      <c r="I57" t="s">
        <v>243</v>
      </c>
      <c r="K57" t="s">
        <v>264</v>
      </c>
      <c r="M57" t="s">
        <v>53</v>
      </c>
    </row>
    <row r="58" spans="1:13" x14ac:dyDescent="0.15">
      <c r="A58">
        <v>58</v>
      </c>
      <c r="C58" t="s">
        <v>26</v>
      </c>
      <c r="D58" t="s">
        <v>143</v>
      </c>
      <c r="E58" t="s">
        <v>245</v>
      </c>
      <c r="F58" t="s">
        <v>59</v>
      </c>
      <c r="H58" t="s">
        <v>248</v>
      </c>
      <c r="I58" t="s">
        <v>261</v>
      </c>
      <c r="K58" t="s">
        <v>171</v>
      </c>
      <c r="M58" t="s">
        <v>53</v>
      </c>
    </row>
    <row r="59" spans="1:13" x14ac:dyDescent="0.15">
      <c r="A59">
        <v>59</v>
      </c>
      <c r="C59" t="s">
        <v>27</v>
      </c>
      <c r="D59" t="s">
        <v>143</v>
      </c>
      <c r="E59" t="s">
        <v>245</v>
      </c>
      <c r="F59" t="s">
        <v>59</v>
      </c>
      <c r="H59" t="s">
        <v>172</v>
      </c>
      <c r="I59" t="s">
        <v>244</v>
      </c>
      <c r="K59" t="s">
        <v>173</v>
      </c>
      <c r="M59" t="s">
        <v>53</v>
      </c>
    </row>
    <row r="60" spans="1:13" x14ac:dyDescent="0.15">
      <c r="A60">
        <v>60</v>
      </c>
      <c r="C60" t="s">
        <v>77</v>
      </c>
      <c r="D60" t="s">
        <v>42</v>
      </c>
      <c r="E60" t="s">
        <v>97</v>
      </c>
      <c r="F60" t="s">
        <v>59</v>
      </c>
      <c r="H60" t="s">
        <v>98</v>
      </c>
      <c r="I60" t="s">
        <v>99</v>
      </c>
      <c r="K60" t="s">
        <v>100</v>
      </c>
      <c r="M60" t="s">
        <v>53</v>
      </c>
    </row>
    <row r="61" spans="1:13" x14ac:dyDescent="0.15">
      <c r="A61">
        <v>61</v>
      </c>
      <c r="C61" t="s">
        <v>28</v>
      </c>
      <c r="D61" t="s">
        <v>143</v>
      </c>
      <c r="E61" t="s">
        <v>97</v>
      </c>
      <c r="F61" t="s">
        <v>59</v>
      </c>
      <c r="H61" t="s">
        <v>174</v>
      </c>
      <c r="I61" t="s">
        <v>175</v>
      </c>
      <c r="J61" t="s">
        <v>26</v>
      </c>
      <c r="K61" t="s">
        <v>176</v>
      </c>
      <c r="M61" t="s">
        <v>53</v>
      </c>
    </row>
    <row r="62" spans="1:13" x14ac:dyDescent="0.15">
      <c r="A62">
        <v>62</v>
      </c>
      <c r="C62" t="s">
        <v>29</v>
      </c>
      <c r="D62" t="s">
        <v>143</v>
      </c>
      <c r="E62" t="s">
        <v>97</v>
      </c>
      <c r="F62" t="s">
        <v>59</v>
      </c>
      <c r="H62" t="s">
        <v>177</v>
      </c>
      <c r="I62" t="s">
        <v>178</v>
      </c>
      <c r="J62" t="s">
        <v>26</v>
      </c>
      <c r="K62" t="s">
        <v>179</v>
      </c>
      <c r="M62" t="s">
        <v>53</v>
      </c>
    </row>
    <row r="63" spans="1:13" x14ac:dyDescent="0.15">
      <c r="A63">
        <v>63</v>
      </c>
      <c r="C63" t="s">
        <v>30</v>
      </c>
      <c r="D63" t="s">
        <v>143</v>
      </c>
      <c r="E63" t="s">
        <v>97</v>
      </c>
      <c r="F63" t="s">
        <v>59</v>
      </c>
      <c r="H63" t="s">
        <v>180</v>
      </c>
      <c r="I63" t="s">
        <v>181</v>
      </c>
      <c r="J63" t="s">
        <v>26</v>
      </c>
      <c r="K63" t="s">
        <v>182</v>
      </c>
      <c r="M63" t="s">
        <v>53</v>
      </c>
    </row>
    <row r="64" spans="1:13" x14ac:dyDescent="0.15">
      <c r="A64">
        <v>64</v>
      </c>
      <c r="C64" t="s">
        <v>31</v>
      </c>
      <c r="D64" t="s">
        <v>143</v>
      </c>
      <c r="E64" t="s">
        <v>97</v>
      </c>
      <c r="F64" t="s">
        <v>59</v>
      </c>
      <c r="H64" t="s">
        <v>183</v>
      </c>
      <c r="I64" t="s">
        <v>184</v>
      </c>
      <c r="J64" t="s">
        <v>26</v>
      </c>
      <c r="K64" t="s">
        <v>185</v>
      </c>
      <c r="M64" t="s">
        <v>53</v>
      </c>
    </row>
    <row r="65" spans="1:13" x14ac:dyDescent="0.15">
      <c r="A65">
        <v>65</v>
      </c>
      <c r="C65" t="s">
        <v>254</v>
      </c>
      <c r="D65" t="s">
        <v>143</v>
      </c>
      <c r="E65" t="s">
        <v>97</v>
      </c>
      <c r="F65" t="s">
        <v>59</v>
      </c>
      <c r="H65" t="s">
        <v>257</v>
      </c>
      <c r="I65" t="s">
        <v>258</v>
      </c>
      <c r="J65" t="s">
        <v>26</v>
      </c>
      <c r="K65" t="s">
        <v>187</v>
      </c>
      <c r="M65" t="s">
        <v>53</v>
      </c>
    </row>
    <row r="66" spans="1:13" x14ac:dyDescent="0.15">
      <c r="A66">
        <v>66</v>
      </c>
      <c r="C66" t="s">
        <v>255</v>
      </c>
      <c r="D66" t="s">
        <v>143</v>
      </c>
      <c r="E66" t="s">
        <v>97</v>
      </c>
      <c r="F66" t="s">
        <v>59</v>
      </c>
      <c r="H66" t="s">
        <v>256</v>
      </c>
      <c r="I66" t="s">
        <v>259</v>
      </c>
      <c r="J66" t="s">
        <v>26</v>
      </c>
      <c r="K66" t="s">
        <v>187</v>
      </c>
      <c r="M66" t="s">
        <v>53</v>
      </c>
    </row>
    <row r="67" spans="1:13" x14ac:dyDescent="0.15">
      <c r="A67">
        <v>67</v>
      </c>
      <c r="C67" t="s">
        <v>32</v>
      </c>
      <c r="D67" t="s">
        <v>143</v>
      </c>
      <c r="E67" t="s">
        <v>97</v>
      </c>
      <c r="F67" t="s">
        <v>59</v>
      </c>
      <c r="H67" t="s">
        <v>249</v>
      </c>
      <c r="I67" t="s">
        <v>186</v>
      </c>
      <c r="J67" t="s">
        <v>26</v>
      </c>
      <c r="K67" t="s">
        <v>187</v>
      </c>
      <c r="M67" t="s">
        <v>53</v>
      </c>
    </row>
    <row r="68" spans="1:13" x14ac:dyDescent="0.15">
      <c r="A68">
        <v>68</v>
      </c>
      <c r="C68" t="s">
        <v>250</v>
      </c>
      <c r="D68" t="s">
        <v>143</v>
      </c>
      <c r="E68" t="s">
        <v>97</v>
      </c>
      <c r="F68" t="s">
        <v>59</v>
      </c>
      <c r="H68" t="s">
        <v>251</v>
      </c>
      <c r="I68" t="s">
        <v>252</v>
      </c>
      <c r="J68" t="s">
        <v>26</v>
      </c>
      <c r="K68" t="s">
        <v>188</v>
      </c>
      <c r="M68" t="s">
        <v>53</v>
      </c>
    </row>
    <row r="69" spans="1:13" x14ac:dyDescent="0.15">
      <c r="A69">
        <v>70</v>
      </c>
      <c r="C69" t="s">
        <v>86</v>
      </c>
      <c r="D69" t="s">
        <v>42</v>
      </c>
      <c r="E69" t="s">
        <v>87</v>
      </c>
      <c r="F69" t="s">
        <v>59</v>
      </c>
      <c r="H69" t="s">
        <v>88</v>
      </c>
      <c r="I69" t="s">
        <v>296</v>
      </c>
      <c r="J69" t="s">
        <v>77</v>
      </c>
      <c r="K69" t="s">
        <v>89</v>
      </c>
      <c r="M69" t="s">
        <v>53</v>
      </c>
    </row>
    <row r="70" spans="1:13" x14ac:dyDescent="0.15">
      <c r="A70">
        <v>71</v>
      </c>
      <c r="C70" t="s">
        <v>90</v>
      </c>
      <c r="D70" t="s">
        <v>42</v>
      </c>
      <c r="E70" t="s">
        <v>87</v>
      </c>
      <c r="F70" t="s">
        <v>59</v>
      </c>
      <c r="H70" t="s">
        <v>91</v>
      </c>
      <c r="I70" t="s">
        <v>297</v>
      </c>
      <c r="J70" t="s">
        <v>65</v>
      </c>
      <c r="K70" t="s">
        <v>92</v>
      </c>
      <c r="M70" t="s">
        <v>53</v>
      </c>
    </row>
    <row r="71" spans="1:13" x14ac:dyDescent="0.15">
      <c r="A71">
        <v>72</v>
      </c>
      <c r="C71" t="s">
        <v>101</v>
      </c>
      <c r="D71" t="s">
        <v>42</v>
      </c>
      <c r="E71" t="s">
        <v>87</v>
      </c>
      <c r="F71" t="s">
        <v>59</v>
      </c>
      <c r="H71" t="s">
        <v>102</v>
      </c>
      <c r="I71" t="s">
        <v>103</v>
      </c>
      <c r="J71" t="s">
        <v>15</v>
      </c>
      <c r="K71" t="s">
        <v>104</v>
      </c>
      <c r="M71" t="s">
        <v>53</v>
      </c>
    </row>
    <row r="72" spans="1:13" x14ac:dyDescent="0.15">
      <c r="A72">
        <v>73</v>
      </c>
      <c r="C72" t="s">
        <v>19</v>
      </c>
      <c r="D72" t="s">
        <v>143</v>
      </c>
      <c r="E72" t="s">
        <v>87</v>
      </c>
      <c r="F72" t="s">
        <v>59</v>
      </c>
      <c r="H72" t="s">
        <v>157</v>
      </c>
      <c r="I72" t="s">
        <v>158</v>
      </c>
      <c r="K72" t="s">
        <v>159</v>
      </c>
      <c r="M72" t="s">
        <v>53</v>
      </c>
    </row>
    <row r="73" spans="1:13" x14ac:dyDescent="0.15">
      <c r="A73">
        <v>74</v>
      </c>
      <c r="C73" t="s">
        <v>35</v>
      </c>
      <c r="D73" t="s">
        <v>143</v>
      </c>
      <c r="E73" t="s">
        <v>87</v>
      </c>
      <c r="F73" t="s">
        <v>59</v>
      </c>
      <c r="H73" t="s">
        <v>194</v>
      </c>
      <c r="I73" t="s">
        <v>195</v>
      </c>
      <c r="J73" t="s">
        <v>77</v>
      </c>
      <c r="K73" t="s">
        <v>196</v>
      </c>
      <c r="M73" t="s">
        <v>47</v>
      </c>
    </row>
    <row r="74" spans="1:13" x14ac:dyDescent="0.15">
      <c r="A74">
        <v>75</v>
      </c>
      <c r="C74" t="s">
        <v>61</v>
      </c>
      <c r="D74" t="s">
        <v>42</v>
      </c>
      <c r="E74" t="s">
        <v>232</v>
      </c>
      <c r="F74" t="s">
        <v>59</v>
      </c>
      <c r="H74" t="s">
        <v>63</v>
      </c>
      <c r="I74" t="s">
        <v>304</v>
      </c>
      <c r="K74" t="s">
        <v>64</v>
      </c>
      <c r="M74" t="s">
        <v>53</v>
      </c>
    </row>
    <row r="75" spans="1:13" x14ac:dyDescent="0.15">
      <c r="A75">
        <v>76</v>
      </c>
      <c r="C75" t="s">
        <v>20</v>
      </c>
      <c r="D75" t="s">
        <v>143</v>
      </c>
      <c r="E75" t="s">
        <v>62</v>
      </c>
      <c r="F75" t="s">
        <v>59</v>
      </c>
      <c r="H75" t="s">
        <v>160</v>
      </c>
      <c r="I75" t="s">
        <v>19</v>
      </c>
      <c r="K75" t="s">
        <v>161</v>
      </c>
      <c r="M75" t="s">
        <v>53</v>
      </c>
    </row>
    <row r="76" spans="1:13" x14ac:dyDescent="0.15">
      <c r="A76">
        <v>77</v>
      </c>
      <c r="C76" t="s">
        <v>70</v>
      </c>
      <c r="D76" t="s">
        <v>42</v>
      </c>
      <c r="E76" t="s">
        <v>71</v>
      </c>
      <c r="F76" t="s">
        <v>59</v>
      </c>
      <c r="H76" t="s">
        <v>72</v>
      </c>
      <c r="I76" t="s">
        <v>306</v>
      </c>
      <c r="K76" t="s">
        <v>73</v>
      </c>
      <c r="M76" t="s">
        <v>53</v>
      </c>
    </row>
    <row r="77" spans="1:13" x14ac:dyDescent="0.15">
      <c r="A77">
        <v>78</v>
      </c>
      <c r="C77" t="s">
        <v>74</v>
      </c>
      <c r="D77" t="s">
        <v>42</v>
      </c>
      <c r="E77" t="s">
        <v>71</v>
      </c>
      <c r="F77" t="s">
        <v>59</v>
      </c>
      <c r="H77" t="s">
        <v>75</v>
      </c>
      <c r="I77" t="s">
        <v>76</v>
      </c>
      <c r="J77" t="s">
        <v>77</v>
      </c>
      <c r="K77" t="s">
        <v>78</v>
      </c>
      <c r="M77" t="s">
        <v>53</v>
      </c>
    </row>
    <row r="78" spans="1:13" x14ac:dyDescent="0.15">
      <c r="A78">
        <v>79</v>
      </c>
      <c r="C78" t="s">
        <v>105</v>
      </c>
      <c r="D78" t="s">
        <v>42</v>
      </c>
      <c r="E78" t="s">
        <v>71</v>
      </c>
      <c r="F78" t="s">
        <v>59</v>
      </c>
      <c r="H78" t="s">
        <v>106</v>
      </c>
      <c r="I78" t="s">
        <v>107</v>
      </c>
      <c r="K78" t="s">
        <v>108</v>
      </c>
      <c r="M78" t="s">
        <v>53</v>
      </c>
    </row>
    <row r="79" spans="1:13" x14ac:dyDescent="0.15">
      <c r="A79">
        <v>80</v>
      </c>
      <c r="C79" t="s">
        <v>93</v>
      </c>
      <c r="D79" t="s">
        <v>42</v>
      </c>
      <c r="E79" t="s">
        <v>94</v>
      </c>
      <c r="F79" t="s">
        <v>59</v>
      </c>
      <c r="H79" t="s">
        <v>95</v>
      </c>
      <c r="I79" t="s">
        <v>307</v>
      </c>
      <c r="K79" t="s">
        <v>96</v>
      </c>
      <c r="M79" t="s">
        <v>53</v>
      </c>
    </row>
    <row r="80" spans="1:13" x14ac:dyDescent="0.15">
      <c r="A80">
        <v>81</v>
      </c>
      <c r="C80" t="s">
        <v>109</v>
      </c>
      <c r="D80" t="s">
        <v>42</v>
      </c>
      <c r="E80" t="s">
        <v>94</v>
      </c>
      <c r="F80" t="s">
        <v>59</v>
      </c>
      <c r="H80" t="s">
        <v>110</v>
      </c>
      <c r="I80" t="s">
        <v>111</v>
      </c>
      <c r="J80" t="s">
        <v>77</v>
      </c>
      <c r="K80" t="s">
        <v>112</v>
      </c>
      <c r="M80" t="s">
        <v>53</v>
      </c>
    </row>
    <row r="81" spans="1:13" x14ac:dyDescent="0.15">
      <c r="A81">
        <v>82</v>
      </c>
      <c r="C81" t="s">
        <v>113</v>
      </c>
      <c r="D81" t="s">
        <v>42</v>
      </c>
      <c r="E81" t="s">
        <v>94</v>
      </c>
      <c r="F81" t="s">
        <v>59</v>
      </c>
      <c r="H81" t="s">
        <v>114</v>
      </c>
      <c r="I81" t="s">
        <v>115</v>
      </c>
      <c r="K81" t="s">
        <v>116</v>
      </c>
      <c r="M81" t="s">
        <v>53</v>
      </c>
    </row>
    <row r="82" spans="1:13" x14ac:dyDescent="0.15">
      <c r="A82">
        <v>83</v>
      </c>
      <c r="B82" t="s">
        <v>199</v>
      </c>
      <c r="C82" t="s">
        <v>37</v>
      </c>
      <c r="D82" t="s">
        <v>143</v>
      </c>
      <c r="E82" t="s">
        <v>94</v>
      </c>
      <c r="F82" t="s">
        <v>50</v>
      </c>
      <c r="H82" t="s">
        <v>200</v>
      </c>
      <c r="I82" t="s">
        <v>201</v>
      </c>
      <c r="K82" t="s">
        <v>202</v>
      </c>
      <c r="M82" t="s">
        <v>53</v>
      </c>
    </row>
  </sheetData>
  <autoFilter ref="A1:M86" xr:uid="{00000000-0009-0000-0000-000000000000}">
    <sortState xmlns:xlrd2="http://schemas.microsoft.com/office/spreadsheetml/2017/richdata2" ref="A2:M86">
      <sortCondition ref="A1:A8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F6E1-75CB-403C-8A1F-ED8DCF90208B}">
  <dimension ref="A1:B11"/>
  <sheetViews>
    <sheetView workbookViewId="0">
      <selection activeCell="B11" sqref="B11"/>
    </sheetView>
  </sheetViews>
  <sheetFormatPr defaultRowHeight="11.25" x14ac:dyDescent="0.15"/>
  <sheetData>
    <row r="1" spans="1:2" x14ac:dyDescent="0.15">
      <c r="A1" t="s">
        <v>21</v>
      </c>
    </row>
    <row r="2" spans="1:2" x14ac:dyDescent="0.15">
      <c r="A2" t="s">
        <v>23</v>
      </c>
      <c r="B2" t="str">
        <f>A1&amp;";"&amp;A2</f>
        <v>HA_GEM_G;HA_HWA_G</v>
      </c>
    </row>
    <row r="3" spans="1:2" x14ac:dyDescent="0.15">
      <c r="A3" t="s">
        <v>22</v>
      </c>
      <c r="B3" t="str">
        <f>B2&amp;";"&amp;A3</f>
        <v>HA_GEM_G;HA_HWA_G;HA_VGS_G</v>
      </c>
    </row>
    <row r="4" spans="1:2" x14ac:dyDescent="0.15">
      <c r="A4" t="s">
        <v>237</v>
      </c>
      <c r="B4" t="str">
        <f t="shared" ref="B4:B10" si="0">B3&amp;";"&amp;A4</f>
        <v>HA_GEM_G;HA_HWA_G;HA_VGS_G;HA_VWR_G</v>
      </c>
    </row>
    <row r="5" spans="1:2" x14ac:dyDescent="0.15">
      <c r="A5" t="s">
        <v>238</v>
      </c>
      <c r="B5" t="str">
        <f t="shared" si="0"/>
        <v>HA_GEM_G;HA_HWA_G;HA_VGS_G;HA_VWR_G;HA_INF_G</v>
      </c>
    </row>
    <row r="6" spans="1:2" x14ac:dyDescent="0.15">
      <c r="A6" t="s">
        <v>24</v>
      </c>
      <c r="B6" t="str">
        <f t="shared" si="0"/>
        <v>HA_GEM_G;HA_HWA_G;HA_VGS_G;HA_VWR_G;HA_INF_G;HA_OPW_G</v>
      </c>
    </row>
    <row r="7" spans="1:2" x14ac:dyDescent="0.15">
      <c r="A7" t="s">
        <v>241</v>
      </c>
      <c r="B7" t="str">
        <f t="shared" si="0"/>
        <v>HA_GEM_G;HA_HWA_G;HA_VGS_G;HA_VWR_G;HA_INF_G;HA_OPW_G;HA_MVD_G</v>
      </c>
    </row>
    <row r="8" spans="1:2" x14ac:dyDescent="0.15">
      <c r="A8" t="s">
        <v>25</v>
      </c>
      <c r="B8" t="str">
        <f t="shared" si="0"/>
        <v>HA_GEM_G;HA_HWA_G;HA_VGS_G;HA_VWR_G;HA_INF_G;HA_OPW_G;HA_MVD_G;HA_OBK_G</v>
      </c>
    </row>
    <row r="9" spans="1:2" x14ac:dyDescent="0.15">
      <c r="A9" t="s">
        <v>26</v>
      </c>
      <c r="B9" t="str">
        <f t="shared" si="0"/>
        <v>HA_GEM_G;HA_HWA_G;HA_VGS_G;HA_VWR_G;HA_INF_G;HA_OPW_G;HA_MVD_G;HA_OBK_G;HA_BEM_G</v>
      </c>
    </row>
    <row r="10" spans="1:2" x14ac:dyDescent="0.15">
      <c r="A10" t="s">
        <v>27</v>
      </c>
      <c r="B10" t="str">
        <f t="shared" si="0"/>
        <v>HA_GEM_G;HA_HWA_G;HA_VGS_G;HA_VWR_G;HA_INF_G;HA_OPW_G;HA_MVD_G;HA_OBK_G;HA_BEM_G;HA_VER_G</v>
      </c>
    </row>
    <row r="11" spans="1:2" x14ac:dyDescent="0.15">
      <c r="B11"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inp_fields</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Kropf, Bart</cp:lastModifiedBy>
  <dcterms:created xsi:type="dcterms:W3CDTF">2022-10-14T11:19:13Z</dcterms:created>
  <dcterms:modified xsi:type="dcterms:W3CDTF">2023-04-17T15:15:20Z</dcterms:modified>
</cp:coreProperties>
</file>