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  <sheet state="visible" name="Arkusz2" sheetId="2" r:id="rId5"/>
    <sheet state="visible" name="Arkusz3" sheetId="3" r:id="rId6"/>
  </sheets>
  <definedNames/>
  <calcPr/>
</workbook>
</file>

<file path=xl/sharedStrings.xml><?xml version="1.0" encoding="utf-8"?>
<sst xmlns="http://schemas.openxmlformats.org/spreadsheetml/2006/main" count="49" uniqueCount="30">
  <si>
    <t>GHP</t>
  </si>
  <si>
    <t>tydzień:</t>
  </si>
  <si>
    <t>Przewidywany popyt</t>
  </si>
  <si>
    <t>Produkcja</t>
  </si>
  <si>
    <t>Dostępne</t>
  </si>
  <si>
    <t>Na stanie</t>
  </si>
  <si>
    <t>Czas montażu</t>
  </si>
  <si>
    <t>MRP</t>
  </si>
  <si>
    <t>Rama</t>
  </si>
  <si>
    <t>Okres</t>
  </si>
  <si>
    <t>Dane produkcyjne</t>
  </si>
  <si>
    <t>Całkowite zapotrzebowanie</t>
  </si>
  <si>
    <t>Planowane przyjęcia</t>
  </si>
  <si>
    <t>Przewidywane na stanie</t>
  </si>
  <si>
    <t>Zapotrzebowanie netto</t>
  </si>
  <si>
    <t>Planowane zamówienia</t>
  </si>
  <si>
    <t>Planowane przyjęcie zamówień</t>
  </si>
  <si>
    <t>Czas realizacji</t>
  </si>
  <si>
    <t xml:space="preserve">Wielkość partii </t>
  </si>
  <si>
    <t>Poziom BOM</t>
  </si>
  <si>
    <t>Skrzydło</t>
  </si>
  <si>
    <t xml:space="preserve">Czas realizacji = </t>
  </si>
  <si>
    <t>Wielkość partii =</t>
  </si>
  <si>
    <t>Poziom BOM =</t>
  </si>
  <si>
    <t>Na stanie =</t>
  </si>
  <si>
    <t>Klamki</t>
  </si>
  <si>
    <t>Czas realizacji = 3</t>
  </si>
  <si>
    <t>Wielkość partii = 40</t>
  </si>
  <si>
    <t>Poziom BOM = 2</t>
  </si>
  <si>
    <t>Na stanie =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</si>
</sst>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zcionka tekstu podstawowego"/>
    </font>
    <font>
      <b/>
      <sz val="11.0"/>
      <color rgb="FF000000"/>
      <name val="Arial"/>
    </font>
    <font>
      <color rgb="FFFF0000"/>
    </font>
    <font>
      <sz val="12.0"/>
      <color theme="1"/>
      <name val="Times New Roman"/>
    </font>
    <font/>
    <font>
      <b/>
      <sz val="12.0"/>
      <color theme="1"/>
      <name val="Times New Roman"/>
    </font>
    <font>
      <sz val="12.0"/>
      <color rgb="FF000000"/>
      <name val="Times New Roman"/>
    </font>
    <font>
      <color theme="1"/>
      <name val="Calibri"/>
    </font>
    <font>
      <b/>
      <sz val="11.0"/>
      <color theme="1"/>
      <name val="Czcionka tekstu podstawowego"/>
    </font>
    <font>
      <b/>
    </font>
    <font>
      <b/>
      <sz val="11.0"/>
      <color rgb="FF000000"/>
      <name val="Czcionka tekstu podstawowego"/>
    </font>
    <font>
      <sz val="11.0"/>
      <color theme="1"/>
      <name val="Times New Roman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right" shrinkToFit="0" vertical="top" wrapText="1"/>
    </xf>
    <xf borderId="2" fillId="0" fontId="4" numFmtId="0" xfId="0" applyBorder="1" applyFont="1"/>
    <xf borderId="3" fillId="0" fontId="5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top" wrapText="1"/>
    </xf>
    <xf borderId="3" fillId="0" fontId="3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readingOrder="0"/>
    </xf>
    <xf borderId="1" fillId="0" fontId="5" numFmtId="0" xfId="0" applyAlignment="1" applyBorder="1" applyFont="1">
      <alignment horizontal="right" shrinkToFit="0" vertical="top" wrapText="1"/>
    </xf>
    <xf borderId="4" fillId="0" fontId="8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4" fillId="0" fontId="10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left" shrinkToFit="0" vertical="top" wrapText="1"/>
    </xf>
    <xf borderId="5" fillId="0" fontId="4" numFmtId="0" xfId="0" applyBorder="1" applyFont="1"/>
    <xf borderId="1" fillId="0" fontId="3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vertical="bottom" wrapText="0"/>
    </xf>
    <xf borderId="0" fillId="0" fontId="11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horizontal="left" readingOrder="0" shrinkToFit="0" vertical="top" wrapText="1"/>
    </xf>
    <xf borderId="6" fillId="0" fontId="6" numFmtId="0" xfId="0" applyAlignment="1" applyBorder="1" applyFont="1">
      <alignment readingOrder="0" shrinkToFit="0" vertical="top" wrapText="1"/>
    </xf>
    <xf borderId="3" fillId="0" fontId="12" numFmtId="0" xfId="0" applyAlignment="1" applyBorder="1" applyFont="1">
      <alignment readingOrder="0" shrinkToFit="0" vertical="bottom" wrapText="0"/>
    </xf>
    <xf borderId="3" fillId="0" fontId="0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top" wrapText="1"/>
    </xf>
    <xf borderId="6" fillId="0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542925</xdr:colOff>
      <xdr:row>0</xdr:row>
      <xdr:rowOff>142875</xdr:rowOff>
    </xdr:from>
    <xdr:ext cx="3562350" cy="1819275"/>
    <xdr:pic>
      <xdr:nvPicPr>
        <xdr:cNvPr id="0" name="image1.png" title="Obraz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5" width="8.75"/>
    <col customWidth="1" min="6" max="14" width="8.0"/>
    <col customWidth="1" min="15" max="15" width="30.0"/>
    <col customWidth="1" min="16" max="16" width="25.38"/>
    <col customWidth="1" min="17" max="18" width="11.0"/>
    <col customWidth="1" min="19" max="26" width="8.0"/>
  </cols>
  <sheetData>
    <row r="1" ht="15.0" customHeight="1">
      <c r="A1" s="1" t="s">
        <v>0</v>
      </c>
      <c r="C1" s="2"/>
    </row>
    <row r="2" ht="15.75" customHeight="1">
      <c r="A2" s="3" t="s">
        <v>1</v>
      </c>
      <c r="B2" s="4"/>
      <c r="C2" s="5">
        <v>1.0</v>
      </c>
      <c r="D2" s="5">
        <v>2.0</v>
      </c>
      <c r="E2" s="5">
        <v>3.0</v>
      </c>
      <c r="F2" s="5">
        <v>4.0</v>
      </c>
      <c r="G2" s="5">
        <v>5.0</v>
      </c>
      <c r="H2" s="5">
        <v>6.0</v>
      </c>
      <c r="I2" s="5">
        <v>7.0</v>
      </c>
      <c r="J2" s="5">
        <v>8.0</v>
      </c>
      <c r="K2" s="5">
        <v>9.0</v>
      </c>
      <c r="L2" s="5">
        <v>10.0</v>
      </c>
    </row>
    <row r="3" ht="15.75" customHeight="1">
      <c r="A3" s="6" t="s">
        <v>2</v>
      </c>
      <c r="B3" s="4"/>
      <c r="C3" s="7"/>
      <c r="D3" s="7"/>
      <c r="E3" s="7"/>
      <c r="F3" s="8">
        <v>20.0</v>
      </c>
      <c r="G3" s="7"/>
      <c r="H3" s="8">
        <v>20.0</v>
      </c>
      <c r="I3" s="7"/>
      <c r="J3" s="8">
        <v>15.0</v>
      </c>
      <c r="K3" s="7"/>
      <c r="L3" s="7"/>
    </row>
    <row r="4" ht="15.75" customHeight="1">
      <c r="A4" s="6" t="s">
        <v>3</v>
      </c>
      <c r="B4" s="4"/>
      <c r="C4" s="7"/>
      <c r="D4" s="7"/>
      <c r="E4" s="7"/>
      <c r="F4" s="7"/>
      <c r="G4" s="7"/>
      <c r="H4" s="8">
        <v>10.0</v>
      </c>
      <c r="I4" s="7"/>
      <c r="J4" s="8">
        <v>15.0</v>
      </c>
      <c r="K4" s="7"/>
      <c r="L4" s="7"/>
    </row>
    <row r="5" ht="15.75" customHeight="1">
      <c r="A5" s="9" t="s">
        <v>4</v>
      </c>
      <c r="B5" s="4"/>
      <c r="C5" s="8">
        <f>B6</f>
        <v>30</v>
      </c>
      <c r="D5" s="8">
        <f t="shared" ref="D5:L5" si="1">SUM(C5,D4)-D3</f>
        <v>30</v>
      </c>
      <c r="E5" s="8">
        <f t="shared" si="1"/>
        <v>30</v>
      </c>
      <c r="F5" s="8">
        <f t="shared" si="1"/>
        <v>10</v>
      </c>
      <c r="G5" s="8">
        <f t="shared" si="1"/>
        <v>10</v>
      </c>
      <c r="H5" s="8">
        <f t="shared" si="1"/>
        <v>0</v>
      </c>
      <c r="I5" s="8">
        <f t="shared" si="1"/>
        <v>0</v>
      </c>
      <c r="J5" s="8">
        <f t="shared" si="1"/>
        <v>0</v>
      </c>
      <c r="K5" s="8">
        <f t="shared" si="1"/>
        <v>0</v>
      </c>
      <c r="L5" s="8">
        <f t="shared" si="1"/>
        <v>0</v>
      </c>
    </row>
    <row r="6" ht="15.75" customHeight="1">
      <c r="A6" s="9" t="s">
        <v>5</v>
      </c>
      <c r="B6" s="10">
        <v>30.0</v>
      </c>
      <c r="C6" s="11"/>
      <c r="D6" s="11"/>
      <c r="E6" s="11"/>
      <c r="F6" s="11"/>
      <c r="G6" s="11"/>
      <c r="H6" s="11"/>
      <c r="I6" s="11"/>
      <c r="J6" s="11"/>
      <c r="K6" s="11"/>
      <c r="Q6" s="12"/>
    </row>
    <row r="7" ht="15.75" customHeight="1">
      <c r="A7" s="9" t="s">
        <v>6</v>
      </c>
      <c r="B7" s="10">
        <v>1.0</v>
      </c>
      <c r="C7" s="11"/>
      <c r="D7" s="11"/>
      <c r="E7" s="11"/>
      <c r="F7" s="11"/>
      <c r="G7" s="11"/>
      <c r="H7" s="11"/>
      <c r="I7" s="11"/>
      <c r="J7" s="11"/>
      <c r="K7" s="11"/>
    </row>
    <row r="8" ht="15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5.0" customHeight="1">
      <c r="A9" s="13" t="s">
        <v>7</v>
      </c>
      <c r="B9" s="14" t="s">
        <v>8</v>
      </c>
    </row>
    <row r="10" ht="15.75" customHeight="1">
      <c r="A10" s="15" t="s">
        <v>9</v>
      </c>
      <c r="B10" s="4"/>
      <c r="C10" s="16">
        <v>1.0</v>
      </c>
      <c r="D10" s="16">
        <v>2.0</v>
      </c>
      <c r="E10" s="16">
        <v>3.0</v>
      </c>
      <c r="F10" s="17">
        <v>4.0</v>
      </c>
      <c r="G10" s="16">
        <v>5.0</v>
      </c>
      <c r="H10" s="18">
        <v>6.0</v>
      </c>
      <c r="I10" s="16">
        <v>7.0</v>
      </c>
      <c r="J10" s="18">
        <v>8.0</v>
      </c>
      <c r="K10" s="16">
        <v>9.0</v>
      </c>
      <c r="L10" s="16">
        <v>10.0</v>
      </c>
    </row>
    <row r="11" ht="15.75" customHeight="1">
      <c r="A11" s="19" t="s">
        <v>10</v>
      </c>
      <c r="B11" s="4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ht="15.75" customHeight="1">
      <c r="A12" s="21" t="s">
        <v>11</v>
      </c>
      <c r="B12" s="4"/>
      <c r="C12" s="7" t="str">
        <f t="shared" ref="C12:L12" si="2">OFFSET(C4,0,$B$7)</f>
        <v/>
      </c>
      <c r="D12" s="7" t="str">
        <f t="shared" si="2"/>
        <v/>
      </c>
      <c r="E12" s="7" t="str">
        <f t="shared" si="2"/>
        <v/>
      </c>
      <c r="F12" s="7" t="str">
        <f t="shared" si="2"/>
        <v/>
      </c>
      <c r="G12" s="7">
        <f t="shared" si="2"/>
        <v>10</v>
      </c>
      <c r="H12" s="7" t="str">
        <f t="shared" si="2"/>
        <v/>
      </c>
      <c r="I12" s="7">
        <f t="shared" si="2"/>
        <v>15</v>
      </c>
      <c r="J12" s="7" t="str">
        <f t="shared" si="2"/>
        <v/>
      </c>
      <c r="K12" s="7" t="str">
        <f t="shared" si="2"/>
        <v/>
      </c>
      <c r="L12" s="7" t="str">
        <f t="shared" si="2"/>
        <v/>
      </c>
    </row>
    <row r="13" ht="15.75" customHeight="1">
      <c r="A13" s="21" t="s">
        <v>12</v>
      </c>
      <c r="B13" s="4"/>
      <c r="C13" s="7"/>
      <c r="D13" s="7"/>
      <c r="E13" s="7"/>
      <c r="F13" s="7"/>
      <c r="G13" s="7"/>
      <c r="H13" s="7"/>
      <c r="I13" s="22"/>
      <c r="J13" s="22"/>
      <c r="K13" s="22"/>
      <c r="L13" s="22"/>
    </row>
    <row r="14" ht="15.75" customHeight="1">
      <c r="A14" s="21" t="s">
        <v>13</v>
      </c>
      <c r="B14" s="4"/>
      <c r="C14" s="8">
        <f>B21+C13+C17-C12</f>
        <v>10</v>
      </c>
      <c r="D14" s="8">
        <f t="shared" ref="D14:L14" si="3">C14+D13+D17-D12</f>
        <v>10</v>
      </c>
      <c r="E14" s="8">
        <f t="shared" si="3"/>
        <v>10</v>
      </c>
      <c r="F14" s="8">
        <f t="shared" si="3"/>
        <v>10</v>
      </c>
      <c r="G14" s="8">
        <f t="shared" si="3"/>
        <v>0</v>
      </c>
      <c r="H14" s="8">
        <f t="shared" si="3"/>
        <v>0</v>
      </c>
      <c r="I14" s="8">
        <f t="shared" si="3"/>
        <v>35</v>
      </c>
      <c r="J14" s="8">
        <f t="shared" si="3"/>
        <v>35</v>
      </c>
      <c r="K14" s="8">
        <f t="shared" si="3"/>
        <v>35</v>
      </c>
      <c r="L14" s="8">
        <f t="shared" si="3"/>
        <v>35</v>
      </c>
    </row>
    <row r="15" ht="15.75" customHeight="1">
      <c r="A15" s="21" t="s">
        <v>14</v>
      </c>
      <c r="B15" s="4"/>
      <c r="C15" s="7" t="str">
        <f>IF(C12="","",C12-B21)</f>
        <v/>
      </c>
      <c r="D15" s="7" t="str">
        <f t="shared" ref="D15:L15" si="4">IF(D12="","",D12-C14)</f>
        <v/>
      </c>
      <c r="E15" s="7" t="str">
        <f t="shared" si="4"/>
        <v/>
      </c>
      <c r="F15" s="7" t="str">
        <f t="shared" si="4"/>
        <v/>
      </c>
      <c r="G15" s="7">
        <f t="shared" si="4"/>
        <v>0</v>
      </c>
      <c r="H15" s="7" t="str">
        <f t="shared" si="4"/>
        <v/>
      </c>
      <c r="I15" s="7">
        <f t="shared" si="4"/>
        <v>15</v>
      </c>
      <c r="J15" s="7" t="str">
        <f t="shared" si="4"/>
        <v/>
      </c>
      <c r="K15" s="7" t="str">
        <f t="shared" si="4"/>
        <v/>
      </c>
      <c r="L15" s="7" t="str">
        <f t="shared" si="4"/>
        <v/>
      </c>
      <c r="M15" s="23"/>
    </row>
    <row r="16" ht="15.75" customHeight="1">
      <c r="A16" s="21" t="s">
        <v>15</v>
      </c>
      <c r="B16" s="4"/>
      <c r="C16" s="8" t="str">
        <f t="shared" ref="C16:L16" si="5">IF(OFFSET(C14,0,$B$18-2)-OFFSET(C12,0,$B$18-2)&lt;0,$B$19,"")</f>
        <v/>
      </c>
      <c r="D16" s="8" t="str">
        <f t="shared" si="5"/>
        <v/>
      </c>
      <c r="E16" s="8" t="str">
        <f t="shared" si="5"/>
        <v/>
      </c>
      <c r="F16" s="8" t="str">
        <f t="shared" si="5"/>
        <v/>
      </c>
      <c r="G16" s="8">
        <f t="shared" si="5"/>
        <v>50</v>
      </c>
      <c r="H16" s="8" t="str">
        <f t="shared" si="5"/>
        <v/>
      </c>
      <c r="I16" s="8" t="str">
        <f t="shared" si="5"/>
        <v/>
      </c>
      <c r="J16" s="8" t="str">
        <f t="shared" si="5"/>
        <v/>
      </c>
      <c r="K16" s="8" t="str">
        <f t="shared" si="5"/>
        <v/>
      </c>
      <c r="L16" s="8" t="str">
        <f t="shared" si="5"/>
        <v/>
      </c>
    </row>
    <row r="17" ht="15.75" customHeight="1">
      <c r="A17" s="24" t="s">
        <v>16</v>
      </c>
      <c r="B17" s="4"/>
      <c r="C17" s="7" t="str">
        <f t="shared" ref="C17:L17" si="6">IFERROR(IF(ISTEXT(OFFSET(C16,0,-$B$18)),"",OFFSET(C16,0,-$B$18)),"")</f>
        <v/>
      </c>
      <c r="D17" s="7" t="str">
        <f t="shared" si="6"/>
        <v/>
      </c>
      <c r="E17" s="7" t="str">
        <f t="shared" si="6"/>
        <v/>
      </c>
      <c r="F17" s="7" t="str">
        <f t="shared" si="6"/>
        <v/>
      </c>
      <c r="G17" s="7" t="str">
        <f t="shared" si="6"/>
        <v/>
      </c>
      <c r="H17" s="7" t="str">
        <f t="shared" si="6"/>
        <v/>
      </c>
      <c r="I17" s="7">
        <f t="shared" si="6"/>
        <v>50</v>
      </c>
      <c r="J17" s="7" t="str">
        <f t="shared" si="6"/>
        <v/>
      </c>
      <c r="K17" s="7" t="str">
        <f t="shared" si="6"/>
        <v/>
      </c>
      <c r="L17" s="7" t="str">
        <f t="shared" si="6"/>
        <v/>
      </c>
    </row>
    <row r="18" ht="15.75" customHeight="1">
      <c r="A18" s="9" t="s">
        <v>17</v>
      </c>
      <c r="B18" s="10">
        <v>2.0</v>
      </c>
      <c r="C18" s="11"/>
      <c r="D18" s="11"/>
      <c r="E18" s="11"/>
      <c r="F18" s="11"/>
      <c r="G18" s="11"/>
    </row>
    <row r="19" ht="15.75" customHeight="1">
      <c r="A19" s="9" t="s">
        <v>18</v>
      </c>
      <c r="B19" s="10">
        <v>50.0</v>
      </c>
    </row>
    <row r="20" ht="15.75" customHeight="1">
      <c r="A20" s="9" t="s">
        <v>19</v>
      </c>
      <c r="B20" s="10">
        <v>1.0</v>
      </c>
    </row>
    <row r="21" ht="15.75" customHeight="1">
      <c r="A21" s="9" t="s">
        <v>5</v>
      </c>
      <c r="B21" s="25">
        <v>10.0</v>
      </c>
    </row>
    <row r="22" ht="14.25" customHeight="1"/>
    <row r="23" ht="14.25" customHeight="1"/>
    <row r="24" ht="14.25" customHeight="1">
      <c r="A24" s="13" t="s">
        <v>7</v>
      </c>
      <c r="B24" s="14" t="s">
        <v>20</v>
      </c>
    </row>
    <row r="25" ht="14.25" customHeight="1">
      <c r="A25" s="15" t="s">
        <v>9</v>
      </c>
      <c r="B25" s="4"/>
      <c r="C25" s="16">
        <v>1.0</v>
      </c>
      <c r="D25" s="16">
        <v>2.0</v>
      </c>
      <c r="E25" s="16">
        <v>3.0</v>
      </c>
      <c r="F25" s="16">
        <v>4.0</v>
      </c>
      <c r="G25" s="16">
        <v>5.0</v>
      </c>
      <c r="H25" s="16">
        <v>6.0</v>
      </c>
      <c r="I25" s="16">
        <v>7.0</v>
      </c>
      <c r="J25" s="16">
        <v>8.0</v>
      </c>
      <c r="K25" s="16">
        <v>9.0</v>
      </c>
      <c r="L25" s="16">
        <v>10.0</v>
      </c>
    </row>
    <row r="26" ht="14.25" customHeight="1">
      <c r="A26" s="19" t="s">
        <v>10</v>
      </c>
      <c r="B26" s="4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ht="14.25" customHeight="1">
      <c r="A27" s="21" t="s">
        <v>11</v>
      </c>
      <c r="B27" s="4"/>
      <c r="C27" s="7"/>
      <c r="D27" s="7"/>
      <c r="E27" s="7"/>
      <c r="F27" s="7"/>
      <c r="G27" s="8">
        <v>20.0</v>
      </c>
      <c r="H27" s="7"/>
      <c r="I27" s="26">
        <v>30.0</v>
      </c>
      <c r="J27" s="27"/>
      <c r="K27" s="27"/>
      <c r="L27" s="27"/>
    </row>
    <row r="28" ht="14.25" customHeight="1">
      <c r="A28" s="21" t="s">
        <v>12</v>
      </c>
      <c r="B28" s="4"/>
      <c r="C28" s="7"/>
      <c r="D28" s="7"/>
      <c r="E28" s="7"/>
      <c r="F28" s="7"/>
      <c r="G28" s="7"/>
      <c r="H28" s="7"/>
      <c r="I28" s="27"/>
      <c r="J28" s="27"/>
      <c r="K28" s="27"/>
      <c r="L28" s="27"/>
    </row>
    <row r="29" ht="14.25" customHeight="1">
      <c r="A29" s="21" t="s">
        <v>13</v>
      </c>
      <c r="B29" s="4"/>
      <c r="C29" s="8">
        <v>20.0</v>
      </c>
      <c r="D29" s="8">
        <v>20.0</v>
      </c>
      <c r="E29" s="8">
        <v>20.0</v>
      </c>
      <c r="F29" s="8">
        <v>20.0</v>
      </c>
      <c r="G29" s="8">
        <v>0.0</v>
      </c>
      <c r="H29" s="8">
        <v>0.0</v>
      </c>
      <c r="I29" s="26">
        <v>0.0</v>
      </c>
      <c r="J29" s="26">
        <v>70.0</v>
      </c>
      <c r="K29" s="26">
        <v>70.0</v>
      </c>
      <c r="L29" s="26">
        <v>70.0</v>
      </c>
    </row>
    <row r="30" ht="14.25" customHeight="1">
      <c r="A30" s="21" t="s">
        <v>14</v>
      </c>
      <c r="B30" s="4"/>
      <c r="C30" s="7"/>
      <c r="D30" s="7"/>
      <c r="E30" s="7"/>
      <c r="F30" s="7"/>
      <c r="G30" s="7"/>
      <c r="H30" s="7"/>
      <c r="I30" s="26">
        <v>30.0</v>
      </c>
      <c r="J30" s="27"/>
      <c r="K30" s="27"/>
      <c r="L30" s="27"/>
    </row>
    <row r="31" ht="14.25" customHeight="1">
      <c r="A31" s="21" t="s">
        <v>15</v>
      </c>
      <c r="B31" s="4"/>
      <c r="C31" s="7"/>
      <c r="D31" s="7"/>
      <c r="E31" s="7"/>
      <c r="F31" s="7"/>
      <c r="G31" s="8">
        <v>100.0</v>
      </c>
      <c r="H31" s="7"/>
      <c r="I31" s="27"/>
      <c r="J31" s="27"/>
      <c r="K31" s="27"/>
      <c r="L31" s="27"/>
    </row>
    <row r="32" ht="14.25" customHeight="1">
      <c r="A32" s="21" t="s">
        <v>16</v>
      </c>
      <c r="B32" s="4"/>
      <c r="C32" s="7"/>
      <c r="D32" s="7"/>
      <c r="E32" s="7"/>
      <c r="F32" s="7"/>
      <c r="G32" s="7"/>
      <c r="H32" s="7"/>
      <c r="I32" s="26">
        <v>100.0</v>
      </c>
      <c r="J32" s="27"/>
      <c r="K32" s="27"/>
      <c r="L32" s="27"/>
    </row>
    <row r="33" ht="14.25" customHeight="1">
      <c r="A33" s="9" t="s">
        <v>21</v>
      </c>
      <c r="B33" s="10">
        <v>2.0</v>
      </c>
      <c r="C33" s="11"/>
      <c r="D33" s="11"/>
      <c r="E33" s="11"/>
      <c r="F33" s="11"/>
      <c r="G33" s="11"/>
    </row>
    <row r="34" ht="14.25" customHeight="1">
      <c r="A34" s="6" t="s">
        <v>22</v>
      </c>
      <c r="B34" s="10">
        <v>100.0</v>
      </c>
    </row>
    <row r="35" ht="14.25" customHeight="1">
      <c r="A35" s="6" t="s">
        <v>23</v>
      </c>
      <c r="B35" s="10">
        <v>2.0</v>
      </c>
    </row>
    <row r="36" ht="14.25" customHeight="1">
      <c r="A36" s="6" t="s">
        <v>24</v>
      </c>
      <c r="B36" s="25">
        <v>20.0</v>
      </c>
    </row>
    <row r="37" ht="14.25" customHeight="1"/>
    <row r="38" ht="14.25" customHeight="1"/>
    <row r="39" ht="14.25" customHeight="1">
      <c r="A39" s="13" t="s">
        <v>7</v>
      </c>
      <c r="B39" s="14" t="s">
        <v>25</v>
      </c>
    </row>
    <row r="40" ht="14.25" customHeight="1">
      <c r="A40" s="15" t="s">
        <v>9</v>
      </c>
      <c r="B40" s="4"/>
      <c r="C40" s="16">
        <v>1.0</v>
      </c>
      <c r="D40" s="16">
        <v>2.0</v>
      </c>
      <c r="E40" s="16">
        <v>3.0</v>
      </c>
      <c r="F40" s="16">
        <v>4.0</v>
      </c>
      <c r="G40" s="16">
        <v>5.0</v>
      </c>
      <c r="H40" s="16">
        <v>6.0</v>
      </c>
      <c r="I40" s="16">
        <v>7.0</v>
      </c>
      <c r="J40" s="16">
        <v>8.0</v>
      </c>
      <c r="K40" s="16">
        <v>9.0</v>
      </c>
      <c r="L40" s="16">
        <v>10.0</v>
      </c>
    </row>
    <row r="41" ht="14.25" customHeight="1">
      <c r="A41" s="19" t="s">
        <v>10</v>
      </c>
      <c r="B41" s="4"/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ht="14.25" customHeight="1">
      <c r="A42" s="21" t="s">
        <v>11</v>
      </c>
      <c r="B42" s="4"/>
      <c r="C42" s="7"/>
      <c r="D42" s="7"/>
      <c r="E42" s="7"/>
      <c r="F42" s="7"/>
      <c r="G42" s="8">
        <v>20.0</v>
      </c>
      <c r="H42" s="7"/>
      <c r="I42" s="26">
        <v>30.0</v>
      </c>
      <c r="J42" s="27"/>
      <c r="K42" s="27"/>
      <c r="L42" s="27"/>
    </row>
    <row r="43" ht="14.25" customHeight="1">
      <c r="A43" s="21" t="s">
        <v>12</v>
      </c>
      <c r="B43" s="4"/>
      <c r="C43" s="7"/>
      <c r="D43" s="7"/>
      <c r="E43" s="7"/>
      <c r="F43" s="7"/>
      <c r="G43" s="7"/>
      <c r="H43" s="7"/>
      <c r="I43" s="27"/>
      <c r="J43" s="27"/>
      <c r="K43" s="27"/>
      <c r="L43" s="27"/>
    </row>
    <row r="44" ht="14.25" customHeight="1">
      <c r="A44" s="21" t="s">
        <v>13</v>
      </c>
      <c r="B44" s="4"/>
      <c r="C44" s="8">
        <v>20.0</v>
      </c>
      <c r="D44" s="8">
        <v>20.0</v>
      </c>
      <c r="E44" s="8">
        <v>20.0</v>
      </c>
      <c r="F44" s="8">
        <v>20.0</v>
      </c>
      <c r="G44" s="8">
        <v>40.0</v>
      </c>
      <c r="H44" s="8">
        <v>40.0</v>
      </c>
      <c r="I44" s="26">
        <v>10.0</v>
      </c>
      <c r="J44" s="26">
        <v>10.0</v>
      </c>
      <c r="K44" s="26">
        <v>10.0</v>
      </c>
      <c r="L44" s="26">
        <v>10.0</v>
      </c>
    </row>
    <row r="45" ht="14.25" customHeight="1">
      <c r="A45" s="21" t="s">
        <v>14</v>
      </c>
      <c r="B45" s="4"/>
      <c r="C45" s="7"/>
      <c r="D45" s="7"/>
      <c r="E45" s="7"/>
      <c r="F45" s="7"/>
      <c r="G45" s="8">
        <v>20.0</v>
      </c>
      <c r="H45" s="7"/>
      <c r="I45" s="27"/>
      <c r="J45" s="27"/>
      <c r="K45" s="27"/>
      <c r="L45" s="27"/>
    </row>
    <row r="46" ht="14.25" customHeight="1">
      <c r="A46" s="21" t="s">
        <v>15</v>
      </c>
      <c r="B46" s="4"/>
      <c r="C46" s="7"/>
      <c r="D46" s="8">
        <v>40.0</v>
      </c>
      <c r="E46" s="7"/>
      <c r="F46" s="7"/>
      <c r="G46" s="7"/>
      <c r="H46" s="7"/>
      <c r="I46" s="27"/>
      <c r="J46" s="27"/>
      <c r="K46" s="27"/>
      <c r="L46" s="27"/>
    </row>
    <row r="47" ht="14.25" customHeight="1">
      <c r="A47" s="21" t="s">
        <v>16</v>
      </c>
      <c r="B47" s="4"/>
      <c r="C47" s="7"/>
      <c r="D47" s="7"/>
      <c r="E47" s="7"/>
      <c r="F47" s="7"/>
      <c r="G47" s="8">
        <v>40.0</v>
      </c>
      <c r="H47" s="7"/>
      <c r="I47" s="27"/>
      <c r="J47" s="27"/>
      <c r="K47" s="27"/>
      <c r="L47" s="27"/>
    </row>
    <row r="48" ht="14.25" customHeight="1">
      <c r="A48" s="9" t="s">
        <v>26</v>
      </c>
      <c r="B48" s="28"/>
      <c r="C48" s="11"/>
      <c r="D48" s="11"/>
      <c r="E48" s="11"/>
      <c r="F48" s="11"/>
      <c r="G48" s="11"/>
    </row>
    <row r="49" ht="14.25" customHeight="1">
      <c r="A49" s="9" t="s">
        <v>27</v>
      </c>
      <c r="B49" s="28"/>
    </row>
    <row r="50" ht="14.25" customHeight="1">
      <c r="A50" s="9" t="s">
        <v>28</v>
      </c>
      <c r="B50" s="28"/>
    </row>
    <row r="51" ht="14.25" customHeight="1">
      <c r="A51" s="9" t="s">
        <v>29</v>
      </c>
      <c r="B51" s="29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3">
    <mergeCell ref="A11:B11"/>
    <mergeCell ref="A12:B12"/>
    <mergeCell ref="A13:B13"/>
    <mergeCell ref="A14:B14"/>
    <mergeCell ref="A15:B15"/>
    <mergeCell ref="A16:B16"/>
    <mergeCell ref="A17:B17"/>
    <mergeCell ref="A26:B26"/>
    <mergeCell ref="A27:B27"/>
    <mergeCell ref="A28:B28"/>
    <mergeCell ref="A29:B29"/>
    <mergeCell ref="A30:B30"/>
    <mergeCell ref="A31:B31"/>
    <mergeCell ref="A32:B32"/>
    <mergeCell ref="I40:I41"/>
    <mergeCell ref="J40:J41"/>
    <mergeCell ref="K40:K41"/>
    <mergeCell ref="L40:L41"/>
    <mergeCell ref="A40:B40"/>
    <mergeCell ref="C40:C41"/>
    <mergeCell ref="D40:D41"/>
    <mergeCell ref="E40:E41"/>
    <mergeCell ref="F40:F41"/>
    <mergeCell ref="G40:G41"/>
    <mergeCell ref="H40:H41"/>
    <mergeCell ref="E10:E11"/>
    <mergeCell ref="F10:F11"/>
    <mergeCell ref="G10:G11"/>
    <mergeCell ref="H10:H11"/>
    <mergeCell ref="I10:I11"/>
    <mergeCell ref="J10:J11"/>
    <mergeCell ref="K10:K11"/>
    <mergeCell ref="L10:L11"/>
    <mergeCell ref="A2:B2"/>
    <mergeCell ref="A3:B3"/>
    <mergeCell ref="A4:B4"/>
    <mergeCell ref="A5:B5"/>
    <mergeCell ref="A10:B10"/>
    <mergeCell ref="C10:C11"/>
    <mergeCell ref="D10:D11"/>
    <mergeCell ref="C18:C21"/>
    <mergeCell ref="D18:D21"/>
    <mergeCell ref="E18:E21"/>
    <mergeCell ref="F18:F21"/>
    <mergeCell ref="G18:G21"/>
    <mergeCell ref="I25:I26"/>
    <mergeCell ref="J25:J26"/>
    <mergeCell ref="K25:K26"/>
    <mergeCell ref="L25:L26"/>
    <mergeCell ref="A25:B25"/>
    <mergeCell ref="C25:C26"/>
    <mergeCell ref="D25:D26"/>
    <mergeCell ref="E25:E26"/>
    <mergeCell ref="F25:F26"/>
    <mergeCell ref="G25:G26"/>
    <mergeCell ref="H25:H26"/>
    <mergeCell ref="C33:C36"/>
    <mergeCell ref="D33:D36"/>
    <mergeCell ref="E33:E36"/>
    <mergeCell ref="F33:F36"/>
    <mergeCell ref="G33:G36"/>
    <mergeCell ref="C48:C51"/>
    <mergeCell ref="D48:D51"/>
    <mergeCell ref="E48:E51"/>
    <mergeCell ref="F48:F51"/>
    <mergeCell ref="G48:G51"/>
    <mergeCell ref="A41:B41"/>
    <mergeCell ref="A42:B42"/>
    <mergeCell ref="A43:B43"/>
    <mergeCell ref="A44:B44"/>
    <mergeCell ref="A45:B45"/>
    <mergeCell ref="A46:B46"/>
    <mergeCell ref="A47:B4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