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Q4" i="1"/>
  <c r="R4"/>
  <c r="S4"/>
  <c r="T4"/>
  <c r="Q5"/>
  <c r="R5"/>
  <c r="R6" s="1"/>
  <c r="R7" s="1"/>
  <c r="S5"/>
  <c r="T5"/>
  <c r="Q6"/>
  <c r="S6"/>
  <c r="T6"/>
  <c r="Q7"/>
  <c r="S7"/>
  <c r="T7"/>
  <c r="Q8"/>
  <c r="S8"/>
  <c r="T8"/>
  <c r="Q9"/>
  <c r="S9"/>
  <c r="T9"/>
  <c r="Q10"/>
  <c r="S10"/>
  <c r="T10"/>
  <c r="P4"/>
  <c r="P5" s="1"/>
  <c r="P6" s="1"/>
  <c r="P7" s="1"/>
  <c r="P8" s="1"/>
  <c r="C5"/>
  <c r="D5"/>
  <c r="E5"/>
  <c r="F5"/>
  <c r="G5"/>
  <c r="H5"/>
  <c r="I5"/>
  <c r="J5"/>
  <c r="K5"/>
  <c r="L5"/>
  <c r="M5"/>
  <c r="C6"/>
  <c r="D6"/>
  <c r="E6"/>
  <c r="F6"/>
  <c r="G6"/>
  <c r="H6"/>
  <c r="I6"/>
  <c r="J6"/>
  <c r="K6"/>
  <c r="L6"/>
  <c r="M6"/>
  <c r="C7"/>
  <c r="D7"/>
  <c r="E7"/>
  <c r="F7"/>
  <c r="G7"/>
  <c r="H7"/>
  <c r="I7"/>
  <c r="J7"/>
  <c r="K7"/>
  <c r="L7"/>
  <c r="M7"/>
  <c r="C8"/>
  <c r="D8"/>
  <c r="E8"/>
  <c r="F8"/>
  <c r="G8"/>
  <c r="H8"/>
  <c r="I8"/>
  <c r="J8"/>
  <c r="K8"/>
  <c r="L8"/>
  <c r="M8"/>
  <c r="C9"/>
  <c r="D9"/>
  <c r="E9"/>
  <c r="F9"/>
  <c r="G9"/>
  <c r="H9"/>
  <c r="I9"/>
  <c r="J9"/>
  <c r="K9"/>
  <c r="L9"/>
  <c r="M9"/>
  <c r="C10"/>
  <c r="D10"/>
  <c r="E10"/>
  <c r="F10"/>
  <c r="G10"/>
  <c r="H10"/>
  <c r="I10"/>
  <c r="J10"/>
  <c r="K10"/>
  <c r="L10"/>
  <c r="M10"/>
  <c r="C11"/>
  <c r="D11"/>
  <c r="E11"/>
  <c r="F11"/>
  <c r="G11"/>
  <c r="H11"/>
  <c r="I11"/>
  <c r="J11"/>
  <c r="K11"/>
  <c r="L11"/>
  <c r="M11"/>
  <c r="C12"/>
  <c r="D12"/>
  <c r="E12"/>
  <c r="F12"/>
  <c r="G12"/>
  <c r="H12"/>
  <c r="I12"/>
  <c r="J12"/>
  <c r="K12"/>
  <c r="L12"/>
  <c r="M12"/>
  <c r="C13"/>
  <c r="D13"/>
  <c r="E13"/>
  <c r="F13"/>
  <c r="G13"/>
  <c r="H13"/>
  <c r="I13"/>
  <c r="J13"/>
  <c r="K13"/>
  <c r="L13"/>
  <c r="M13"/>
  <c r="C14"/>
  <c r="D14"/>
  <c r="E14"/>
  <c r="F14"/>
  <c r="G14"/>
  <c r="H14"/>
  <c r="I14"/>
  <c r="J14"/>
  <c r="K14"/>
  <c r="L14"/>
  <c r="M14"/>
  <c r="D4"/>
  <c r="E4"/>
  <c r="F4"/>
  <c r="G4"/>
  <c r="H4"/>
  <c r="I4"/>
  <c r="J4"/>
  <c r="K4"/>
  <c r="L4"/>
  <c r="M4"/>
  <c r="C4"/>
  <c r="R8" l="1"/>
  <c r="R9"/>
  <c r="R10"/>
  <c r="P10"/>
  <c r="P9"/>
</calcChain>
</file>

<file path=xl/sharedStrings.xml><?xml version="1.0" encoding="utf-8"?>
<sst xmlns="http://schemas.openxmlformats.org/spreadsheetml/2006/main" count="29" uniqueCount="27">
  <si>
    <t>1 min</t>
  </si>
  <si>
    <t>1 h</t>
  </si>
  <si>
    <t>PU</t>
  </si>
  <si>
    <t>NBR</t>
  </si>
  <si>
    <t>Viton</t>
  </si>
  <si>
    <t>O2</t>
  </si>
  <si>
    <t>CO2</t>
  </si>
  <si>
    <t>H2O</t>
  </si>
  <si>
    <t>IPA 100%</t>
  </si>
  <si>
    <t>IPA 70%</t>
  </si>
  <si>
    <t>ETA 100%</t>
  </si>
  <si>
    <t>ETA 80%</t>
  </si>
  <si>
    <t>OK</t>
  </si>
  <si>
    <t>UVC</t>
  </si>
  <si>
    <t xml:space="preserve"> M</t>
  </si>
  <si>
    <t>N</t>
  </si>
  <si>
    <r>
      <t>TV -Tidal Volume &gt; 500 cm</t>
    </r>
    <r>
      <rPr>
        <b/>
        <vertAlign val="superscript"/>
        <sz val="11"/>
        <color theme="1"/>
        <rFont val="Czcionka tekstu podstawowego"/>
        <charset val="238"/>
      </rPr>
      <t>3</t>
    </r>
  </si>
  <si>
    <t>diameter \ stroke [cm]</t>
  </si>
  <si>
    <t>RR - Respiratory Rate - number of breaths</t>
  </si>
  <si>
    <t>1 day</t>
  </si>
  <si>
    <t>1 week</t>
  </si>
  <si>
    <t>1 month</t>
  </si>
  <si>
    <t>3 months</t>
  </si>
  <si>
    <t>6 months</t>
  </si>
  <si>
    <t>12 months</t>
  </si>
  <si>
    <t>medium \ material</t>
  </si>
  <si>
    <t>Material interactions and durability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</si>
</sst>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  <font>
      <b/>
      <vertAlign val="superscript"/>
      <sz val="11"/>
      <color theme="1"/>
      <name val="Czcionka tekstu podstawowego"/>
      <charset val="238"/>
    </font>
    <font>
      <sz val="11"/>
      <color rgb="FFFF0000"/>
      <name val="Czcionka tekstu podstawowego"/>
      <charset val="238"/>
    </font>
    <font>
      <b/>
      <sz val="11"/>
      <color rgb="FFFF0000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1" fontId="2" fillId="0" borderId="0" xfId="0" applyNumberFormat="1" applyFont="1"/>
    <xf numFmtId="1" fontId="1" fillId="0" borderId="0" xfId="0" applyNumberFormat="1" applyFont="1"/>
    <xf numFmtId="1" fontId="5" fillId="0" borderId="0" xfId="0" applyNumberFormat="1" applyFont="1"/>
    <xf numFmtId="3" fontId="0" fillId="0" borderId="0" xfId="0" applyNumberFormat="1"/>
    <xf numFmtId="3" fontId="4" fillId="0" borderId="0" xfId="0" applyNumberFormat="1" applyFont="1"/>
    <xf numFmtId="3" fontId="1" fillId="2" borderId="0" xfId="0" applyNumberFormat="1" applyFont="1" applyFill="1"/>
    <xf numFmtId="3" fontId="5" fillId="2" borderId="0" xfId="0" applyNumberFormat="1" applyFont="1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ny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25"/>
  <sheetViews>
    <sheetView tabSelected="1" workbookViewId="0">
      <selection activeCell="F17" sqref="F17"/>
    </sheetView>
  </sheetViews>
  <sheetFormatPr defaultRowHeight="14.25"/>
  <cols>
    <col min="1" max="1" width="4.25" customWidth="1"/>
    <col min="2" max="2" width="20.125" customWidth="1"/>
    <col min="3" max="13" width="6.5" customWidth="1"/>
    <col min="14" max="14" width="4.375" customWidth="1"/>
    <col min="15" max="15" width="11.625" customWidth="1"/>
    <col min="16" max="20" width="9.375" customWidth="1"/>
  </cols>
  <sheetData>
    <row r="2" spans="2:20" ht="24" customHeight="1">
      <c r="B2" s="1" t="s">
        <v>16</v>
      </c>
      <c r="C2" s="1"/>
      <c r="O2" s="1" t="s">
        <v>18</v>
      </c>
    </row>
    <row r="3" spans="2:20" ht="15">
      <c r="B3" s="2" t="s">
        <v>17</v>
      </c>
      <c r="C3" s="2">
        <v>5</v>
      </c>
      <c r="D3" s="2">
        <v>7.5</v>
      </c>
      <c r="E3" s="2">
        <v>10</v>
      </c>
      <c r="F3" s="2">
        <v>12</v>
      </c>
      <c r="G3" s="2">
        <v>15</v>
      </c>
      <c r="H3" s="2">
        <v>20</v>
      </c>
      <c r="I3" s="2">
        <v>25</v>
      </c>
      <c r="J3" s="2">
        <v>30</v>
      </c>
      <c r="K3" s="2">
        <v>35</v>
      </c>
      <c r="L3" s="2">
        <v>40</v>
      </c>
      <c r="M3" s="2">
        <v>50</v>
      </c>
      <c r="O3" s="2" t="s">
        <v>0</v>
      </c>
      <c r="P3" s="9">
        <v>8</v>
      </c>
      <c r="Q3" s="9">
        <v>10</v>
      </c>
      <c r="R3" s="10">
        <v>12</v>
      </c>
      <c r="S3" s="9">
        <v>14</v>
      </c>
      <c r="T3" s="9">
        <v>16</v>
      </c>
    </row>
    <row r="4" spans="2:20" ht="15">
      <c r="B4" s="3">
        <v>1</v>
      </c>
      <c r="C4" s="4">
        <f>3.1415*($B4/2)^2*C$3</f>
        <v>3.9268750000000003</v>
      </c>
      <c r="D4" s="4">
        <f t="shared" ref="D4:M14" si="0">3.1415*($B4/2)^2*D$3</f>
        <v>5.8903125000000003</v>
      </c>
      <c r="E4" s="4">
        <f t="shared" si="0"/>
        <v>7.8537500000000007</v>
      </c>
      <c r="F4" s="4">
        <f t="shared" si="0"/>
        <v>9.4245000000000001</v>
      </c>
      <c r="G4" s="4">
        <f t="shared" si="0"/>
        <v>11.780625000000001</v>
      </c>
      <c r="H4" s="4">
        <f t="shared" si="0"/>
        <v>15.707500000000001</v>
      </c>
      <c r="I4" s="4">
        <f t="shared" si="0"/>
        <v>19.634375000000002</v>
      </c>
      <c r="J4" s="4">
        <f t="shared" si="0"/>
        <v>23.561250000000001</v>
      </c>
      <c r="K4" s="4">
        <f t="shared" si="0"/>
        <v>27.488125</v>
      </c>
      <c r="L4" s="4">
        <f t="shared" si="0"/>
        <v>31.415000000000003</v>
      </c>
      <c r="M4" s="4">
        <f t="shared" si="0"/>
        <v>39.268750000000004</v>
      </c>
      <c r="O4" s="2" t="s">
        <v>1</v>
      </c>
      <c r="P4" s="7">
        <f>60*P3</f>
        <v>480</v>
      </c>
      <c r="Q4" s="7">
        <f t="shared" ref="Q4:T4" si="1">60*Q3</f>
        <v>600</v>
      </c>
      <c r="R4" s="8">
        <f t="shared" si="1"/>
        <v>720</v>
      </c>
      <c r="S4" s="7">
        <f t="shared" si="1"/>
        <v>840</v>
      </c>
      <c r="T4" s="7">
        <f t="shared" si="1"/>
        <v>960</v>
      </c>
    </row>
    <row r="5" spans="2:20" ht="15">
      <c r="B5" s="3">
        <v>1.2</v>
      </c>
      <c r="C5" s="4">
        <f t="shared" ref="C5:C14" si="2">3.1415*($B5/2)^2*C$3</f>
        <v>5.6547000000000001</v>
      </c>
      <c r="D5" s="4">
        <f t="shared" si="0"/>
        <v>8.482050000000001</v>
      </c>
      <c r="E5" s="4">
        <f t="shared" si="0"/>
        <v>11.3094</v>
      </c>
      <c r="F5" s="4">
        <f t="shared" si="0"/>
        <v>13.571280000000002</v>
      </c>
      <c r="G5" s="4">
        <f t="shared" si="0"/>
        <v>16.964100000000002</v>
      </c>
      <c r="H5" s="4">
        <f t="shared" si="0"/>
        <v>22.6188</v>
      </c>
      <c r="I5" s="4">
        <f t="shared" si="0"/>
        <v>28.273500000000002</v>
      </c>
      <c r="J5" s="4">
        <f t="shared" si="0"/>
        <v>33.928200000000004</v>
      </c>
      <c r="K5" s="4">
        <f t="shared" si="0"/>
        <v>39.582900000000002</v>
      </c>
      <c r="L5" s="4">
        <f t="shared" si="0"/>
        <v>45.2376</v>
      </c>
      <c r="M5" s="4">
        <f t="shared" si="0"/>
        <v>56.547000000000004</v>
      </c>
      <c r="O5" s="2" t="s">
        <v>19</v>
      </c>
      <c r="P5" s="7">
        <f>24*P4</f>
        <v>11520</v>
      </c>
      <c r="Q5" s="7">
        <f t="shared" ref="Q5:T5" si="3">24*Q4</f>
        <v>14400</v>
      </c>
      <c r="R5" s="8">
        <f t="shared" si="3"/>
        <v>17280</v>
      </c>
      <c r="S5" s="7">
        <f t="shared" si="3"/>
        <v>20160</v>
      </c>
      <c r="T5" s="7">
        <f t="shared" si="3"/>
        <v>23040</v>
      </c>
    </row>
    <row r="6" spans="2:20" ht="15">
      <c r="B6" s="3">
        <v>1.5</v>
      </c>
      <c r="C6" s="4">
        <f t="shared" si="2"/>
        <v>8.8354687500000004</v>
      </c>
      <c r="D6" s="4">
        <f t="shared" si="0"/>
        <v>13.253203125000001</v>
      </c>
      <c r="E6" s="4">
        <f t="shared" si="0"/>
        <v>17.670937500000001</v>
      </c>
      <c r="F6" s="4">
        <f t="shared" si="0"/>
        <v>21.205125000000002</v>
      </c>
      <c r="G6" s="4">
        <f t="shared" si="0"/>
        <v>26.506406250000001</v>
      </c>
      <c r="H6" s="4">
        <f t="shared" si="0"/>
        <v>35.341875000000002</v>
      </c>
      <c r="I6" s="4">
        <f t="shared" si="0"/>
        <v>44.177343750000006</v>
      </c>
      <c r="J6" s="4">
        <f t="shared" si="0"/>
        <v>53.012812500000003</v>
      </c>
      <c r="K6" s="4">
        <f t="shared" si="0"/>
        <v>61.848281250000007</v>
      </c>
      <c r="L6" s="4">
        <f t="shared" si="0"/>
        <v>70.683750000000003</v>
      </c>
      <c r="M6" s="4">
        <f t="shared" si="0"/>
        <v>88.354687500000011</v>
      </c>
      <c r="O6" s="2" t="s">
        <v>20</v>
      </c>
      <c r="P6" s="7">
        <f>7*P5</f>
        <v>80640</v>
      </c>
      <c r="Q6" s="7">
        <f t="shared" ref="Q6:T6" si="4">7*Q5</f>
        <v>100800</v>
      </c>
      <c r="R6" s="8">
        <f t="shared" si="4"/>
        <v>120960</v>
      </c>
      <c r="S6" s="7">
        <f t="shared" si="4"/>
        <v>141120</v>
      </c>
      <c r="T6" s="7">
        <f t="shared" si="4"/>
        <v>161280</v>
      </c>
    </row>
    <row r="7" spans="2:20" ht="15">
      <c r="B7" s="3">
        <v>2</v>
      </c>
      <c r="C7" s="4">
        <f t="shared" si="2"/>
        <v>15.707500000000001</v>
      </c>
      <c r="D7" s="4">
        <f t="shared" si="0"/>
        <v>23.561250000000001</v>
      </c>
      <c r="E7" s="4">
        <f t="shared" si="0"/>
        <v>31.415000000000003</v>
      </c>
      <c r="F7" s="4">
        <f t="shared" si="0"/>
        <v>37.698</v>
      </c>
      <c r="G7" s="4">
        <f t="shared" si="0"/>
        <v>47.122500000000002</v>
      </c>
      <c r="H7" s="4">
        <f t="shared" si="0"/>
        <v>62.830000000000005</v>
      </c>
      <c r="I7" s="4">
        <f t="shared" si="0"/>
        <v>78.537500000000009</v>
      </c>
      <c r="J7" s="4">
        <f t="shared" si="0"/>
        <v>94.245000000000005</v>
      </c>
      <c r="K7" s="4">
        <f t="shared" si="0"/>
        <v>109.9525</v>
      </c>
      <c r="L7" s="4">
        <f t="shared" si="0"/>
        <v>125.66000000000001</v>
      </c>
      <c r="M7" s="4">
        <f t="shared" si="0"/>
        <v>157.07500000000002</v>
      </c>
      <c r="O7" s="2" t="s">
        <v>21</v>
      </c>
      <c r="P7" s="7">
        <f>4*P6</f>
        <v>322560</v>
      </c>
      <c r="Q7" s="7">
        <f t="shared" ref="Q7:T7" si="5">4*Q6</f>
        <v>403200</v>
      </c>
      <c r="R7" s="8">
        <f t="shared" si="5"/>
        <v>483840</v>
      </c>
      <c r="S7" s="7">
        <f t="shared" si="5"/>
        <v>564480</v>
      </c>
      <c r="T7" s="7">
        <f t="shared" si="5"/>
        <v>645120</v>
      </c>
    </row>
    <row r="8" spans="2:20" ht="15">
      <c r="B8" s="3">
        <v>2.5</v>
      </c>
      <c r="C8" s="4">
        <f t="shared" si="2"/>
        <v>24.542968750000004</v>
      </c>
      <c r="D8" s="4">
        <f t="shared" si="0"/>
        <v>36.814453125000007</v>
      </c>
      <c r="E8" s="4">
        <f t="shared" si="0"/>
        <v>49.085937500000007</v>
      </c>
      <c r="F8" s="4">
        <f t="shared" si="0"/>
        <v>58.903125000000003</v>
      </c>
      <c r="G8" s="4">
        <f t="shared" si="0"/>
        <v>73.628906250000014</v>
      </c>
      <c r="H8" s="4">
        <f t="shared" si="0"/>
        <v>98.171875000000014</v>
      </c>
      <c r="I8" s="4">
        <f t="shared" si="0"/>
        <v>122.71484375000001</v>
      </c>
      <c r="J8" s="4">
        <f t="shared" si="0"/>
        <v>147.25781250000003</v>
      </c>
      <c r="K8" s="4">
        <f t="shared" si="0"/>
        <v>171.80078125000003</v>
      </c>
      <c r="L8" s="4">
        <f t="shared" si="0"/>
        <v>196.34375000000003</v>
      </c>
      <c r="M8" s="4">
        <f t="shared" si="0"/>
        <v>245.42968750000003</v>
      </c>
      <c r="O8" s="2" t="s">
        <v>22</v>
      </c>
      <c r="P8" s="7">
        <f>3*P7</f>
        <v>967680</v>
      </c>
      <c r="Q8" s="7">
        <f t="shared" ref="Q8:T8" si="6">3*Q7</f>
        <v>1209600</v>
      </c>
      <c r="R8" s="8">
        <f t="shared" si="6"/>
        <v>1451520</v>
      </c>
      <c r="S8" s="7">
        <f t="shared" si="6"/>
        <v>1693440</v>
      </c>
      <c r="T8" s="7">
        <f t="shared" si="6"/>
        <v>1935360</v>
      </c>
    </row>
    <row r="9" spans="2:20" ht="15">
      <c r="B9" s="3">
        <v>3.2</v>
      </c>
      <c r="C9" s="4">
        <f t="shared" si="2"/>
        <v>40.211200000000005</v>
      </c>
      <c r="D9" s="4">
        <f t="shared" si="0"/>
        <v>60.316800000000008</v>
      </c>
      <c r="E9" s="4">
        <f t="shared" si="0"/>
        <v>80.42240000000001</v>
      </c>
      <c r="F9" s="4">
        <f t="shared" si="0"/>
        <v>96.506880000000024</v>
      </c>
      <c r="G9" s="4">
        <f t="shared" si="0"/>
        <v>120.63360000000002</v>
      </c>
      <c r="H9" s="4">
        <f t="shared" si="0"/>
        <v>160.84480000000002</v>
      </c>
      <c r="I9" s="4">
        <f t="shared" si="0"/>
        <v>201.05600000000004</v>
      </c>
      <c r="J9" s="4">
        <f t="shared" si="0"/>
        <v>241.26720000000003</v>
      </c>
      <c r="K9" s="4">
        <f t="shared" si="0"/>
        <v>281.47840000000002</v>
      </c>
      <c r="L9" s="4">
        <f t="shared" si="0"/>
        <v>321.68960000000004</v>
      </c>
      <c r="M9" s="4">
        <f t="shared" si="0"/>
        <v>402.11200000000008</v>
      </c>
      <c r="O9" s="2" t="s">
        <v>23</v>
      </c>
      <c r="P9" s="7">
        <f>6*P7</f>
        <v>1935360</v>
      </c>
      <c r="Q9" s="7">
        <f t="shared" ref="Q9:T9" si="7">6*Q7</f>
        <v>2419200</v>
      </c>
      <c r="R9" s="8">
        <f t="shared" si="7"/>
        <v>2903040</v>
      </c>
      <c r="S9" s="7">
        <f t="shared" si="7"/>
        <v>3386880</v>
      </c>
      <c r="T9" s="7">
        <f t="shared" si="7"/>
        <v>3870720</v>
      </c>
    </row>
    <row r="10" spans="2:20" ht="15">
      <c r="B10" s="3">
        <v>5</v>
      </c>
      <c r="C10" s="4">
        <f t="shared" si="2"/>
        <v>98.171875000000014</v>
      </c>
      <c r="D10" s="4">
        <f t="shared" si="0"/>
        <v>147.25781250000003</v>
      </c>
      <c r="E10" s="4">
        <f t="shared" si="0"/>
        <v>196.34375000000003</v>
      </c>
      <c r="F10" s="4">
        <f t="shared" si="0"/>
        <v>235.61250000000001</v>
      </c>
      <c r="G10" s="4">
        <f t="shared" si="0"/>
        <v>294.51562500000006</v>
      </c>
      <c r="H10" s="4">
        <f t="shared" si="0"/>
        <v>392.68750000000006</v>
      </c>
      <c r="I10" s="4">
        <f t="shared" si="0"/>
        <v>490.85937500000006</v>
      </c>
      <c r="J10" s="5">
        <f t="shared" si="0"/>
        <v>589.03125000000011</v>
      </c>
      <c r="K10" s="4">
        <f t="shared" si="0"/>
        <v>687.20312500000011</v>
      </c>
      <c r="L10" s="4">
        <f t="shared" si="0"/>
        <v>785.37500000000011</v>
      </c>
      <c r="M10" s="4">
        <f t="shared" si="0"/>
        <v>981.71875000000011</v>
      </c>
      <c r="O10" s="2" t="s">
        <v>24</v>
      </c>
      <c r="P10" s="7">
        <f>12*P7</f>
        <v>3870720</v>
      </c>
      <c r="Q10" s="7">
        <f t="shared" ref="Q10:T10" si="8">12*Q7</f>
        <v>4838400</v>
      </c>
      <c r="R10" s="8">
        <f t="shared" si="8"/>
        <v>5806080</v>
      </c>
      <c r="S10" s="7">
        <f t="shared" si="8"/>
        <v>6773760</v>
      </c>
      <c r="T10" s="7">
        <f t="shared" si="8"/>
        <v>7741440</v>
      </c>
    </row>
    <row r="11" spans="2:20" ht="15">
      <c r="B11" s="3">
        <v>6.3</v>
      </c>
      <c r="C11" s="4">
        <f t="shared" si="2"/>
        <v>155.85766874999999</v>
      </c>
      <c r="D11" s="4">
        <f t="shared" si="0"/>
        <v>233.786503125</v>
      </c>
      <c r="E11" s="4">
        <f t="shared" si="0"/>
        <v>311.71533749999998</v>
      </c>
      <c r="F11" s="4">
        <f t="shared" si="0"/>
        <v>374.05840499999999</v>
      </c>
      <c r="G11" s="4">
        <f t="shared" si="0"/>
        <v>467.57300624999999</v>
      </c>
      <c r="H11" s="4">
        <f t="shared" si="0"/>
        <v>623.43067499999995</v>
      </c>
      <c r="I11" s="4">
        <f t="shared" si="0"/>
        <v>779.28834374999997</v>
      </c>
      <c r="J11" s="4">
        <f t="shared" si="0"/>
        <v>935.14601249999998</v>
      </c>
      <c r="K11" s="4">
        <f t="shared" si="0"/>
        <v>1091.00368125</v>
      </c>
      <c r="L11" s="4">
        <f t="shared" si="0"/>
        <v>1246.8613499999999</v>
      </c>
      <c r="M11" s="4">
        <f t="shared" si="0"/>
        <v>1558.5766874999999</v>
      </c>
    </row>
    <row r="12" spans="2:20" ht="15">
      <c r="B12" s="3">
        <v>8</v>
      </c>
      <c r="C12" s="4">
        <f t="shared" si="2"/>
        <v>251.32000000000002</v>
      </c>
      <c r="D12" s="4">
        <f t="shared" si="0"/>
        <v>376.98</v>
      </c>
      <c r="E12" s="6">
        <f t="shared" si="0"/>
        <v>502.64000000000004</v>
      </c>
      <c r="F12" s="4">
        <f t="shared" si="0"/>
        <v>603.16800000000001</v>
      </c>
      <c r="G12" s="4">
        <f t="shared" si="0"/>
        <v>753.96</v>
      </c>
      <c r="H12" s="4">
        <f t="shared" si="0"/>
        <v>1005.2800000000001</v>
      </c>
      <c r="I12" s="4">
        <f t="shared" si="0"/>
        <v>1256.6000000000001</v>
      </c>
      <c r="J12" s="4">
        <f t="shared" si="0"/>
        <v>1507.92</v>
      </c>
      <c r="K12" s="4">
        <f t="shared" si="0"/>
        <v>1759.24</v>
      </c>
      <c r="L12" s="4">
        <f t="shared" si="0"/>
        <v>2010.5600000000002</v>
      </c>
      <c r="M12" s="4">
        <f t="shared" si="0"/>
        <v>2513.2000000000003</v>
      </c>
      <c r="P12" s="7"/>
      <c r="Q12" s="7"/>
      <c r="R12" s="7"/>
      <c r="S12" s="7"/>
      <c r="T12" s="7"/>
    </row>
    <row r="13" spans="2:20" ht="15">
      <c r="B13" s="3">
        <v>10</v>
      </c>
      <c r="C13" s="4">
        <f t="shared" si="2"/>
        <v>392.68750000000006</v>
      </c>
      <c r="D13" s="5">
        <f t="shared" si="0"/>
        <v>589.03125000000011</v>
      </c>
      <c r="E13" s="4">
        <f t="shared" si="0"/>
        <v>785.37500000000011</v>
      </c>
      <c r="F13" s="4">
        <f t="shared" si="0"/>
        <v>942.45</v>
      </c>
      <c r="G13" s="4">
        <f t="shared" si="0"/>
        <v>1178.0625000000002</v>
      </c>
      <c r="H13" s="4">
        <f t="shared" si="0"/>
        <v>1570.7500000000002</v>
      </c>
      <c r="I13" s="4">
        <f t="shared" si="0"/>
        <v>1963.4375000000002</v>
      </c>
      <c r="J13" s="4">
        <f t="shared" si="0"/>
        <v>2356.1250000000005</v>
      </c>
      <c r="K13" s="4">
        <f t="shared" si="0"/>
        <v>2748.8125000000005</v>
      </c>
      <c r="L13" s="4">
        <f t="shared" si="0"/>
        <v>3141.5000000000005</v>
      </c>
      <c r="M13" s="4">
        <f t="shared" si="0"/>
        <v>3926.8750000000005</v>
      </c>
    </row>
    <row r="14" spans="2:20" ht="15">
      <c r="B14" s="3">
        <v>15</v>
      </c>
      <c r="C14" s="4">
        <f t="shared" si="2"/>
        <v>883.54687500000011</v>
      </c>
      <c r="D14" s="4">
        <f t="shared" si="0"/>
        <v>1325.3203125000002</v>
      </c>
      <c r="E14" s="4">
        <f t="shared" si="0"/>
        <v>1767.0937500000002</v>
      </c>
      <c r="F14" s="4">
        <f t="shared" si="0"/>
        <v>2120.5125000000003</v>
      </c>
      <c r="G14" s="4">
        <f t="shared" si="0"/>
        <v>2650.6406250000005</v>
      </c>
      <c r="H14" s="4">
        <f t="shared" si="0"/>
        <v>3534.1875000000005</v>
      </c>
      <c r="I14" s="4">
        <f t="shared" si="0"/>
        <v>4417.7343750000009</v>
      </c>
      <c r="J14" s="4">
        <f t="shared" si="0"/>
        <v>5301.2812500000009</v>
      </c>
      <c r="K14" s="4">
        <f t="shared" si="0"/>
        <v>6184.8281250000009</v>
      </c>
      <c r="L14" s="4">
        <f t="shared" si="0"/>
        <v>7068.3750000000009</v>
      </c>
      <c r="M14" s="4">
        <f t="shared" si="0"/>
        <v>8835.4687500000018</v>
      </c>
    </row>
    <row r="16" spans="2:20" ht="15">
      <c r="B16" s="1" t="s">
        <v>26</v>
      </c>
      <c r="C16" s="1"/>
      <c r="D16" s="1"/>
      <c r="E16" s="1"/>
    </row>
    <row r="17" spans="2:5" ht="15">
      <c r="B17" s="13" t="s">
        <v>25</v>
      </c>
      <c r="C17" s="14" t="s">
        <v>2</v>
      </c>
      <c r="D17" s="14" t="s">
        <v>3</v>
      </c>
      <c r="E17" s="14" t="s">
        <v>4</v>
      </c>
    </row>
    <row r="18" spans="2:5">
      <c r="B18" s="12" t="s">
        <v>5</v>
      </c>
      <c r="C18" s="11"/>
      <c r="D18" s="11"/>
      <c r="E18" s="11"/>
    </row>
    <row r="19" spans="2:5">
      <c r="B19" s="12" t="s">
        <v>6</v>
      </c>
      <c r="C19" s="11"/>
      <c r="D19" s="11"/>
      <c r="E19" s="11"/>
    </row>
    <row r="20" spans="2:5">
      <c r="B20" s="12" t="s">
        <v>7</v>
      </c>
      <c r="C20" s="15" t="s">
        <v>12</v>
      </c>
      <c r="D20" s="15" t="s">
        <v>12</v>
      </c>
      <c r="E20" s="15" t="s">
        <v>12</v>
      </c>
    </row>
    <row r="21" spans="2:5">
      <c r="B21" s="12" t="s">
        <v>8</v>
      </c>
      <c r="C21" s="11"/>
      <c r="D21" s="11"/>
      <c r="E21" s="11"/>
    </row>
    <row r="22" spans="2:5">
      <c r="B22" s="12" t="s">
        <v>9</v>
      </c>
      <c r="C22" s="11"/>
      <c r="D22" s="11"/>
      <c r="E22" s="11"/>
    </row>
    <row r="23" spans="2:5">
      <c r="B23" s="12" t="s">
        <v>10</v>
      </c>
      <c r="C23" s="11"/>
      <c r="D23" s="11"/>
      <c r="E23" s="11"/>
    </row>
    <row r="24" spans="2:5">
      <c r="B24" s="12" t="s">
        <v>11</v>
      </c>
      <c r="C24" s="11"/>
      <c r="D24" s="11"/>
      <c r="E24" s="11"/>
    </row>
    <row r="25" spans="2:5">
      <c r="B25" s="12" t="s">
        <v>13</v>
      </c>
      <c r="C25" s="17" t="s">
        <v>14</v>
      </c>
      <c r="D25" s="16" t="s">
        <v>15</v>
      </c>
      <c r="E25" s="11"/>
    </row>
  </sheetData>
  <conditionalFormatting sqref="C4:M14">
    <cfRule type="cellIs" dxfId="0" priority="1" operator="greaterThan">
      <formula>500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BL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2020-03-24T21:42:50Z</dcterms:created>
  <dcterms:modified xsi:type="dcterms:W3CDTF">2020-04-07T10:35:49Z</dcterms:modified>
</cp:coreProperties>
</file>