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ek/dev/other/informatyka-frycz/matury/2020/"/>
    </mc:Choice>
  </mc:AlternateContent>
  <xr:revisionPtr revIDLastSave="0" documentId="13_ncr:1_{B87E3ADD-4FE0-0B4A-8E8E-E7A072E5FBBE}" xr6:coauthVersionLast="45" xr6:coauthVersionMax="45" xr10:uidLastSave="{00000000-0000-0000-0000-000000000000}"/>
  <bookViews>
    <workbookView xWindow="0" yWindow="500" windowWidth="31900" windowHeight="26400" xr2:uid="{66741AC7-6B90-8646-B2FD-55FF52B4B3AC}"/>
  </bookViews>
  <sheets>
    <sheet name="Sheet1" sheetId="1" r:id="rId1"/>
    <sheet name="Sheet2" sheetId="2" r:id="rId2"/>
  </sheets>
  <definedNames>
    <definedName name="statek_1" localSheetId="0">Sheet1!$A$1:$F$203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2" i="1" l="1"/>
  <c r="B1" i="2"/>
  <c r="C1" i="2"/>
  <c r="D1" i="2"/>
  <c r="E1" i="2"/>
  <c r="F1" i="2"/>
  <c r="G1" i="2"/>
  <c r="H1" i="2"/>
  <c r="I1" i="2"/>
  <c r="J1" i="2"/>
  <c r="K1" i="2"/>
  <c r="A1" i="2"/>
  <c r="H2" i="1"/>
  <c r="B223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" i="1"/>
  <c r="B228" i="1"/>
  <c r="A228" i="1"/>
  <c r="B222" i="1"/>
  <c r="M194" i="1"/>
  <c r="M2" i="1"/>
  <c r="G11" i="1"/>
  <c r="K3" i="1"/>
  <c r="K4" i="1" s="1"/>
  <c r="K5" i="1" s="1"/>
  <c r="K6" i="1" s="1"/>
  <c r="K7" i="1" s="1"/>
  <c r="K8" i="1" s="1"/>
  <c r="K9" i="1" s="1"/>
  <c r="K10" i="1" s="1"/>
  <c r="K11" i="1" s="1"/>
  <c r="J3" i="1"/>
  <c r="J4" i="1" s="1"/>
  <c r="J5" i="1" s="1"/>
  <c r="J6" i="1" s="1"/>
  <c r="J7" i="1" s="1"/>
  <c r="J8" i="1" s="1"/>
  <c r="J9" i="1" s="1"/>
  <c r="J10" i="1" s="1"/>
  <c r="J11" i="1" s="1"/>
  <c r="H3" i="1"/>
  <c r="H4" i="1" s="1"/>
  <c r="H5" i="1" s="1"/>
  <c r="H6" i="1" s="1"/>
  <c r="H7" i="1" s="1"/>
  <c r="H8" i="1" s="1"/>
  <c r="H9" i="1" s="1"/>
  <c r="H10" i="1" s="1"/>
  <c r="I2" i="1"/>
  <c r="I3" i="1" s="1"/>
  <c r="I4" i="1" s="1"/>
  <c r="I5" i="1" s="1"/>
  <c r="I6" i="1" s="1"/>
  <c r="I7" i="1" s="1"/>
  <c r="I8" i="1" s="1"/>
  <c r="I9" i="1" s="1"/>
  <c r="I10" i="1" s="1"/>
  <c r="J2" i="1"/>
  <c r="K2" i="1"/>
  <c r="L2" i="1"/>
  <c r="L3" i="1" s="1"/>
  <c r="L4" i="1" s="1"/>
  <c r="L5" i="1" s="1"/>
  <c r="L6" i="1" s="1"/>
  <c r="L7" i="1" s="1"/>
  <c r="L8" i="1" s="1"/>
  <c r="L9" i="1" s="1"/>
  <c r="L10" i="1" s="1"/>
  <c r="G4" i="1"/>
  <c r="G5" i="1"/>
  <c r="G6" i="1"/>
  <c r="G7" i="1"/>
  <c r="G205" i="1" s="1"/>
  <c r="A214" i="1" s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3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5" i="1" s="1"/>
  <c r="J12" i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K12" i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E211" i="1"/>
  <c r="E210" i="1"/>
  <c r="E209" i="1"/>
  <c r="E208" i="1"/>
  <c r="E207" i="1"/>
  <c r="C211" i="1"/>
  <c r="C210" i="1"/>
  <c r="C209" i="1"/>
  <c r="C208" i="1"/>
  <c r="C207" i="1"/>
  <c r="M196" i="1" l="1"/>
  <c r="M197" i="1" s="1"/>
  <c r="M198" i="1" s="1"/>
  <c r="M199" i="1" s="1"/>
  <c r="M200" i="1" s="1"/>
  <c r="M201" i="1" s="1"/>
  <c r="M202" i="1" s="1"/>
  <c r="M20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705802-C181-DA48-8D74-F597031DAEFE}" name="statek" type="6" refreshedVersion="6" background="1" saveData="1">
    <textPr sourceFile="/Users/bartek/dev/other/informatyka-frycz/matury/2020/dane/statek.txt" decimal="," thousands=" ">
      <textFields count="6"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<sst xmlns="http://schemas.openxmlformats.org/spreadsheetml/2006/main" count="647" uniqueCount="51">
  <si>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</si>
  <si>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</si>
  <si>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</si>
  <si>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</si>
  <si>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</si>
  <si>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</si>
  <si>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</si>
  <si>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</si>
  <si>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</si>
  <si>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</si>
  <si>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</si>
  <si>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</si>
  <si>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</si>
  <si>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</si>
  <si>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</si>
  <si>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</si>
  <si>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</si>
  <si>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</si>
  <si>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</si>
  <si>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</si>
  <si>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</si>
  <si>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</si>
  <si>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</si>
  <si>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zad6.1</t>
  </si>
  <si>
    <t>liczba załadunków</t>
  </si>
  <si>
    <t>masa załadunków</t>
  </si>
  <si>
    <t>zad6.2</t>
  </si>
  <si>
    <t>_pełne dni na morzu</t>
  </si>
  <si>
    <t>rejsy &gt; 20 dni:</t>
  </si>
  <si>
    <t>_ile ton T1 obecnie</t>
  </si>
  <si>
    <t>_ile ton T2 obecnie</t>
  </si>
  <si>
    <t>_ile ton T3 obecnie</t>
  </si>
  <si>
    <t>_ile ton T4 obecnie</t>
  </si>
  <si>
    <t>_ile ton T5 obecnie</t>
  </si>
  <si>
    <t>zad6.3</t>
  </si>
  <si>
    <t>min</t>
  </si>
  <si>
    <t>T4 24</t>
  </si>
  <si>
    <t>max</t>
  </si>
  <si>
    <t>T2 48</t>
  </si>
  <si>
    <t>T1 3</t>
  </si>
  <si>
    <t>T5 125</t>
  </si>
  <si>
    <t>zad6.4</t>
  </si>
  <si>
    <t>_talary</t>
  </si>
  <si>
    <t>talary na koniec</t>
  </si>
  <si>
    <t>najwiecej talarów</t>
  </si>
  <si>
    <t>CTRL+F i widać, że był to dzień:</t>
  </si>
  <si>
    <t>a)</t>
  </si>
  <si>
    <t>b)</t>
  </si>
  <si>
    <t>min talarów</t>
  </si>
  <si>
    <t>500k - min talarów</t>
  </si>
  <si>
    <t>_czy tego dnia wypłynął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</si>
</sst>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3" fontId="0" fillId="0" borderId="0" xfId="0" applyNumberFormat="1"/>
    <xf numFmtId="3" fontId="0" fillId="7" borderId="0" xfId="0" applyNumberFormat="1" applyFill="1"/>
    <xf numFmtId="3" fontId="0" fillId="6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14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320107</xdr:colOff>
      <xdr:row>222</xdr:row>
      <xdr:rowOff>107200</xdr:rowOff>
    </xdr:from>
    <xdr:to>
      <xdr:col>1</xdr:col>
      <xdr:colOff>327667</xdr:colOff>
      <xdr:row>222</xdr:row>
      <xdr:rowOff>110080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F524CDC-0D9E-E347-B134-E0B9ACBC1986}"/>
                </a:ext>
              </a:extLst>
            </xdr14:cNvPr>
            <xdr14:cNvContentPartPr/>
          </xdr14:nvContentPartPr>
          <xdr14:nvPr macro=""/>
          <xdr14:xfrm>
            <a:off x="1378440" y="45014400"/>
            <a:ext cx="7560" cy="28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0F524CDC-0D9E-E347-B134-E0B9ACBC198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9849" y="45005760"/>
              <a:ext cx="24398" cy="20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2T12:13:06.1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  <inkml:trace contextRef="#ctx0" brushRef="#br0" timeOffset="807">21 8 24575,'0'0'0</inkml:trace>
</inkml: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_1" connectionId="1" xr16:uid="{743F08AB-80F6-8B45-9A7D-B6A02A2F486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77C0-1014-7247-BC59-F0AED6D8A65C}">
  <dimension ref="A1:N228"/>
  <sheetViews>
    <sheetView tabSelected="1" topLeftCell="A190" zoomScale="150" workbookViewId="0">
      <selection activeCell="G209" sqref="G209"/>
    </sheetView>
  </sheetViews>
  <sheetFormatPr baseColWidth="10" defaultRowHeight="16" x14ac:dyDescent="0.2"/>
  <cols>
    <col min="1" max="1" width="13.83203125" customWidth="1"/>
    <col min="2" max="2" width="10.6640625" bestFit="1" customWidth="1"/>
    <col min="3" max="3" width="12.1640625" customWidth="1"/>
    <col min="4" max="4" width="6" customWidth="1"/>
    <col min="5" max="5" width="8.33203125" customWidth="1"/>
    <col min="6" max="6" width="20.83203125" bestFit="1" customWidth="1"/>
    <col min="7" max="7" width="17.83203125" customWidth="1"/>
    <col min="8" max="8" width="15.5" customWidth="1"/>
    <col min="9" max="9" width="18.1640625" customWidth="1"/>
    <col min="10" max="10" width="17.1640625" customWidth="1"/>
    <col min="11" max="11" width="17" customWidth="1"/>
    <col min="12" max="12" width="16" customWidth="1"/>
    <col min="13" max="13" width="14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42</v>
      </c>
      <c r="N1" t="s">
        <v>50</v>
      </c>
    </row>
    <row r="2" spans="1:14" x14ac:dyDescent="0.2">
      <c r="A2" s="2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0</v>
      </c>
      <c r="H2">
        <f>IF($C2="T1", IF($D2="Z", $E2, -$E2), 0)</f>
        <v>0</v>
      </c>
      <c r="I2">
        <f>IF($C2="T2", IF($D2="Z", $E2, -$E2), 0)</f>
        <v>0</v>
      </c>
      <c r="J2">
        <f>IF($C2="T3", IF($D2="Z", $E2, -$E2), 0)</f>
        <v>0</v>
      </c>
      <c r="K2">
        <f>IF($C2="T4", IF($D2="Z", $E2, -$E2), 0)</f>
        <v>3</v>
      </c>
      <c r="L2">
        <f>IF($C2="T5", IF($D2="Z", $E2, -$E2), 0)</f>
        <v>0</v>
      </c>
      <c r="M2" s="10">
        <f>500000-$E2*$F2</f>
        <v>499760</v>
      </c>
      <c r="N2" t="b">
        <f>IF($B2&lt;&gt;$B3,TRUE,FALSE)</f>
        <v>0</v>
      </c>
    </row>
    <row r="3" spans="1:14" x14ac:dyDescent="0.2">
      <c r="A3" s="2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A3-A2-1</f>
        <v>-1</v>
      </c>
      <c r="H3">
        <f>IF($C3="T1", IF($D3="Z", H2+$E3, H2-$E3), H2)</f>
        <v>0</v>
      </c>
      <c r="I3">
        <f>IF($C3="T2", IF($D3="Z", I2+$E3, I2-$E3), I2)</f>
        <v>0</v>
      </c>
      <c r="J3">
        <f>IF($C3="T3", IF($D3="Z", J2+$E3, J2-$E3), J2)</f>
        <v>0</v>
      </c>
      <c r="K3">
        <f>IF($C3="T4", IF($D3="Z", K2+$E3, K2-$E3), K2)</f>
        <v>3</v>
      </c>
      <c r="L3">
        <f>IF($C3="T5", IF($D3="Z", L2+$E3, L2-$E3), L2)</f>
        <v>32</v>
      </c>
      <c r="M3" s="10">
        <f>IF($D3="Z", $M2-$E3*$F3, $M2+$E3*$F3)</f>
        <v>498160</v>
      </c>
      <c r="N3" t="b">
        <f t="shared" ref="N3:N66" si="0">IF($B3&lt;&gt;$B4,TRUE,FALSE)</f>
        <v>0</v>
      </c>
    </row>
    <row r="4" spans="1:14" x14ac:dyDescent="0.2">
      <c r="A4" s="2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ref="G4:G67" si="1">A4-A3-1</f>
        <v>-1</v>
      </c>
      <c r="H4">
        <f t="shared" ref="H4:H67" si="2">IF(C4="T1", IF(D4="Z", H3+E4, H3-E4), H3)</f>
        <v>38</v>
      </c>
      <c r="I4">
        <f t="shared" ref="I4:I67" si="3">IF($C4="T2", IF($D4="Z", I3+$E4, I3-$E4), I3)</f>
        <v>0</v>
      </c>
      <c r="J4">
        <f t="shared" ref="J4:J67" si="4">IF($C4="T3", IF($D4="Z", J3+$E4, J3-$E4), J3)</f>
        <v>0</v>
      </c>
      <c r="K4">
        <f t="shared" ref="K4:K67" si="5">IF($C4="T4", IF($D4="Z", K3+$E4, K3-$E4), K3)</f>
        <v>3</v>
      </c>
      <c r="L4">
        <f t="shared" ref="L4:L67" si="6">IF($C4="T5", IF($D4="Z", L3+$E4, L3-$E4), L3)</f>
        <v>32</v>
      </c>
      <c r="M4" s="10">
        <f t="shared" ref="M4:M67" si="7">IF($D4="Z", $M3-$E4*$F4, $M3+$E4*$F4)</f>
        <v>497780</v>
      </c>
      <c r="N4" t="b">
        <f t="shared" si="0"/>
        <v>0</v>
      </c>
    </row>
    <row r="5" spans="1:14" x14ac:dyDescent="0.2">
      <c r="A5" s="2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1"/>
        <v>-1</v>
      </c>
      <c r="H5">
        <f t="shared" si="2"/>
        <v>38</v>
      </c>
      <c r="I5">
        <f t="shared" si="3"/>
        <v>33</v>
      </c>
      <c r="J5">
        <f t="shared" si="4"/>
        <v>0</v>
      </c>
      <c r="K5">
        <f t="shared" si="5"/>
        <v>3</v>
      </c>
      <c r="L5">
        <f t="shared" si="6"/>
        <v>32</v>
      </c>
      <c r="M5" s="10">
        <f t="shared" si="7"/>
        <v>496790</v>
      </c>
      <c r="N5" t="b">
        <f t="shared" si="0"/>
        <v>0</v>
      </c>
    </row>
    <row r="6" spans="1:14" x14ac:dyDescent="0.2">
      <c r="A6" s="2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1"/>
        <v>-1</v>
      </c>
      <c r="H6">
        <f t="shared" si="2"/>
        <v>38</v>
      </c>
      <c r="I6">
        <f t="shared" si="3"/>
        <v>33</v>
      </c>
      <c r="J6">
        <f t="shared" si="4"/>
        <v>43</v>
      </c>
      <c r="K6">
        <f t="shared" si="5"/>
        <v>3</v>
      </c>
      <c r="L6">
        <f t="shared" si="6"/>
        <v>32</v>
      </c>
      <c r="M6" s="10">
        <f t="shared" si="7"/>
        <v>495715</v>
      </c>
      <c r="N6" t="b">
        <f t="shared" si="0"/>
        <v>1</v>
      </c>
    </row>
    <row r="7" spans="1:14" x14ac:dyDescent="0.2">
      <c r="A7" s="2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1"/>
        <v>14</v>
      </c>
      <c r="H7">
        <f t="shared" si="2"/>
        <v>38</v>
      </c>
      <c r="I7">
        <f t="shared" si="3"/>
        <v>33</v>
      </c>
      <c r="J7">
        <f t="shared" si="4"/>
        <v>43</v>
      </c>
      <c r="K7">
        <f t="shared" si="5"/>
        <v>3</v>
      </c>
      <c r="L7">
        <f t="shared" si="6"/>
        <v>0</v>
      </c>
      <c r="M7" s="10">
        <f t="shared" si="7"/>
        <v>497571</v>
      </c>
      <c r="N7" t="b">
        <f t="shared" si="0"/>
        <v>0</v>
      </c>
    </row>
    <row r="8" spans="1:14" x14ac:dyDescent="0.2">
      <c r="A8" s="2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1"/>
        <v>-1</v>
      </c>
      <c r="H8">
        <f t="shared" si="2"/>
        <v>38</v>
      </c>
      <c r="I8">
        <f t="shared" si="3"/>
        <v>47</v>
      </c>
      <c r="J8">
        <f t="shared" si="4"/>
        <v>43</v>
      </c>
      <c r="K8">
        <f t="shared" si="5"/>
        <v>3</v>
      </c>
      <c r="L8">
        <f t="shared" si="6"/>
        <v>0</v>
      </c>
      <c r="M8" s="10">
        <f t="shared" si="7"/>
        <v>497207</v>
      </c>
      <c r="N8" t="b">
        <f t="shared" si="0"/>
        <v>1</v>
      </c>
    </row>
    <row r="9" spans="1:14" x14ac:dyDescent="0.2">
      <c r="A9" s="2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1"/>
        <v>7</v>
      </c>
      <c r="H9">
        <f t="shared" si="2"/>
        <v>38</v>
      </c>
      <c r="I9">
        <f t="shared" si="3"/>
        <v>47</v>
      </c>
      <c r="J9">
        <f t="shared" si="4"/>
        <v>43</v>
      </c>
      <c r="K9">
        <f t="shared" si="5"/>
        <v>3</v>
      </c>
      <c r="L9">
        <f t="shared" si="6"/>
        <v>44</v>
      </c>
      <c r="M9" s="10">
        <f t="shared" si="7"/>
        <v>495183</v>
      </c>
      <c r="N9" t="b">
        <f t="shared" si="0"/>
        <v>0</v>
      </c>
    </row>
    <row r="10" spans="1:14" x14ac:dyDescent="0.2">
      <c r="A10" s="2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1"/>
        <v>-1</v>
      </c>
      <c r="H10">
        <f t="shared" si="2"/>
        <v>38</v>
      </c>
      <c r="I10">
        <f t="shared" si="3"/>
        <v>48</v>
      </c>
      <c r="J10">
        <f t="shared" si="4"/>
        <v>43</v>
      </c>
      <c r="K10">
        <f t="shared" si="5"/>
        <v>3</v>
      </c>
      <c r="L10">
        <f t="shared" si="6"/>
        <v>44</v>
      </c>
      <c r="M10" s="10">
        <f t="shared" si="7"/>
        <v>495155</v>
      </c>
      <c r="N10" t="b">
        <f t="shared" si="0"/>
        <v>0</v>
      </c>
    </row>
    <row r="11" spans="1:14" x14ac:dyDescent="0.2">
      <c r="A11" s="3">
        <v>42393</v>
      </c>
      <c r="B11" s="4" t="s">
        <v>15</v>
      </c>
      <c r="C11" s="4" t="s">
        <v>7</v>
      </c>
      <c r="D11" s="4" t="s">
        <v>8</v>
      </c>
      <c r="E11" s="4">
        <v>21</v>
      </c>
      <c r="F11" s="4">
        <v>74</v>
      </c>
      <c r="G11" s="4">
        <f t="shared" si="1"/>
        <v>-1</v>
      </c>
      <c r="H11" s="4">
        <f t="shared" si="2"/>
        <v>38</v>
      </c>
      <c r="I11" s="1">
        <f t="shared" si="3"/>
        <v>48</v>
      </c>
      <c r="J11" s="4">
        <f t="shared" si="4"/>
        <v>43</v>
      </c>
      <c r="K11" s="6">
        <f t="shared" si="5"/>
        <v>24</v>
      </c>
      <c r="L11" s="4">
        <f t="shared" si="6"/>
        <v>44</v>
      </c>
      <c r="M11" s="10">
        <f t="shared" si="7"/>
        <v>493601</v>
      </c>
      <c r="N11" t="b">
        <f t="shared" si="0"/>
        <v>1</v>
      </c>
    </row>
    <row r="12" spans="1:14" x14ac:dyDescent="0.2">
      <c r="A12" s="2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1"/>
        <v>25</v>
      </c>
      <c r="H12">
        <f t="shared" si="2"/>
        <v>38</v>
      </c>
      <c r="I12">
        <f t="shared" si="3"/>
        <v>48</v>
      </c>
      <c r="J12">
        <f t="shared" si="4"/>
        <v>0</v>
      </c>
      <c r="K12">
        <f t="shared" si="5"/>
        <v>24</v>
      </c>
      <c r="L12">
        <f t="shared" si="6"/>
        <v>44</v>
      </c>
      <c r="M12" s="10">
        <f t="shared" si="7"/>
        <v>494977</v>
      </c>
      <c r="N12" t="b">
        <f t="shared" si="0"/>
        <v>0</v>
      </c>
    </row>
    <row r="13" spans="1:14" x14ac:dyDescent="0.2">
      <c r="A13" s="2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1"/>
        <v>-1</v>
      </c>
      <c r="H13">
        <f t="shared" si="2"/>
        <v>0</v>
      </c>
      <c r="I13">
        <f t="shared" si="3"/>
        <v>48</v>
      </c>
      <c r="J13">
        <f t="shared" si="4"/>
        <v>0</v>
      </c>
      <c r="K13">
        <f t="shared" si="5"/>
        <v>24</v>
      </c>
      <c r="L13">
        <f t="shared" si="6"/>
        <v>44</v>
      </c>
      <c r="M13" s="10">
        <f t="shared" si="7"/>
        <v>495471</v>
      </c>
      <c r="N13" t="b">
        <f t="shared" si="0"/>
        <v>0</v>
      </c>
    </row>
    <row r="14" spans="1:14" x14ac:dyDescent="0.2">
      <c r="A14" s="2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1"/>
        <v>-1</v>
      </c>
      <c r="H14">
        <f t="shared" si="2"/>
        <v>0</v>
      </c>
      <c r="I14">
        <f t="shared" si="3"/>
        <v>48</v>
      </c>
      <c r="J14">
        <f t="shared" si="4"/>
        <v>0</v>
      </c>
      <c r="K14">
        <f t="shared" si="5"/>
        <v>33</v>
      </c>
      <c r="L14">
        <f t="shared" si="6"/>
        <v>44</v>
      </c>
      <c r="M14" s="10">
        <f t="shared" si="7"/>
        <v>494940</v>
      </c>
      <c r="N14" t="b">
        <f t="shared" si="0"/>
        <v>0</v>
      </c>
    </row>
    <row r="15" spans="1:14" x14ac:dyDescent="0.2">
      <c r="A15" s="2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1"/>
        <v>-1</v>
      </c>
      <c r="H15">
        <f t="shared" si="2"/>
        <v>0</v>
      </c>
      <c r="I15">
        <f t="shared" si="3"/>
        <v>48</v>
      </c>
      <c r="J15">
        <f t="shared" si="4"/>
        <v>0</v>
      </c>
      <c r="K15">
        <f t="shared" si="5"/>
        <v>33</v>
      </c>
      <c r="L15">
        <f t="shared" si="6"/>
        <v>52</v>
      </c>
      <c r="M15" s="10">
        <f t="shared" si="7"/>
        <v>494644</v>
      </c>
      <c r="N15" t="b">
        <f t="shared" si="0"/>
        <v>1</v>
      </c>
    </row>
    <row r="16" spans="1:14" x14ac:dyDescent="0.2">
      <c r="A16" s="2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1"/>
        <v>20</v>
      </c>
      <c r="H16">
        <f t="shared" si="2"/>
        <v>0</v>
      </c>
      <c r="I16">
        <f t="shared" si="3"/>
        <v>48</v>
      </c>
      <c r="J16">
        <f t="shared" si="4"/>
        <v>0</v>
      </c>
      <c r="K16">
        <f t="shared" si="5"/>
        <v>33</v>
      </c>
      <c r="L16">
        <f t="shared" si="6"/>
        <v>2</v>
      </c>
      <c r="M16" s="10">
        <f t="shared" si="7"/>
        <v>497694</v>
      </c>
      <c r="N16" t="b">
        <f t="shared" si="0"/>
        <v>0</v>
      </c>
    </row>
    <row r="17" spans="1:14" x14ac:dyDescent="0.2">
      <c r="A17" s="2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1"/>
        <v>-1</v>
      </c>
      <c r="H17">
        <f t="shared" si="2"/>
        <v>0</v>
      </c>
      <c r="I17">
        <f t="shared" si="3"/>
        <v>48</v>
      </c>
      <c r="J17">
        <f t="shared" si="4"/>
        <v>32</v>
      </c>
      <c r="K17">
        <f t="shared" si="5"/>
        <v>33</v>
      </c>
      <c r="L17">
        <f t="shared" si="6"/>
        <v>2</v>
      </c>
      <c r="M17" s="10">
        <f t="shared" si="7"/>
        <v>497054</v>
      </c>
      <c r="N17" t="b">
        <f t="shared" si="0"/>
        <v>0</v>
      </c>
    </row>
    <row r="18" spans="1:14" x14ac:dyDescent="0.2">
      <c r="A18" s="2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1"/>
        <v>-1</v>
      </c>
      <c r="H18">
        <f t="shared" si="2"/>
        <v>7</v>
      </c>
      <c r="I18">
        <f t="shared" si="3"/>
        <v>48</v>
      </c>
      <c r="J18">
        <f t="shared" si="4"/>
        <v>32</v>
      </c>
      <c r="K18">
        <f t="shared" si="5"/>
        <v>33</v>
      </c>
      <c r="L18">
        <f t="shared" si="6"/>
        <v>2</v>
      </c>
      <c r="M18" s="10">
        <f t="shared" si="7"/>
        <v>496998</v>
      </c>
      <c r="N18" t="b">
        <f t="shared" si="0"/>
        <v>0</v>
      </c>
    </row>
    <row r="19" spans="1:14" x14ac:dyDescent="0.2">
      <c r="A19" s="2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1"/>
        <v>-1</v>
      </c>
      <c r="H19">
        <f t="shared" si="2"/>
        <v>7</v>
      </c>
      <c r="I19">
        <f t="shared" si="3"/>
        <v>58</v>
      </c>
      <c r="J19">
        <f t="shared" si="4"/>
        <v>32</v>
      </c>
      <c r="K19">
        <f t="shared" si="5"/>
        <v>33</v>
      </c>
      <c r="L19">
        <f t="shared" si="6"/>
        <v>2</v>
      </c>
      <c r="M19" s="10">
        <f t="shared" si="7"/>
        <v>496758</v>
      </c>
      <c r="N19" t="b">
        <f t="shared" si="0"/>
        <v>1</v>
      </c>
    </row>
    <row r="20" spans="1:14" x14ac:dyDescent="0.2">
      <c r="A20" s="2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1"/>
        <v>23</v>
      </c>
      <c r="H20">
        <f t="shared" si="2"/>
        <v>0</v>
      </c>
      <c r="I20">
        <f t="shared" si="3"/>
        <v>58</v>
      </c>
      <c r="J20">
        <f t="shared" si="4"/>
        <v>32</v>
      </c>
      <c r="K20">
        <f t="shared" si="5"/>
        <v>33</v>
      </c>
      <c r="L20">
        <f t="shared" si="6"/>
        <v>2</v>
      </c>
      <c r="M20" s="10">
        <f t="shared" si="7"/>
        <v>496842</v>
      </c>
      <c r="N20" t="b">
        <f t="shared" si="0"/>
        <v>0</v>
      </c>
    </row>
    <row r="21" spans="1:14" x14ac:dyDescent="0.2">
      <c r="A21" s="2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1"/>
        <v>-1</v>
      </c>
      <c r="H21">
        <f t="shared" si="2"/>
        <v>0</v>
      </c>
      <c r="I21">
        <f t="shared" si="3"/>
        <v>58</v>
      </c>
      <c r="J21">
        <f t="shared" si="4"/>
        <v>57</v>
      </c>
      <c r="K21">
        <f t="shared" si="5"/>
        <v>33</v>
      </c>
      <c r="L21">
        <f t="shared" si="6"/>
        <v>2</v>
      </c>
      <c r="M21" s="10">
        <f t="shared" si="7"/>
        <v>496367</v>
      </c>
      <c r="N21" t="b">
        <f t="shared" si="0"/>
        <v>0</v>
      </c>
    </row>
    <row r="22" spans="1:14" x14ac:dyDescent="0.2">
      <c r="A22" s="2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1"/>
        <v>-1</v>
      </c>
      <c r="H22">
        <f t="shared" si="2"/>
        <v>0</v>
      </c>
      <c r="I22">
        <f t="shared" si="3"/>
        <v>58</v>
      </c>
      <c r="J22">
        <f t="shared" si="4"/>
        <v>57</v>
      </c>
      <c r="K22">
        <f t="shared" si="5"/>
        <v>33</v>
      </c>
      <c r="L22">
        <f t="shared" si="6"/>
        <v>35</v>
      </c>
      <c r="M22" s="10">
        <f t="shared" si="7"/>
        <v>495113</v>
      </c>
      <c r="N22" t="b">
        <f t="shared" si="0"/>
        <v>1</v>
      </c>
    </row>
    <row r="23" spans="1:14" x14ac:dyDescent="0.2">
      <c r="A23" s="2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1"/>
        <v>17</v>
      </c>
      <c r="H23">
        <f t="shared" si="2"/>
        <v>0</v>
      </c>
      <c r="I23">
        <f t="shared" si="3"/>
        <v>22</v>
      </c>
      <c r="J23">
        <f t="shared" si="4"/>
        <v>57</v>
      </c>
      <c r="K23">
        <f t="shared" si="5"/>
        <v>33</v>
      </c>
      <c r="L23">
        <f t="shared" si="6"/>
        <v>35</v>
      </c>
      <c r="M23" s="10">
        <f t="shared" si="7"/>
        <v>496373</v>
      </c>
      <c r="N23" t="b">
        <f t="shared" si="0"/>
        <v>0</v>
      </c>
    </row>
    <row r="24" spans="1:14" x14ac:dyDescent="0.2">
      <c r="A24" s="2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1"/>
        <v>-1</v>
      </c>
      <c r="H24">
        <f t="shared" si="2"/>
        <v>0</v>
      </c>
      <c r="I24">
        <f t="shared" si="3"/>
        <v>22</v>
      </c>
      <c r="J24">
        <f t="shared" si="4"/>
        <v>57</v>
      </c>
      <c r="K24">
        <f t="shared" si="5"/>
        <v>38</v>
      </c>
      <c r="L24">
        <f t="shared" si="6"/>
        <v>35</v>
      </c>
      <c r="M24" s="10">
        <f t="shared" si="7"/>
        <v>496043</v>
      </c>
      <c r="N24" t="b">
        <f t="shared" si="0"/>
        <v>0</v>
      </c>
    </row>
    <row r="25" spans="1:14" x14ac:dyDescent="0.2">
      <c r="A25" s="2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1"/>
        <v>-1</v>
      </c>
      <c r="H25">
        <f t="shared" si="2"/>
        <v>0</v>
      </c>
      <c r="I25">
        <f t="shared" si="3"/>
        <v>22</v>
      </c>
      <c r="J25">
        <f t="shared" si="4"/>
        <v>57</v>
      </c>
      <c r="K25">
        <f t="shared" si="5"/>
        <v>38</v>
      </c>
      <c r="L25">
        <f t="shared" si="6"/>
        <v>70</v>
      </c>
      <c r="M25" s="10">
        <f t="shared" si="7"/>
        <v>494608</v>
      </c>
      <c r="N25" t="b">
        <f t="shared" si="0"/>
        <v>1</v>
      </c>
    </row>
    <row r="26" spans="1:14" x14ac:dyDescent="0.2">
      <c r="A26" s="2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1"/>
        <v>21</v>
      </c>
      <c r="H26">
        <f t="shared" si="2"/>
        <v>0</v>
      </c>
      <c r="I26">
        <f t="shared" si="3"/>
        <v>22</v>
      </c>
      <c r="J26">
        <f t="shared" si="4"/>
        <v>57</v>
      </c>
      <c r="K26">
        <f t="shared" si="5"/>
        <v>0</v>
      </c>
      <c r="L26">
        <f t="shared" si="6"/>
        <v>70</v>
      </c>
      <c r="M26" s="10">
        <f t="shared" si="7"/>
        <v>498332</v>
      </c>
      <c r="N26" t="b">
        <f t="shared" si="0"/>
        <v>0</v>
      </c>
    </row>
    <row r="27" spans="1:14" x14ac:dyDescent="0.2">
      <c r="A27" s="2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1"/>
        <v>-1</v>
      </c>
      <c r="H27">
        <f t="shared" si="2"/>
        <v>0</v>
      </c>
      <c r="I27">
        <f t="shared" si="3"/>
        <v>32</v>
      </c>
      <c r="J27">
        <f t="shared" si="4"/>
        <v>57</v>
      </c>
      <c r="K27">
        <f t="shared" si="5"/>
        <v>0</v>
      </c>
      <c r="L27">
        <f t="shared" si="6"/>
        <v>70</v>
      </c>
      <c r="M27" s="10">
        <f t="shared" si="7"/>
        <v>498102</v>
      </c>
      <c r="N27" t="b">
        <f t="shared" si="0"/>
        <v>1</v>
      </c>
    </row>
    <row r="28" spans="1:14" x14ac:dyDescent="0.2">
      <c r="A28" s="2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1"/>
        <v>24</v>
      </c>
      <c r="H28">
        <f t="shared" si="2"/>
        <v>0</v>
      </c>
      <c r="I28">
        <f t="shared" si="3"/>
        <v>28</v>
      </c>
      <c r="J28">
        <f t="shared" si="4"/>
        <v>57</v>
      </c>
      <c r="K28">
        <f t="shared" si="5"/>
        <v>0</v>
      </c>
      <c r="L28">
        <f t="shared" si="6"/>
        <v>70</v>
      </c>
      <c r="M28" s="10">
        <f t="shared" si="7"/>
        <v>498254</v>
      </c>
      <c r="N28" t="b">
        <f t="shared" si="0"/>
        <v>0</v>
      </c>
    </row>
    <row r="29" spans="1:14" x14ac:dyDescent="0.2">
      <c r="A29" s="2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1"/>
        <v>-1</v>
      </c>
      <c r="H29">
        <f t="shared" si="2"/>
        <v>0</v>
      </c>
      <c r="I29">
        <f t="shared" si="3"/>
        <v>28</v>
      </c>
      <c r="J29">
        <f t="shared" si="4"/>
        <v>57</v>
      </c>
      <c r="K29">
        <f t="shared" si="5"/>
        <v>42</v>
      </c>
      <c r="L29">
        <f t="shared" si="6"/>
        <v>70</v>
      </c>
      <c r="M29" s="10">
        <f t="shared" si="7"/>
        <v>495734</v>
      </c>
      <c r="N29" t="b">
        <f t="shared" si="0"/>
        <v>0</v>
      </c>
    </row>
    <row r="30" spans="1:14" x14ac:dyDescent="0.2">
      <c r="A30" s="2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1"/>
        <v>-1</v>
      </c>
      <c r="H30">
        <f t="shared" si="2"/>
        <v>28</v>
      </c>
      <c r="I30">
        <f t="shared" si="3"/>
        <v>28</v>
      </c>
      <c r="J30">
        <f t="shared" si="4"/>
        <v>57</v>
      </c>
      <c r="K30">
        <f t="shared" si="5"/>
        <v>42</v>
      </c>
      <c r="L30">
        <f t="shared" si="6"/>
        <v>70</v>
      </c>
      <c r="M30" s="10">
        <f t="shared" si="7"/>
        <v>495510</v>
      </c>
      <c r="N30" t="b">
        <f t="shared" si="0"/>
        <v>0</v>
      </c>
    </row>
    <row r="31" spans="1:14" x14ac:dyDescent="0.2">
      <c r="A31" s="2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1"/>
        <v>-1</v>
      </c>
      <c r="H31">
        <f t="shared" si="2"/>
        <v>28</v>
      </c>
      <c r="I31">
        <f t="shared" si="3"/>
        <v>28</v>
      </c>
      <c r="J31">
        <f t="shared" si="4"/>
        <v>76</v>
      </c>
      <c r="K31">
        <f t="shared" si="5"/>
        <v>42</v>
      </c>
      <c r="L31">
        <f t="shared" si="6"/>
        <v>70</v>
      </c>
      <c r="M31" s="10">
        <f t="shared" si="7"/>
        <v>495149</v>
      </c>
      <c r="N31" t="b">
        <f t="shared" si="0"/>
        <v>1</v>
      </c>
    </row>
    <row r="32" spans="1:14" x14ac:dyDescent="0.2">
      <c r="A32" s="2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1"/>
        <v>12</v>
      </c>
      <c r="H32">
        <f t="shared" si="2"/>
        <v>28</v>
      </c>
      <c r="I32">
        <f t="shared" si="3"/>
        <v>28</v>
      </c>
      <c r="J32">
        <f t="shared" si="4"/>
        <v>4</v>
      </c>
      <c r="K32">
        <f t="shared" si="5"/>
        <v>42</v>
      </c>
      <c r="L32">
        <f t="shared" si="6"/>
        <v>70</v>
      </c>
      <c r="M32" s="10">
        <f t="shared" si="7"/>
        <v>497165</v>
      </c>
      <c r="N32" t="b">
        <f t="shared" si="0"/>
        <v>0</v>
      </c>
    </row>
    <row r="33" spans="1:14" x14ac:dyDescent="0.2">
      <c r="A33" s="2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1"/>
        <v>-1</v>
      </c>
      <c r="H33">
        <f t="shared" si="2"/>
        <v>28</v>
      </c>
      <c r="I33">
        <f t="shared" si="3"/>
        <v>28</v>
      </c>
      <c r="J33">
        <f t="shared" si="4"/>
        <v>4</v>
      </c>
      <c r="K33">
        <f t="shared" si="5"/>
        <v>0</v>
      </c>
      <c r="L33">
        <f t="shared" si="6"/>
        <v>70</v>
      </c>
      <c r="M33" s="10">
        <f t="shared" si="7"/>
        <v>500945</v>
      </c>
      <c r="N33" t="b">
        <f t="shared" si="0"/>
        <v>0</v>
      </c>
    </row>
    <row r="34" spans="1:14" x14ac:dyDescent="0.2">
      <c r="A34" s="2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1"/>
        <v>-1</v>
      </c>
      <c r="H34">
        <f t="shared" si="2"/>
        <v>28</v>
      </c>
      <c r="I34">
        <f t="shared" si="3"/>
        <v>28</v>
      </c>
      <c r="J34">
        <f t="shared" si="4"/>
        <v>4</v>
      </c>
      <c r="K34">
        <f t="shared" si="5"/>
        <v>0</v>
      </c>
      <c r="L34">
        <f t="shared" si="6"/>
        <v>112</v>
      </c>
      <c r="M34" s="10">
        <f t="shared" si="7"/>
        <v>499097</v>
      </c>
      <c r="N34" t="b">
        <f t="shared" si="0"/>
        <v>0</v>
      </c>
    </row>
    <row r="35" spans="1:14" x14ac:dyDescent="0.2">
      <c r="A35" s="2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1"/>
        <v>-1</v>
      </c>
      <c r="H35">
        <f t="shared" si="2"/>
        <v>28</v>
      </c>
      <c r="I35">
        <f t="shared" si="3"/>
        <v>61</v>
      </c>
      <c r="J35">
        <f t="shared" si="4"/>
        <v>4</v>
      </c>
      <c r="K35">
        <f t="shared" si="5"/>
        <v>0</v>
      </c>
      <c r="L35">
        <f t="shared" si="6"/>
        <v>112</v>
      </c>
      <c r="M35" s="10">
        <f t="shared" si="7"/>
        <v>498239</v>
      </c>
      <c r="N35" t="b">
        <f t="shared" si="0"/>
        <v>0</v>
      </c>
    </row>
    <row r="36" spans="1:14" x14ac:dyDescent="0.2">
      <c r="A36" s="2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1"/>
        <v>-1</v>
      </c>
      <c r="H36">
        <f t="shared" si="2"/>
        <v>37</v>
      </c>
      <c r="I36">
        <f t="shared" si="3"/>
        <v>61</v>
      </c>
      <c r="J36">
        <f t="shared" si="4"/>
        <v>4</v>
      </c>
      <c r="K36">
        <f t="shared" si="5"/>
        <v>0</v>
      </c>
      <c r="L36">
        <f t="shared" si="6"/>
        <v>112</v>
      </c>
      <c r="M36" s="10">
        <f t="shared" si="7"/>
        <v>498158</v>
      </c>
      <c r="N36" t="b">
        <f t="shared" si="0"/>
        <v>1</v>
      </c>
    </row>
    <row r="37" spans="1:14" x14ac:dyDescent="0.2">
      <c r="A37" s="2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1"/>
        <v>16</v>
      </c>
      <c r="H37">
        <f t="shared" si="2"/>
        <v>37</v>
      </c>
      <c r="I37">
        <f t="shared" si="3"/>
        <v>61</v>
      </c>
      <c r="J37">
        <f t="shared" si="4"/>
        <v>0</v>
      </c>
      <c r="K37">
        <f t="shared" si="5"/>
        <v>0</v>
      </c>
      <c r="L37">
        <f t="shared" si="6"/>
        <v>112</v>
      </c>
      <c r="M37" s="10">
        <f t="shared" si="7"/>
        <v>498274</v>
      </c>
      <c r="N37" t="b">
        <f t="shared" si="0"/>
        <v>0</v>
      </c>
    </row>
    <row r="38" spans="1:14" x14ac:dyDescent="0.2">
      <c r="A38" s="2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1"/>
        <v>-1</v>
      </c>
      <c r="H38">
        <f t="shared" si="2"/>
        <v>0</v>
      </c>
      <c r="I38">
        <f t="shared" si="3"/>
        <v>61</v>
      </c>
      <c r="J38">
        <f t="shared" si="4"/>
        <v>0</v>
      </c>
      <c r="K38">
        <f t="shared" si="5"/>
        <v>0</v>
      </c>
      <c r="L38">
        <f t="shared" si="6"/>
        <v>112</v>
      </c>
      <c r="M38" s="10">
        <f t="shared" si="7"/>
        <v>498718</v>
      </c>
      <c r="N38" t="b">
        <f t="shared" si="0"/>
        <v>0</v>
      </c>
    </row>
    <row r="39" spans="1:14" x14ac:dyDescent="0.2">
      <c r="A39" s="2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1"/>
        <v>-1</v>
      </c>
      <c r="H39">
        <f t="shared" si="2"/>
        <v>0</v>
      </c>
      <c r="I39">
        <f t="shared" si="3"/>
        <v>61</v>
      </c>
      <c r="J39">
        <f t="shared" si="4"/>
        <v>0</v>
      </c>
      <c r="K39">
        <f t="shared" si="5"/>
        <v>0</v>
      </c>
      <c r="L39">
        <f t="shared" si="6"/>
        <v>147</v>
      </c>
      <c r="M39" s="10">
        <f t="shared" si="7"/>
        <v>497248</v>
      </c>
      <c r="N39" t="b">
        <f t="shared" si="0"/>
        <v>0</v>
      </c>
    </row>
    <row r="40" spans="1:14" x14ac:dyDescent="0.2">
      <c r="A40" s="2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1"/>
        <v>-1</v>
      </c>
      <c r="H40">
        <f t="shared" si="2"/>
        <v>0</v>
      </c>
      <c r="I40">
        <f t="shared" si="3"/>
        <v>61</v>
      </c>
      <c r="J40">
        <f t="shared" si="4"/>
        <v>0</v>
      </c>
      <c r="K40">
        <f t="shared" si="5"/>
        <v>32</v>
      </c>
      <c r="L40">
        <f t="shared" si="6"/>
        <v>147</v>
      </c>
      <c r="M40" s="10">
        <f t="shared" si="7"/>
        <v>495136</v>
      </c>
      <c r="N40" t="b">
        <f t="shared" si="0"/>
        <v>1</v>
      </c>
    </row>
    <row r="41" spans="1:14" x14ac:dyDescent="0.2">
      <c r="A41" s="2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1"/>
        <v>14</v>
      </c>
      <c r="H41">
        <f t="shared" si="2"/>
        <v>0</v>
      </c>
      <c r="I41">
        <f t="shared" si="3"/>
        <v>61</v>
      </c>
      <c r="J41">
        <f t="shared" si="4"/>
        <v>0</v>
      </c>
      <c r="K41">
        <f t="shared" si="5"/>
        <v>0</v>
      </c>
      <c r="L41">
        <f t="shared" si="6"/>
        <v>147</v>
      </c>
      <c r="M41" s="10">
        <f t="shared" si="7"/>
        <v>498080</v>
      </c>
      <c r="N41" t="b">
        <f t="shared" si="0"/>
        <v>0</v>
      </c>
    </row>
    <row r="42" spans="1:14" x14ac:dyDescent="0.2">
      <c r="A42" s="2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1"/>
        <v>-1</v>
      </c>
      <c r="H42">
        <f t="shared" si="2"/>
        <v>0</v>
      </c>
      <c r="I42">
        <f t="shared" si="3"/>
        <v>61</v>
      </c>
      <c r="J42">
        <f t="shared" si="4"/>
        <v>0</v>
      </c>
      <c r="K42">
        <f t="shared" si="5"/>
        <v>0</v>
      </c>
      <c r="L42">
        <f t="shared" si="6"/>
        <v>195</v>
      </c>
      <c r="M42" s="10">
        <f t="shared" si="7"/>
        <v>496016</v>
      </c>
      <c r="N42" t="b">
        <f t="shared" si="0"/>
        <v>1</v>
      </c>
    </row>
    <row r="43" spans="1:14" x14ac:dyDescent="0.2">
      <c r="A43" s="2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1"/>
        <v>18</v>
      </c>
      <c r="H43">
        <f t="shared" si="2"/>
        <v>0</v>
      </c>
      <c r="I43">
        <f t="shared" si="3"/>
        <v>61</v>
      </c>
      <c r="J43">
        <f t="shared" si="4"/>
        <v>0</v>
      </c>
      <c r="K43">
        <f t="shared" si="5"/>
        <v>0</v>
      </c>
      <c r="L43">
        <f t="shared" si="6"/>
        <v>4</v>
      </c>
      <c r="M43" s="10">
        <f t="shared" si="7"/>
        <v>507476</v>
      </c>
      <c r="N43" t="b">
        <f t="shared" si="0"/>
        <v>0</v>
      </c>
    </row>
    <row r="44" spans="1:14" x14ac:dyDescent="0.2">
      <c r="A44" s="2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1"/>
        <v>-1</v>
      </c>
      <c r="H44">
        <f t="shared" si="2"/>
        <v>0</v>
      </c>
      <c r="I44">
        <f t="shared" si="3"/>
        <v>70</v>
      </c>
      <c r="J44">
        <f t="shared" si="4"/>
        <v>0</v>
      </c>
      <c r="K44">
        <f t="shared" si="5"/>
        <v>0</v>
      </c>
      <c r="L44">
        <f t="shared" si="6"/>
        <v>4</v>
      </c>
      <c r="M44" s="10">
        <f t="shared" si="7"/>
        <v>507260</v>
      </c>
      <c r="N44" t="b">
        <f t="shared" si="0"/>
        <v>0</v>
      </c>
    </row>
    <row r="45" spans="1:14" x14ac:dyDescent="0.2">
      <c r="A45" s="2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1"/>
        <v>-1</v>
      </c>
      <c r="H45">
        <f t="shared" si="2"/>
        <v>0</v>
      </c>
      <c r="I45">
        <f t="shared" si="3"/>
        <v>70</v>
      </c>
      <c r="J45">
        <f t="shared" si="4"/>
        <v>0</v>
      </c>
      <c r="K45">
        <f t="shared" si="5"/>
        <v>36</v>
      </c>
      <c r="L45">
        <f t="shared" si="6"/>
        <v>4</v>
      </c>
      <c r="M45" s="10">
        <f t="shared" si="7"/>
        <v>504920</v>
      </c>
      <c r="N45" t="b">
        <f t="shared" si="0"/>
        <v>1</v>
      </c>
    </row>
    <row r="46" spans="1:14" x14ac:dyDescent="0.2">
      <c r="A46" s="2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1"/>
        <v>25</v>
      </c>
      <c r="H46">
        <f t="shared" si="2"/>
        <v>47</v>
      </c>
      <c r="I46">
        <f t="shared" si="3"/>
        <v>70</v>
      </c>
      <c r="J46">
        <f t="shared" si="4"/>
        <v>0</v>
      </c>
      <c r="K46">
        <f t="shared" si="5"/>
        <v>36</v>
      </c>
      <c r="L46">
        <f t="shared" si="6"/>
        <v>4</v>
      </c>
      <c r="M46" s="10">
        <f t="shared" si="7"/>
        <v>504591</v>
      </c>
      <c r="N46" t="b">
        <f t="shared" si="0"/>
        <v>0</v>
      </c>
    </row>
    <row r="47" spans="1:14" x14ac:dyDescent="0.2">
      <c r="A47" s="2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1"/>
        <v>-1</v>
      </c>
      <c r="H47">
        <f t="shared" si="2"/>
        <v>47</v>
      </c>
      <c r="I47">
        <f t="shared" si="3"/>
        <v>70</v>
      </c>
      <c r="J47">
        <f t="shared" si="4"/>
        <v>0</v>
      </c>
      <c r="K47">
        <f t="shared" si="5"/>
        <v>36</v>
      </c>
      <c r="L47">
        <f t="shared" si="6"/>
        <v>0</v>
      </c>
      <c r="M47" s="10">
        <f t="shared" si="7"/>
        <v>504843</v>
      </c>
      <c r="N47" t="b">
        <f t="shared" si="0"/>
        <v>0</v>
      </c>
    </row>
    <row r="48" spans="1:14" x14ac:dyDescent="0.2">
      <c r="A48" s="2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1"/>
        <v>-1</v>
      </c>
      <c r="H48">
        <f t="shared" si="2"/>
        <v>47</v>
      </c>
      <c r="I48">
        <f t="shared" si="3"/>
        <v>70</v>
      </c>
      <c r="J48">
        <f t="shared" si="4"/>
        <v>8</v>
      </c>
      <c r="K48">
        <f t="shared" si="5"/>
        <v>36</v>
      </c>
      <c r="L48">
        <f t="shared" si="6"/>
        <v>0</v>
      </c>
      <c r="M48" s="10">
        <f t="shared" si="7"/>
        <v>504691</v>
      </c>
      <c r="N48" t="b">
        <f t="shared" si="0"/>
        <v>0</v>
      </c>
    </row>
    <row r="49" spans="1:14" x14ac:dyDescent="0.2">
      <c r="A49" s="2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1"/>
        <v>-1</v>
      </c>
      <c r="H49">
        <f t="shared" si="2"/>
        <v>47</v>
      </c>
      <c r="I49">
        <f t="shared" si="3"/>
        <v>73</v>
      </c>
      <c r="J49">
        <f t="shared" si="4"/>
        <v>8</v>
      </c>
      <c r="K49">
        <f t="shared" si="5"/>
        <v>36</v>
      </c>
      <c r="L49">
        <f t="shared" si="6"/>
        <v>0</v>
      </c>
      <c r="M49" s="10">
        <f t="shared" si="7"/>
        <v>504625</v>
      </c>
      <c r="N49" t="b">
        <f t="shared" si="0"/>
        <v>0</v>
      </c>
    </row>
    <row r="50" spans="1:14" x14ac:dyDescent="0.2">
      <c r="A50" s="2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1"/>
        <v>-1</v>
      </c>
      <c r="H50">
        <f t="shared" si="2"/>
        <v>47</v>
      </c>
      <c r="I50">
        <f t="shared" si="3"/>
        <v>73</v>
      </c>
      <c r="J50">
        <f t="shared" si="4"/>
        <v>8</v>
      </c>
      <c r="K50">
        <f t="shared" si="5"/>
        <v>77</v>
      </c>
      <c r="L50">
        <f t="shared" si="6"/>
        <v>0</v>
      </c>
      <c r="M50" s="10">
        <f t="shared" si="7"/>
        <v>502206</v>
      </c>
      <c r="N50" t="b">
        <f t="shared" si="0"/>
        <v>1</v>
      </c>
    </row>
    <row r="51" spans="1:14" x14ac:dyDescent="0.2">
      <c r="A51" s="2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1"/>
        <v>20</v>
      </c>
      <c r="H51">
        <f t="shared" si="2"/>
        <v>47</v>
      </c>
      <c r="I51">
        <f t="shared" si="3"/>
        <v>73</v>
      </c>
      <c r="J51">
        <f t="shared" si="4"/>
        <v>8</v>
      </c>
      <c r="K51">
        <f t="shared" si="5"/>
        <v>77</v>
      </c>
      <c r="L51">
        <f t="shared" si="6"/>
        <v>44</v>
      </c>
      <c r="M51" s="10">
        <f t="shared" si="7"/>
        <v>500446</v>
      </c>
      <c r="N51" t="b">
        <f t="shared" si="0"/>
        <v>0</v>
      </c>
    </row>
    <row r="52" spans="1:14" x14ac:dyDescent="0.2">
      <c r="A52" s="2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1"/>
        <v>-1</v>
      </c>
      <c r="H52">
        <f t="shared" si="2"/>
        <v>2</v>
      </c>
      <c r="I52">
        <f t="shared" si="3"/>
        <v>73</v>
      </c>
      <c r="J52">
        <f t="shared" si="4"/>
        <v>8</v>
      </c>
      <c r="K52">
        <f t="shared" si="5"/>
        <v>77</v>
      </c>
      <c r="L52">
        <f t="shared" si="6"/>
        <v>44</v>
      </c>
      <c r="M52" s="10">
        <f t="shared" si="7"/>
        <v>500986</v>
      </c>
      <c r="N52" t="b">
        <f t="shared" si="0"/>
        <v>0</v>
      </c>
    </row>
    <row r="53" spans="1:14" x14ac:dyDescent="0.2">
      <c r="A53" s="2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1"/>
        <v>-1</v>
      </c>
      <c r="H53">
        <f t="shared" si="2"/>
        <v>2</v>
      </c>
      <c r="I53">
        <f t="shared" si="3"/>
        <v>73</v>
      </c>
      <c r="J53">
        <f t="shared" si="4"/>
        <v>48</v>
      </c>
      <c r="K53">
        <f t="shared" si="5"/>
        <v>77</v>
      </c>
      <c r="L53">
        <f t="shared" si="6"/>
        <v>44</v>
      </c>
      <c r="M53" s="10">
        <f t="shared" si="7"/>
        <v>500186</v>
      </c>
      <c r="N53" t="b">
        <f t="shared" si="0"/>
        <v>0</v>
      </c>
    </row>
    <row r="54" spans="1:14" x14ac:dyDescent="0.2">
      <c r="A54" s="2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1"/>
        <v>-1</v>
      </c>
      <c r="H54">
        <f t="shared" si="2"/>
        <v>2</v>
      </c>
      <c r="I54">
        <f t="shared" si="3"/>
        <v>73</v>
      </c>
      <c r="J54">
        <f t="shared" si="4"/>
        <v>48</v>
      </c>
      <c r="K54">
        <f t="shared" si="5"/>
        <v>80</v>
      </c>
      <c r="L54">
        <f t="shared" si="6"/>
        <v>44</v>
      </c>
      <c r="M54" s="10">
        <f t="shared" si="7"/>
        <v>499997</v>
      </c>
      <c r="N54" t="b">
        <f t="shared" si="0"/>
        <v>0</v>
      </c>
    </row>
    <row r="55" spans="1:14" x14ac:dyDescent="0.2">
      <c r="A55" s="2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1"/>
        <v>-1</v>
      </c>
      <c r="H55">
        <f t="shared" si="2"/>
        <v>2</v>
      </c>
      <c r="I55">
        <f t="shared" si="3"/>
        <v>90</v>
      </c>
      <c r="J55">
        <f t="shared" si="4"/>
        <v>48</v>
      </c>
      <c r="K55">
        <f t="shared" si="5"/>
        <v>80</v>
      </c>
      <c r="L55">
        <f t="shared" si="6"/>
        <v>44</v>
      </c>
      <c r="M55" s="10">
        <f t="shared" si="7"/>
        <v>499589</v>
      </c>
      <c r="N55" t="b">
        <f t="shared" si="0"/>
        <v>1</v>
      </c>
    </row>
    <row r="56" spans="1:14" x14ac:dyDescent="0.2">
      <c r="A56" s="2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1"/>
        <v>23</v>
      </c>
      <c r="H56">
        <f t="shared" si="2"/>
        <v>0</v>
      </c>
      <c r="I56">
        <f t="shared" si="3"/>
        <v>90</v>
      </c>
      <c r="J56">
        <f t="shared" si="4"/>
        <v>48</v>
      </c>
      <c r="K56">
        <f t="shared" si="5"/>
        <v>80</v>
      </c>
      <c r="L56">
        <f t="shared" si="6"/>
        <v>44</v>
      </c>
      <c r="M56" s="10">
        <f t="shared" si="7"/>
        <v>499613</v>
      </c>
      <c r="N56" t="b">
        <f t="shared" si="0"/>
        <v>0</v>
      </c>
    </row>
    <row r="57" spans="1:14" x14ac:dyDescent="0.2">
      <c r="A57" s="2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1"/>
        <v>-1</v>
      </c>
      <c r="H57">
        <f t="shared" si="2"/>
        <v>0</v>
      </c>
      <c r="I57">
        <f t="shared" si="3"/>
        <v>90</v>
      </c>
      <c r="J57">
        <f t="shared" si="4"/>
        <v>62</v>
      </c>
      <c r="K57">
        <f t="shared" si="5"/>
        <v>80</v>
      </c>
      <c r="L57">
        <f t="shared" si="6"/>
        <v>44</v>
      </c>
      <c r="M57" s="10">
        <f t="shared" si="7"/>
        <v>499347</v>
      </c>
      <c r="N57" t="b">
        <f t="shared" si="0"/>
        <v>0</v>
      </c>
    </row>
    <row r="58" spans="1:14" x14ac:dyDescent="0.2">
      <c r="A58" s="2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1"/>
        <v>-1</v>
      </c>
      <c r="H58">
        <f t="shared" si="2"/>
        <v>0</v>
      </c>
      <c r="I58">
        <f t="shared" si="3"/>
        <v>113</v>
      </c>
      <c r="J58">
        <f t="shared" si="4"/>
        <v>62</v>
      </c>
      <c r="K58">
        <f t="shared" si="5"/>
        <v>80</v>
      </c>
      <c r="L58">
        <f t="shared" si="6"/>
        <v>44</v>
      </c>
      <c r="M58" s="10">
        <f t="shared" si="7"/>
        <v>498818</v>
      </c>
      <c r="N58" t="b">
        <f t="shared" si="0"/>
        <v>1</v>
      </c>
    </row>
    <row r="59" spans="1:14" x14ac:dyDescent="0.2">
      <c r="A59" s="2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1"/>
        <v>17</v>
      </c>
      <c r="H59">
        <f t="shared" si="2"/>
        <v>11</v>
      </c>
      <c r="I59">
        <f t="shared" si="3"/>
        <v>113</v>
      </c>
      <c r="J59">
        <f t="shared" si="4"/>
        <v>62</v>
      </c>
      <c r="K59">
        <f t="shared" si="5"/>
        <v>80</v>
      </c>
      <c r="L59">
        <f t="shared" si="6"/>
        <v>44</v>
      </c>
      <c r="M59" s="10">
        <f t="shared" si="7"/>
        <v>498730</v>
      </c>
      <c r="N59" t="b">
        <f t="shared" si="0"/>
        <v>0</v>
      </c>
    </row>
    <row r="60" spans="1:14" x14ac:dyDescent="0.2">
      <c r="A60" s="2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1"/>
        <v>-1</v>
      </c>
      <c r="H60">
        <f t="shared" si="2"/>
        <v>11</v>
      </c>
      <c r="I60">
        <f t="shared" si="3"/>
        <v>113</v>
      </c>
      <c r="J60">
        <f t="shared" si="4"/>
        <v>62</v>
      </c>
      <c r="K60">
        <f t="shared" si="5"/>
        <v>97</v>
      </c>
      <c r="L60">
        <f t="shared" si="6"/>
        <v>44</v>
      </c>
      <c r="M60" s="10">
        <f t="shared" si="7"/>
        <v>497608</v>
      </c>
      <c r="N60" t="b">
        <f t="shared" si="0"/>
        <v>0</v>
      </c>
    </row>
    <row r="61" spans="1:14" x14ac:dyDescent="0.2">
      <c r="A61" s="2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1"/>
        <v>-1</v>
      </c>
      <c r="H61">
        <f t="shared" si="2"/>
        <v>11</v>
      </c>
      <c r="I61">
        <f t="shared" si="3"/>
        <v>113</v>
      </c>
      <c r="J61">
        <f t="shared" si="4"/>
        <v>62</v>
      </c>
      <c r="K61">
        <f t="shared" si="5"/>
        <v>97</v>
      </c>
      <c r="L61">
        <f t="shared" si="6"/>
        <v>74</v>
      </c>
      <c r="M61" s="10">
        <f t="shared" si="7"/>
        <v>496378</v>
      </c>
      <c r="N61" t="b">
        <f t="shared" si="0"/>
        <v>1</v>
      </c>
    </row>
    <row r="62" spans="1:14" x14ac:dyDescent="0.2">
      <c r="A62" s="2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1"/>
        <v>21</v>
      </c>
      <c r="H62">
        <f t="shared" si="2"/>
        <v>11</v>
      </c>
      <c r="I62">
        <f t="shared" si="3"/>
        <v>113</v>
      </c>
      <c r="J62">
        <f t="shared" si="4"/>
        <v>62</v>
      </c>
      <c r="K62">
        <f t="shared" si="5"/>
        <v>0</v>
      </c>
      <c r="L62">
        <f t="shared" si="6"/>
        <v>74</v>
      </c>
      <c r="M62" s="10">
        <f t="shared" si="7"/>
        <v>505884</v>
      </c>
      <c r="N62" t="b">
        <f t="shared" si="0"/>
        <v>0</v>
      </c>
    </row>
    <row r="63" spans="1:14" x14ac:dyDescent="0.2">
      <c r="A63" s="2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1"/>
        <v>-1</v>
      </c>
      <c r="H63">
        <f t="shared" si="2"/>
        <v>0</v>
      </c>
      <c r="I63">
        <f t="shared" si="3"/>
        <v>113</v>
      </c>
      <c r="J63">
        <f t="shared" si="4"/>
        <v>62</v>
      </c>
      <c r="K63">
        <f t="shared" si="5"/>
        <v>0</v>
      </c>
      <c r="L63">
        <f t="shared" si="6"/>
        <v>74</v>
      </c>
      <c r="M63" s="10">
        <f t="shared" si="7"/>
        <v>506016</v>
      </c>
      <c r="N63" t="b">
        <f t="shared" si="0"/>
        <v>0</v>
      </c>
    </row>
    <row r="64" spans="1:14" x14ac:dyDescent="0.2">
      <c r="A64" s="2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1"/>
        <v>-1</v>
      </c>
      <c r="H64">
        <f t="shared" si="2"/>
        <v>0</v>
      </c>
      <c r="I64">
        <f t="shared" si="3"/>
        <v>113</v>
      </c>
      <c r="J64">
        <f t="shared" si="4"/>
        <v>79</v>
      </c>
      <c r="K64">
        <f t="shared" si="5"/>
        <v>0</v>
      </c>
      <c r="L64">
        <f t="shared" si="6"/>
        <v>74</v>
      </c>
      <c r="M64" s="10">
        <f t="shared" si="7"/>
        <v>505676</v>
      </c>
      <c r="N64" t="b">
        <f t="shared" si="0"/>
        <v>0</v>
      </c>
    </row>
    <row r="65" spans="1:14" x14ac:dyDescent="0.2">
      <c r="A65" s="2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1"/>
        <v>-1</v>
      </c>
      <c r="H65">
        <f t="shared" si="2"/>
        <v>0</v>
      </c>
      <c r="I65">
        <f t="shared" si="3"/>
        <v>117</v>
      </c>
      <c r="J65">
        <f t="shared" si="4"/>
        <v>79</v>
      </c>
      <c r="K65">
        <f t="shared" si="5"/>
        <v>0</v>
      </c>
      <c r="L65">
        <f t="shared" si="6"/>
        <v>74</v>
      </c>
      <c r="M65" s="10">
        <f t="shared" si="7"/>
        <v>505584</v>
      </c>
      <c r="N65" t="b">
        <f t="shared" si="0"/>
        <v>1</v>
      </c>
    </row>
    <row r="66" spans="1:14" x14ac:dyDescent="0.2">
      <c r="A66" s="2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1"/>
        <v>24</v>
      </c>
      <c r="H66">
        <f t="shared" si="2"/>
        <v>0</v>
      </c>
      <c r="I66">
        <f t="shared" si="3"/>
        <v>117</v>
      </c>
      <c r="J66">
        <f t="shared" si="4"/>
        <v>0</v>
      </c>
      <c r="K66">
        <f t="shared" si="5"/>
        <v>0</v>
      </c>
      <c r="L66">
        <f t="shared" si="6"/>
        <v>74</v>
      </c>
      <c r="M66" s="10">
        <f t="shared" si="7"/>
        <v>508033</v>
      </c>
      <c r="N66" t="b">
        <f t="shared" si="0"/>
        <v>0</v>
      </c>
    </row>
    <row r="67" spans="1:14" x14ac:dyDescent="0.2">
      <c r="A67" s="2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1"/>
        <v>-1</v>
      </c>
      <c r="H67">
        <f t="shared" si="2"/>
        <v>0</v>
      </c>
      <c r="I67">
        <f t="shared" si="3"/>
        <v>117</v>
      </c>
      <c r="J67">
        <f t="shared" si="4"/>
        <v>0</v>
      </c>
      <c r="K67">
        <f t="shared" si="5"/>
        <v>33</v>
      </c>
      <c r="L67">
        <f t="shared" si="6"/>
        <v>74</v>
      </c>
      <c r="M67" s="10">
        <f t="shared" si="7"/>
        <v>506053</v>
      </c>
      <c r="N67" t="b">
        <f t="shared" ref="N67:N130" si="8">IF($B67&lt;&gt;$B68,TRUE,FALSE)</f>
        <v>0</v>
      </c>
    </row>
    <row r="68" spans="1:14" x14ac:dyDescent="0.2">
      <c r="A68" s="2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G131" si="9">A68-A67-1</f>
        <v>-1</v>
      </c>
      <c r="H68">
        <f t="shared" ref="H68:H131" si="10">IF(C68="T1", IF(D68="Z", H67+E68, H67-E68), H67)</f>
        <v>0</v>
      </c>
      <c r="I68">
        <f t="shared" ref="I68:I131" si="11">IF($C68="T2", IF($D68="Z", I67+$E68, I67-$E68), I67)</f>
        <v>143</v>
      </c>
      <c r="J68">
        <f t="shared" ref="J68:J131" si="12">IF($C68="T3", IF($D68="Z", J67+$E68, J67-$E68), J67)</f>
        <v>0</v>
      </c>
      <c r="K68">
        <f t="shared" ref="K68:K131" si="13">IF($C68="T4", IF($D68="Z", K67+$E68, K67-$E68), K67)</f>
        <v>33</v>
      </c>
      <c r="L68">
        <f t="shared" ref="L68:L131" si="14">IF($C68="T5", IF($D68="Z", L67+$E68, L67-$E68), L67)</f>
        <v>74</v>
      </c>
      <c r="M68" s="10">
        <f t="shared" ref="M68:M131" si="15">IF($D68="Z", $M67-$E68*$F68, $M67+$E68*$F68)</f>
        <v>505455</v>
      </c>
      <c r="N68" t="b">
        <f t="shared" si="8"/>
        <v>1</v>
      </c>
    </row>
    <row r="69" spans="1:14" x14ac:dyDescent="0.2">
      <c r="A69" s="2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9"/>
        <v>12</v>
      </c>
      <c r="H69">
        <f t="shared" si="10"/>
        <v>0</v>
      </c>
      <c r="I69">
        <f t="shared" si="11"/>
        <v>143</v>
      </c>
      <c r="J69">
        <f t="shared" si="12"/>
        <v>40</v>
      </c>
      <c r="K69">
        <f t="shared" si="13"/>
        <v>33</v>
      </c>
      <c r="L69">
        <f t="shared" si="14"/>
        <v>74</v>
      </c>
      <c r="M69" s="10">
        <f t="shared" si="15"/>
        <v>504575</v>
      </c>
      <c r="N69" t="b">
        <f t="shared" si="8"/>
        <v>0</v>
      </c>
    </row>
    <row r="70" spans="1:14" x14ac:dyDescent="0.2">
      <c r="A70" s="2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9"/>
        <v>-1</v>
      </c>
      <c r="H70">
        <f t="shared" si="10"/>
        <v>42</v>
      </c>
      <c r="I70">
        <f t="shared" si="11"/>
        <v>143</v>
      </c>
      <c r="J70">
        <f t="shared" si="12"/>
        <v>40</v>
      </c>
      <c r="K70">
        <f t="shared" si="13"/>
        <v>33</v>
      </c>
      <c r="L70">
        <f t="shared" si="14"/>
        <v>74</v>
      </c>
      <c r="M70" s="10">
        <f t="shared" si="15"/>
        <v>504197</v>
      </c>
      <c r="N70" t="b">
        <f t="shared" si="8"/>
        <v>0</v>
      </c>
    </row>
    <row r="71" spans="1:14" x14ac:dyDescent="0.2">
      <c r="A71" s="2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9"/>
        <v>-1</v>
      </c>
      <c r="H71">
        <f t="shared" si="10"/>
        <v>42</v>
      </c>
      <c r="I71">
        <f t="shared" si="11"/>
        <v>185</v>
      </c>
      <c r="J71">
        <f t="shared" si="12"/>
        <v>40</v>
      </c>
      <c r="K71">
        <f t="shared" si="13"/>
        <v>33</v>
      </c>
      <c r="L71">
        <f t="shared" si="14"/>
        <v>74</v>
      </c>
      <c r="M71" s="10">
        <f t="shared" si="15"/>
        <v>503105</v>
      </c>
      <c r="N71" t="b">
        <f t="shared" si="8"/>
        <v>0</v>
      </c>
    </row>
    <row r="72" spans="1:14" x14ac:dyDescent="0.2">
      <c r="A72" s="2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9"/>
        <v>-1</v>
      </c>
      <c r="H72">
        <f t="shared" si="10"/>
        <v>42</v>
      </c>
      <c r="I72">
        <f t="shared" si="11"/>
        <v>185</v>
      </c>
      <c r="J72">
        <f t="shared" si="12"/>
        <v>40</v>
      </c>
      <c r="K72">
        <f t="shared" si="13"/>
        <v>42</v>
      </c>
      <c r="L72">
        <f t="shared" si="14"/>
        <v>74</v>
      </c>
      <c r="M72" s="10">
        <f t="shared" si="15"/>
        <v>502475</v>
      </c>
      <c r="N72" t="b">
        <f t="shared" si="8"/>
        <v>0</v>
      </c>
    </row>
    <row r="73" spans="1:14" x14ac:dyDescent="0.2">
      <c r="A73" s="2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9"/>
        <v>-1</v>
      </c>
      <c r="H73">
        <f t="shared" si="10"/>
        <v>42</v>
      </c>
      <c r="I73">
        <f t="shared" si="11"/>
        <v>185</v>
      </c>
      <c r="J73">
        <f t="shared" si="12"/>
        <v>40</v>
      </c>
      <c r="K73">
        <f t="shared" si="13"/>
        <v>42</v>
      </c>
      <c r="L73">
        <f t="shared" si="14"/>
        <v>113</v>
      </c>
      <c r="M73" s="10">
        <f t="shared" si="15"/>
        <v>500759</v>
      </c>
      <c r="N73" t="b">
        <f t="shared" si="8"/>
        <v>1</v>
      </c>
    </row>
    <row r="74" spans="1:14" x14ac:dyDescent="0.2">
      <c r="A74" s="2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9"/>
        <v>16</v>
      </c>
      <c r="H74">
        <f t="shared" si="10"/>
        <v>42</v>
      </c>
      <c r="I74">
        <f t="shared" si="11"/>
        <v>185</v>
      </c>
      <c r="J74">
        <f t="shared" si="12"/>
        <v>40</v>
      </c>
      <c r="K74">
        <f t="shared" si="13"/>
        <v>42</v>
      </c>
      <c r="L74">
        <f t="shared" si="14"/>
        <v>1</v>
      </c>
      <c r="M74" s="10">
        <f t="shared" si="15"/>
        <v>507367</v>
      </c>
      <c r="N74" t="b">
        <f t="shared" si="8"/>
        <v>0</v>
      </c>
    </row>
    <row r="75" spans="1:14" x14ac:dyDescent="0.2">
      <c r="A75" s="2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9"/>
        <v>-1</v>
      </c>
      <c r="H75">
        <f t="shared" si="10"/>
        <v>42</v>
      </c>
      <c r="I75">
        <f t="shared" si="11"/>
        <v>185</v>
      </c>
      <c r="J75">
        <f t="shared" si="12"/>
        <v>40</v>
      </c>
      <c r="K75">
        <f t="shared" si="13"/>
        <v>76</v>
      </c>
      <c r="L75">
        <f t="shared" si="14"/>
        <v>1</v>
      </c>
      <c r="M75" s="10">
        <f t="shared" si="15"/>
        <v>505123</v>
      </c>
      <c r="N75" t="b">
        <f t="shared" si="8"/>
        <v>0</v>
      </c>
    </row>
    <row r="76" spans="1:14" x14ac:dyDescent="0.2">
      <c r="A76" s="2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9"/>
        <v>-1</v>
      </c>
      <c r="H76">
        <f t="shared" si="10"/>
        <v>42</v>
      </c>
      <c r="I76">
        <f t="shared" si="11"/>
        <v>185</v>
      </c>
      <c r="J76">
        <f t="shared" si="12"/>
        <v>45</v>
      </c>
      <c r="K76">
        <f t="shared" si="13"/>
        <v>76</v>
      </c>
      <c r="L76">
        <f t="shared" si="14"/>
        <v>1</v>
      </c>
      <c r="M76" s="10">
        <f t="shared" si="15"/>
        <v>505018</v>
      </c>
      <c r="N76" t="b">
        <f t="shared" si="8"/>
        <v>1</v>
      </c>
    </row>
    <row r="77" spans="1:14" x14ac:dyDescent="0.2">
      <c r="A77" s="2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9"/>
        <v>14</v>
      </c>
      <c r="H77">
        <f t="shared" si="10"/>
        <v>42</v>
      </c>
      <c r="I77">
        <f t="shared" si="11"/>
        <v>185</v>
      </c>
      <c r="J77">
        <f t="shared" si="12"/>
        <v>45</v>
      </c>
      <c r="K77">
        <f t="shared" si="13"/>
        <v>2</v>
      </c>
      <c r="L77">
        <f t="shared" si="14"/>
        <v>1</v>
      </c>
      <c r="M77" s="10">
        <f t="shared" si="15"/>
        <v>511826</v>
      </c>
      <c r="N77" t="b">
        <f t="shared" si="8"/>
        <v>0</v>
      </c>
    </row>
    <row r="78" spans="1:14" x14ac:dyDescent="0.2">
      <c r="A78" s="2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9"/>
        <v>-1</v>
      </c>
      <c r="H78">
        <f t="shared" si="10"/>
        <v>42</v>
      </c>
      <c r="I78">
        <f t="shared" si="11"/>
        <v>199</v>
      </c>
      <c r="J78">
        <f t="shared" si="12"/>
        <v>45</v>
      </c>
      <c r="K78">
        <f t="shared" si="13"/>
        <v>2</v>
      </c>
      <c r="L78">
        <f t="shared" si="14"/>
        <v>1</v>
      </c>
      <c r="M78" s="10">
        <f t="shared" si="15"/>
        <v>511462</v>
      </c>
      <c r="N78" t="b">
        <f t="shared" si="8"/>
        <v>1</v>
      </c>
    </row>
    <row r="79" spans="1:14" x14ac:dyDescent="0.2">
      <c r="A79" s="2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9"/>
        <v>18</v>
      </c>
      <c r="H79">
        <f t="shared" si="10"/>
        <v>42</v>
      </c>
      <c r="I79">
        <f t="shared" si="11"/>
        <v>199</v>
      </c>
      <c r="J79">
        <f t="shared" si="12"/>
        <v>45</v>
      </c>
      <c r="K79">
        <f t="shared" si="13"/>
        <v>2</v>
      </c>
      <c r="L79">
        <f t="shared" si="14"/>
        <v>0</v>
      </c>
      <c r="M79" s="10">
        <f t="shared" si="15"/>
        <v>511522</v>
      </c>
      <c r="N79" t="b">
        <f t="shared" si="8"/>
        <v>0</v>
      </c>
    </row>
    <row r="80" spans="1:14" x14ac:dyDescent="0.2">
      <c r="A80" s="2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9"/>
        <v>-1</v>
      </c>
      <c r="H80">
        <f t="shared" si="10"/>
        <v>42</v>
      </c>
      <c r="I80">
        <f t="shared" si="11"/>
        <v>156</v>
      </c>
      <c r="J80">
        <f t="shared" si="12"/>
        <v>45</v>
      </c>
      <c r="K80">
        <f t="shared" si="13"/>
        <v>2</v>
      </c>
      <c r="L80">
        <f t="shared" si="14"/>
        <v>0</v>
      </c>
      <c r="M80" s="10">
        <f t="shared" si="15"/>
        <v>513070</v>
      </c>
      <c r="N80" t="b">
        <f t="shared" si="8"/>
        <v>0</v>
      </c>
    </row>
    <row r="81" spans="1:14" x14ac:dyDescent="0.2">
      <c r="A81" s="2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9"/>
        <v>-1</v>
      </c>
      <c r="H81">
        <f t="shared" si="10"/>
        <v>72</v>
      </c>
      <c r="I81">
        <f t="shared" si="11"/>
        <v>156</v>
      </c>
      <c r="J81">
        <f t="shared" si="12"/>
        <v>45</v>
      </c>
      <c r="K81">
        <f t="shared" si="13"/>
        <v>2</v>
      </c>
      <c r="L81">
        <f t="shared" si="14"/>
        <v>0</v>
      </c>
      <c r="M81" s="10">
        <f t="shared" si="15"/>
        <v>512830</v>
      </c>
      <c r="N81" t="b">
        <f t="shared" si="8"/>
        <v>0</v>
      </c>
    </row>
    <row r="82" spans="1:14" x14ac:dyDescent="0.2">
      <c r="A82" s="2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9"/>
        <v>-1</v>
      </c>
      <c r="H82">
        <f t="shared" si="10"/>
        <v>72</v>
      </c>
      <c r="I82">
        <f t="shared" si="11"/>
        <v>156</v>
      </c>
      <c r="J82">
        <f t="shared" si="12"/>
        <v>59</v>
      </c>
      <c r="K82">
        <f t="shared" si="13"/>
        <v>2</v>
      </c>
      <c r="L82">
        <f t="shared" si="14"/>
        <v>0</v>
      </c>
      <c r="M82" s="10">
        <f t="shared" si="15"/>
        <v>512550</v>
      </c>
      <c r="N82" t="b">
        <f t="shared" si="8"/>
        <v>1</v>
      </c>
    </row>
    <row r="83" spans="1:14" x14ac:dyDescent="0.2">
      <c r="A83" s="2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9"/>
        <v>25</v>
      </c>
      <c r="H83">
        <f t="shared" si="10"/>
        <v>72</v>
      </c>
      <c r="I83">
        <f t="shared" si="11"/>
        <v>123</v>
      </c>
      <c r="J83">
        <f t="shared" si="12"/>
        <v>59</v>
      </c>
      <c r="K83">
        <f t="shared" si="13"/>
        <v>2</v>
      </c>
      <c r="L83">
        <f t="shared" si="14"/>
        <v>0</v>
      </c>
      <c r="M83" s="10">
        <f t="shared" si="15"/>
        <v>513804</v>
      </c>
      <c r="N83" t="b">
        <f t="shared" si="8"/>
        <v>0</v>
      </c>
    </row>
    <row r="84" spans="1:14" x14ac:dyDescent="0.2">
      <c r="A84" s="2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9"/>
        <v>-1</v>
      </c>
      <c r="H84">
        <f t="shared" si="10"/>
        <v>72</v>
      </c>
      <c r="I84">
        <f t="shared" si="11"/>
        <v>123</v>
      </c>
      <c r="J84">
        <f t="shared" si="12"/>
        <v>59</v>
      </c>
      <c r="K84">
        <f t="shared" si="13"/>
        <v>2</v>
      </c>
      <c r="L84">
        <f t="shared" si="14"/>
        <v>35</v>
      </c>
      <c r="M84" s="10">
        <f t="shared" si="15"/>
        <v>512509</v>
      </c>
      <c r="N84" t="b">
        <f t="shared" si="8"/>
        <v>0</v>
      </c>
    </row>
    <row r="85" spans="1:14" x14ac:dyDescent="0.2">
      <c r="A85" s="2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9"/>
        <v>-1</v>
      </c>
      <c r="H85">
        <f t="shared" si="10"/>
        <v>72</v>
      </c>
      <c r="I85">
        <f t="shared" si="11"/>
        <v>123</v>
      </c>
      <c r="J85">
        <f t="shared" si="12"/>
        <v>99</v>
      </c>
      <c r="K85">
        <f t="shared" si="13"/>
        <v>2</v>
      </c>
      <c r="L85">
        <f t="shared" si="14"/>
        <v>35</v>
      </c>
      <c r="M85" s="10">
        <f t="shared" si="15"/>
        <v>511749</v>
      </c>
      <c r="N85" t="b">
        <f t="shared" si="8"/>
        <v>1</v>
      </c>
    </row>
    <row r="86" spans="1:14" x14ac:dyDescent="0.2">
      <c r="A86" s="2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9"/>
        <v>20</v>
      </c>
      <c r="H86">
        <f t="shared" si="10"/>
        <v>72</v>
      </c>
      <c r="I86">
        <f t="shared" si="11"/>
        <v>102</v>
      </c>
      <c r="J86">
        <f t="shared" si="12"/>
        <v>99</v>
      </c>
      <c r="K86">
        <f t="shared" si="13"/>
        <v>2</v>
      </c>
      <c r="L86">
        <f t="shared" si="14"/>
        <v>35</v>
      </c>
      <c r="M86" s="10">
        <f t="shared" si="15"/>
        <v>512505</v>
      </c>
      <c r="N86" t="b">
        <f t="shared" si="8"/>
        <v>0</v>
      </c>
    </row>
    <row r="87" spans="1:14" x14ac:dyDescent="0.2">
      <c r="A87" s="2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9"/>
        <v>-1</v>
      </c>
      <c r="H87">
        <f t="shared" si="10"/>
        <v>72</v>
      </c>
      <c r="I87">
        <f t="shared" si="11"/>
        <v>102</v>
      </c>
      <c r="J87">
        <f t="shared" si="12"/>
        <v>99</v>
      </c>
      <c r="K87">
        <f t="shared" si="13"/>
        <v>0</v>
      </c>
      <c r="L87">
        <f t="shared" si="14"/>
        <v>35</v>
      </c>
      <c r="M87" s="10">
        <f t="shared" si="15"/>
        <v>512699</v>
      </c>
      <c r="N87" t="b">
        <f t="shared" si="8"/>
        <v>0</v>
      </c>
    </row>
    <row r="88" spans="1:14" x14ac:dyDescent="0.2">
      <c r="A88" s="2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9"/>
        <v>-1</v>
      </c>
      <c r="H88">
        <f t="shared" si="10"/>
        <v>72</v>
      </c>
      <c r="I88">
        <f t="shared" si="11"/>
        <v>102</v>
      </c>
      <c r="J88">
        <f t="shared" si="12"/>
        <v>111</v>
      </c>
      <c r="K88">
        <f t="shared" si="13"/>
        <v>0</v>
      </c>
      <c r="L88">
        <f t="shared" si="14"/>
        <v>35</v>
      </c>
      <c r="M88" s="10">
        <f t="shared" si="15"/>
        <v>512459</v>
      </c>
      <c r="N88" t="b">
        <f t="shared" si="8"/>
        <v>0</v>
      </c>
    </row>
    <row r="89" spans="1:14" x14ac:dyDescent="0.2">
      <c r="A89" s="2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9"/>
        <v>-1</v>
      </c>
      <c r="H89">
        <f t="shared" si="10"/>
        <v>87</v>
      </c>
      <c r="I89">
        <f t="shared" si="11"/>
        <v>102</v>
      </c>
      <c r="J89">
        <f t="shared" si="12"/>
        <v>111</v>
      </c>
      <c r="K89">
        <f t="shared" si="13"/>
        <v>0</v>
      </c>
      <c r="L89">
        <f t="shared" si="14"/>
        <v>35</v>
      </c>
      <c r="M89" s="10">
        <f t="shared" si="15"/>
        <v>512339</v>
      </c>
      <c r="N89" t="b">
        <f t="shared" si="8"/>
        <v>0</v>
      </c>
    </row>
    <row r="90" spans="1:14" x14ac:dyDescent="0.2">
      <c r="A90" s="2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9"/>
        <v>-1</v>
      </c>
      <c r="H90">
        <f t="shared" si="10"/>
        <v>87</v>
      </c>
      <c r="I90">
        <f t="shared" si="11"/>
        <v>102</v>
      </c>
      <c r="J90">
        <f t="shared" si="12"/>
        <v>111</v>
      </c>
      <c r="K90">
        <f t="shared" si="13"/>
        <v>0</v>
      </c>
      <c r="L90">
        <f t="shared" si="14"/>
        <v>36</v>
      </c>
      <c r="M90" s="10">
        <f t="shared" si="15"/>
        <v>512299</v>
      </c>
      <c r="N90" t="b">
        <f t="shared" si="8"/>
        <v>1</v>
      </c>
    </row>
    <row r="91" spans="1:14" x14ac:dyDescent="0.2">
      <c r="A91" s="2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9"/>
        <v>23</v>
      </c>
      <c r="H91">
        <f t="shared" si="10"/>
        <v>1</v>
      </c>
      <c r="I91">
        <f t="shared" si="11"/>
        <v>102</v>
      </c>
      <c r="J91">
        <f t="shared" si="12"/>
        <v>111</v>
      </c>
      <c r="K91">
        <f t="shared" si="13"/>
        <v>0</v>
      </c>
      <c r="L91">
        <f t="shared" si="14"/>
        <v>36</v>
      </c>
      <c r="M91" s="10">
        <f t="shared" si="15"/>
        <v>513331</v>
      </c>
      <c r="N91" t="b">
        <f t="shared" si="8"/>
        <v>0</v>
      </c>
    </row>
    <row r="92" spans="1:14" x14ac:dyDescent="0.2">
      <c r="A92" s="2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9"/>
        <v>-1</v>
      </c>
      <c r="H92">
        <f t="shared" si="10"/>
        <v>1</v>
      </c>
      <c r="I92">
        <f t="shared" si="11"/>
        <v>102</v>
      </c>
      <c r="J92">
        <f t="shared" si="12"/>
        <v>1</v>
      </c>
      <c r="K92">
        <f t="shared" si="13"/>
        <v>0</v>
      </c>
      <c r="L92">
        <f t="shared" si="14"/>
        <v>36</v>
      </c>
      <c r="M92" s="10">
        <f t="shared" si="15"/>
        <v>516741</v>
      </c>
      <c r="N92" t="b">
        <f t="shared" si="8"/>
        <v>0</v>
      </c>
    </row>
    <row r="93" spans="1:14" x14ac:dyDescent="0.2">
      <c r="A93" s="2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9"/>
        <v>-1</v>
      </c>
      <c r="H93">
        <f t="shared" si="10"/>
        <v>1</v>
      </c>
      <c r="I93">
        <f t="shared" si="11"/>
        <v>102</v>
      </c>
      <c r="J93">
        <f t="shared" si="12"/>
        <v>1</v>
      </c>
      <c r="K93">
        <f t="shared" si="13"/>
        <v>0</v>
      </c>
      <c r="L93">
        <f t="shared" si="14"/>
        <v>69</v>
      </c>
      <c r="M93" s="10">
        <f t="shared" si="15"/>
        <v>515487</v>
      </c>
      <c r="N93" t="b">
        <f t="shared" si="8"/>
        <v>0</v>
      </c>
    </row>
    <row r="94" spans="1:14" x14ac:dyDescent="0.2">
      <c r="A94" s="2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9"/>
        <v>-1</v>
      </c>
      <c r="H94">
        <f t="shared" si="10"/>
        <v>1</v>
      </c>
      <c r="I94">
        <f t="shared" si="11"/>
        <v>115</v>
      </c>
      <c r="J94">
        <f t="shared" si="12"/>
        <v>1</v>
      </c>
      <c r="K94">
        <f t="shared" si="13"/>
        <v>0</v>
      </c>
      <c r="L94">
        <f t="shared" si="14"/>
        <v>69</v>
      </c>
      <c r="M94" s="10">
        <f t="shared" si="15"/>
        <v>515188</v>
      </c>
      <c r="N94" t="b">
        <f t="shared" si="8"/>
        <v>0</v>
      </c>
    </row>
    <row r="95" spans="1:14" x14ac:dyDescent="0.2">
      <c r="A95" s="2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9"/>
        <v>-1</v>
      </c>
      <c r="H95">
        <f t="shared" si="10"/>
        <v>1</v>
      </c>
      <c r="I95">
        <f t="shared" si="11"/>
        <v>115</v>
      </c>
      <c r="J95">
        <f t="shared" si="12"/>
        <v>1</v>
      </c>
      <c r="K95">
        <f t="shared" si="13"/>
        <v>37</v>
      </c>
      <c r="L95">
        <f t="shared" si="14"/>
        <v>69</v>
      </c>
      <c r="M95" s="10">
        <f t="shared" si="15"/>
        <v>512931</v>
      </c>
      <c r="N95" t="b">
        <f t="shared" si="8"/>
        <v>1</v>
      </c>
    </row>
    <row r="96" spans="1:14" x14ac:dyDescent="0.2">
      <c r="A96" s="2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9"/>
        <v>17</v>
      </c>
      <c r="H96">
        <f t="shared" si="10"/>
        <v>0</v>
      </c>
      <c r="I96">
        <f t="shared" si="11"/>
        <v>115</v>
      </c>
      <c r="J96">
        <f t="shared" si="12"/>
        <v>1</v>
      </c>
      <c r="K96">
        <f t="shared" si="13"/>
        <v>37</v>
      </c>
      <c r="L96">
        <f t="shared" si="14"/>
        <v>69</v>
      </c>
      <c r="M96" s="10">
        <f t="shared" si="15"/>
        <v>512943</v>
      </c>
      <c r="N96" t="b">
        <f t="shared" si="8"/>
        <v>0</v>
      </c>
    </row>
    <row r="97" spans="1:14" x14ac:dyDescent="0.2">
      <c r="A97" s="2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9"/>
        <v>-1</v>
      </c>
      <c r="H97">
        <f t="shared" si="10"/>
        <v>0</v>
      </c>
      <c r="I97">
        <f t="shared" si="11"/>
        <v>115</v>
      </c>
      <c r="J97">
        <f t="shared" si="12"/>
        <v>1</v>
      </c>
      <c r="K97">
        <f t="shared" si="13"/>
        <v>37</v>
      </c>
      <c r="L97">
        <f t="shared" si="14"/>
        <v>1</v>
      </c>
      <c r="M97" s="10">
        <f t="shared" si="15"/>
        <v>516955</v>
      </c>
      <c r="N97" t="b">
        <f t="shared" si="8"/>
        <v>0</v>
      </c>
    </row>
    <row r="98" spans="1:14" x14ac:dyDescent="0.2">
      <c r="A98" s="2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9"/>
        <v>-1</v>
      </c>
      <c r="H98">
        <f t="shared" si="10"/>
        <v>0</v>
      </c>
      <c r="I98">
        <f t="shared" si="11"/>
        <v>115</v>
      </c>
      <c r="J98">
        <f t="shared" si="12"/>
        <v>1</v>
      </c>
      <c r="K98">
        <f t="shared" si="13"/>
        <v>72</v>
      </c>
      <c r="L98">
        <f t="shared" si="14"/>
        <v>1</v>
      </c>
      <c r="M98" s="10">
        <f t="shared" si="15"/>
        <v>514645</v>
      </c>
      <c r="N98" t="b">
        <f t="shared" si="8"/>
        <v>0</v>
      </c>
    </row>
    <row r="99" spans="1:14" x14ac:dyDescent="0.2">
      <c r="A99" s="2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9"/>
        <v>-1</v>
      </c>
      <c r="H99">
        <f t="shared" si="10"/>
        <v>0</v>
      </c>
      <c r="I99">
        <f t="shared" si="11"/>
        <v>115</v>
      </c>
      <c r="J99">
        <f t="shared" si="12"/>
        <v>26</v>
      </c>
      <c r="K99">
        <f t="shared" si="13"/>
        <v>72</v>
      </c>
      <c r="L99">
        <f t="shared" si="14"/>
        <v>1</v>
      </c>
      <c r="M99" s="10">
        <f t="shared" si="15"/>
        <v>514120</v>
      </c>
      <c r="N99" t="b">
        <f t="shared" si="8"/>
        <v>0</v>
      </c>
    </row>
    <row r="100" spans="1:14" x14ac:dyDescent="0.2">
      <c r="A100" s="2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9"/>
        <v>-1</v>
      </c>
      <c r="H100">
        <f t="shared" si="10"/>
        <v>0</v>
      </c>
      <c r="I100">
        <f t="shared" si="11"/>
        <v>125</v>
      </c>
      <c r="J100">
        <f t="shared" si="12"/>
        <v>26</v>
      </c>
      <c r="K100">
        <f t="shared" si="13"/>
        <v>72</v>
      </c>
      <c r="L100">
        <f t="shared" si="14"/>
        <v>1</v>
      </c>
      <c r="M100" s="10">
        <f t="shared" si="15"/>
        <v>513870</v>
      </c>
      <c r="N100" t="b">
        <f t="shared" si="8"/>
        <v>1</v>
      </c>
    </row>
    <row r="101" spans="1:14" x14ac:dyDescent="0.2">
      <c r="A101" s="2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9"/>
        <v>21</v>
      </c>
      <c r="H101">
        <f t="shared" si="10"/>
        <v>0</v>
      </c>
      <c r="I101">
        <f t="shared" si="11"/>
        <v>87</v>
      </c>
      <c r="J101">
        <f t="shared" si="12"/>
        <v>26</v>
      </c>
      <c r="K101">
        <f t="shared" si="13"/>
        <v>72</v>
      </c>
      <c r="L101">
        <f t="shared" si="14"/>
        <v>1</v>
      </c>
      <c r="M101" s="10">
        <f t="shared" si="15"/>
        <v>515276</v>
      </c>
      <c r="N101" t="b">
        <f t="shared" si="8"/>
        <v>0</v>
      </c>
    </row>
    <row r="102" spans="1:14" x14ac:dyDescent="0.2">
      <c r="A102" s="2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9"/>
        <v>-1</v>
      </c>
      <c r="H102">
        <f t="shared" si="10"/>
        <v>22</v>
      </c>
      <c r="I102">
        <f t="shared" si="11"/>
        <v>87</v>
      </c>
      <c r="J102">
        <f t="shared" si="12"/>
        <v>26</v>
      </c>
      <c r="K102">
        <f t="shared" si="13"/>
        <v>72</v>
      </c>
      <c r="L102">
        <f t="shared" si="14"/>
        <v>1</v>
      </c>
      <c r="M102" s="10">
        <f t="shared" si="15"/>
        <v>515100</v>
      </c>
      <c r="N102" t="b">
        <f t="shared" si="8"/>
        <v>0</v>
      </c>
    </row>
    <row r="103" spans="1:14" x14ac:dyDescent="0.2">
      <c r="A103" s="2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9"/>
        <v>-1</v>
      </c>
      <c r="H103">
        <f t="shared" si="10"/>
        <v>22</v>
      </c>
      <c r="I103">
        <f t="shared" si="11"/>
        <v>87</v>
      </c>
      <c r="J103">
        <f t="shared" si="12"/>
        <v>51</v>
      </c>
      <c r="K103">
        <f t="shared" si="13"/>
        <v>72</v>
      </c>
      <c r="L103">
        <f t="shared" si="14"/>
        <v>1</v>
      </c>
      <c r="M103" s="10">
        <f t="shared" si="15"/>
        <v>514600</v>
      </c>
      <c r="N103" t="b">
        <f t="shared" si="8"/>
        <v>0</v>
      </c>
    </row>
    <row r="104" spans="1:14" x14ac:dyDescent="0.2">
      <c r="A104" s="2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9"/>
        <v>-1</v>
      </c>
      <c r="H104">
        <f t="shared" si="10"/>
        <v>22</v>
      </c>
      <c r="I104">
        <f t="shared" si="11"/>
        <v>87</v>
      </c>
      <c r="J104">
        <f t="shared" si="12"/>
        <v>51</v>
      </c>
      <c r="K104">
        <f t="shared" si="13"/>
        <v>72</v>
      </c>
      <c r="L104">
        <f t="shared" si="14"/>
        <v>9</v>
      </c>
      <c r="M104" s="10">
        <f t="shared" si="15"/>
        <v>514288</v>
      </c>
      <c r="N104" t="b">
        <f t="shared" si="8"/>
        <v>0</v>
      </c>
    </row>
    <row r="105" spans="1:14" x14ac:dyDescent="0.2">
      <c r="A105" s="2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9"/>
        <v>-1</v>
      </c>
      <c r="H105">
        <f t="shared" si="10"/>
        <v>22</v>
      </c>
      <c r="I105">
        <f t="shared" si="11"/>
        <v>87</v>
      </c>
      <c r="J105">
        <f t="shared" si="12"/>
        <v>51</v>
      </c>
      <c r="K105">
        <f t="shared" si="13"/>
        <v>117</v>
      </c>
      <c r="L105">
        <f t="shared" si="14"/>
        <v>9</v>
      </c>
      <c r="M105" s="10">
        <f t="shared" si="15"/>
        <v>511498</v>
      </c>
      <c r="N105" t="b">
        <f t="shared" si="8"/>
        <v>1</v>
      </c>
    </row>
    <row r="106" spans="1:14" x14ac:dyDescent="0.2">
      <c r="A106" s="2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9"/>
        <v>24</v>
      </c>
      <c r="H106">
        <f t="shared" si="10"/>
        <v>22</v>
      </c>
      <c r="I106">
        <f t="shared" si="11"/>
        <v>87</v>
      </c>
      <c r="J106">
        <f t="shared" si="12"/>
        <v>51</v>
      </c>
      <c r="K106">
        <f t="shared" si="13"/>
        <v>1</v>
      </c>
      <c r="L106">
        <f t="shared" si="14"/>
        <v>9</v>
      </c>
      <c r="M106" s="10">
        <f t="shared" si="15"/>
        <v>523098</v>
      </c>
      <c r="N106" t="b">
        <f t="shared" si="8"/>
        <v>0</v>
      </c>
    </row>
    <row r="107" spans="1:14" x14ac:dyDescent="0.2">
      <c r="A107" s="2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9"/>
        <v>-1</v>
      </c>
      <c r="H107">
        <f t="shared" si="10"/>
        <v>22</v>
      </c>
      <c r="I107">
        <f t="shared" si="11"/>
        <v>87</v>
      </c>
      <c r="J107">
        <f t="shared" si="12"/>
        <v>80</v>
      </c>
      <c r="K107">
        <f t="shared" si="13"/>
        <v>1</v>
      </c>
      <c r="L107">
        <f t="shared" si="14"/>
        <v>9</v>
      </c>
      <c r="M107" s="10">
        <f t="shared" si="15"/>
        <v>522547</v>
      </c>
      <c r="N107" t="b">
        <f t="shared" si="8"/>
        <v>1</v>
      </c>
    </row>
    <row r="108" spans="1:14" x14ac:dyDescent="0.2">
      <c r="A108" s="2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9"/>
        <v>12</v>
      </c>
      <c r="H108">
        <f t="shared" si="10"/>
        <v>22</v>
      </c>
      <c r="I108">
        <f t="shared" si="11"/>
        <v>82</v>
      </c>
      <c r="J108">
        <f t="shared" si="12"/>
        <v>80</v>
      </c>
      <c r="K108">
        <f t="shared" si="13"/>
        <v>1</v>
      </c>
      <c r="L108">
        <f t="shared" si="14"/>
        <v>9</v>
      </c>
      <c r="M108" s="10">
        <f t="shared" si="15"/>
        <v>522717</v>
      </c>
      <c r="N108" t="b">
        <f t="shared" si="8"/>
        <v>0</v>
      </c>
    </row>
    <row r="109" spans="1:14" x14ac:dyDescent="0.2">
      <c r="A109" s="2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9"/>
        <v>-1</v>
      </c>
      <c r="H109">
        <f t="shared" si="10"/>
        <v>0</v>
      </c>
      <c r="I109">
        <f t="shared" si="11"/>
        <v>82</v>
      </c>
      <c r="J109">
        <f t="shared" si="12"/>
        <v>80</v>
      </c>
      <c r="K109">
        <f t="shared" si="13"/>
        <v>1</v>
      </c>
      <c r="L109">
        <f t="shared" si="14"/>
        <v>9</v>
      </c>
      <c r="M109" s="10">
        <f t="shared" si="15"/>
        <v>522959</v>
      </c>
      <c r="N109" t="b">
        <f t="shared" si="8"/>
        <v>0</v>
      </c>
    </row>
    <row r="110" spans="1:14" x14ac:dyDescent="0.2">
      <c r="A110" s="2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9"/>
        <v>-1</v>
      </c>
      <c r="H110">
        <f t="shared" si="10"/>
        <v>0</v>
      </c>
      <c r="I110">
        <f t="shared" si="11"/>
        <v>82</v>
      </c>
      <c r="J110">
        <f t="shared" si="12"/>
        <v>117</v>
      </c>
      <c r="K110">
        <f t="shared" si="13"/>
        <v>1</v>
      </c>
      <c r="L110">
        <f t="shared" si="14"/>
        <v>9</v>
      </c>
      <c r="M110" s="10">
        <f t="shared" si="15"/>
        <v>522145</v>
      </c>
      <c r="N110" t="b">
        <f t="shared" si="8"/>
        <v>0</v>
      </c>
    </row>
    <row r="111" spans="1:14" x14ac:dyDescent="0.2">
      <c r="A111" s="2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9"/>
        <v>-1</v>
      </c>
      <c r="H111">
        <f t="shared" si="10"/>
        <v>0</v>
      </c>
      <c r="I111">
        <f t="shared" si="11"/>
        <v>82</v>
      </c>
      <c r="J111">
        <f t="shared" si="12"/>
        <v>117</v>
      </c>
      <c r="K111">
        <f t="shared" si="13"/>
        <v>11</v>
      </c>
      <c r="L111">
        <f t="shared" si="14"/>
        <v>9</v>
      </c>
      <c r="M111" s="10">
        <f t="shared" si="15"/>
        <v>521445</v>
      </c>
      <c r="N111" t="b">
        <f t="shared" si="8"/>
        <v>0</v>
      </c>
    </row>
    <row r="112" spans="1:14" x14ac:dyDescent="0.2">
      <c r="A112" s="2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9"/>
        <v>-1</v>
      </c>
      <c r="H112">
        <f t="shared" si="10"/>
        <v>0</v>
      </c>
      <c r="I112">
        <f t="shared" si="11"/>
        <v>82</v>
      </c>
      <c r="J112">
        <f t="shared" si="12"/>
        <v>117</v>
      </c>
      <c r="K112">
        <f t="shared" si="13"/>
        <v>11</v>
      </c>
      <c r="L112">
        <f t="shared" si="14"/>
        <v>51</v>
      </c>
      <c r="M112" s="10">
        <f t="shared" si="15"/>
        <v>519597</v>
      </c>
      <c r="N112" t="b">
        <f t="shared" si="8"/>
        <v>1</v>
      </c>
    </row>
    <row r="113" spans="1:14" x14ac:dyDescent="0.2">
      <c r="A113" s="2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9"/>
        <v>16</v>
      </c>
      <c r="H113">
        <f t="shared" si="10"/>
        <v>0</v>
      </c>
      <c r="I113">
        <f t="shared" si="11"/>
        <v>82</v>
      </c>
      <c r="J113">
        <f t="shared" si="12"/>
        <v>117</v>
      </c>
      <c r="K113">
        <f t="shared" si="13"/>
        <v>0</v>
      </c>
      <c r="L113">
        <f t="shared" si="14"/>
        <v>51</v>
      </c>
      <c r="M113" s="10">
        <f t="shared" si="15"/>
        <v>520631</v>
      </c>
      <c r="N113" t="b">
        <f t="shared" si="8"/>
        <v>0</v>
      </c>
    </row>
    <row r="114" spans="1:14" x14ac:dyDescent="0.2">
      <c r="A114" s="2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9"/>
        <v>-1</v>
      </c>
      <c r="H114">
        <f t="shared" si="10"/>
        <v>0</v>
      </c>
      <c r="I114">
        <f t="shared" si="11"/>
        <v>82</v>
      </c>
      <c r="J114">
        <f t="shared" si="12"/>
        <v>117</v>
      </c>
      <c r="K114">
        <f t="shared" si="13"/>
        <v>0</v>
      </c>
      <c r="L114">
        <f t="shared" si="14"/>
        <v>3</v>
      </c>
      <c r="M114" s="10">
        <f t="shared" si="15"/>
        <v>523463</v>
      </c>
      <c r="N114" t="b">
        <f t="shared" si="8"/>
        <v>0</v>
      </c>
    </row>
    <row r="115" spans="1:14" x14ac:dyDescent="0.2">
      <c r="A115" s="2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9"/>
        <v>-1</v>
      </c>
      <c r="H115">
        <f t="shared" si="10"/>
        <v>0</v>
      </c>
      <c r="I115">
        <f t="shared" si="11"/>
        <v>82</v>
      </c>
      <c r="J115">
        <f t="shared" si="12"/>
        <v>137</v>
      </c>
      <c r="K115">
        <f t="shared" si="13"/>
        <v>0</v>
      </c>
      <c r="L115">
        <f t="shared" si="14"/>
        <v>3</v>
      </c>
      <c r="M115" s="10">
        <f t="shared" si="15"/>
        <v>523043</v>
      </c>
      <c r="N115" t="b">
        <f t="shared" si="8"/>
        <v>0</v>
      </c>
    </row>
    <row r="116" spans="1:14" x14ac:dyDescent="0.2">
      <c r="A116" s="2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9"/>
        <v>-1</v>
      </c>
      <c r="H116">
        <f t="shared" si="10"/>
        <v>0</v>
      </c>
      <c r="I116">
        <f t="shared" si="11"/>
        <v>108</v>
      </c>
      <c r="J116">
        <f t="shared" si="12"/>
        <v>137</v>
      </c>
      <c r="K116">
        <f t="shared" si="13"/>
        <v>0</v>
      </c>
      <c r="L116">
        <f t="shared" si="14"/>
        <v>3</v>
      </c>
      <c r="M116" s="10">
        <f t="shared" si="15"/>
        <v>522393</v>
      </c>
      <c r="N116" t="b">
        <f t="shared" si="8"/>
        <v>1</v>
      </c>
    </row>
    <row r="117" spans="1:14" x14ac:dyDescent="0.2">
      <c r="A117" s="2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9"/>
        <v>14</v>
      </c>
      <c r="H117">
        <f t="shared" si="10"/>
        <v>24</v>
      </c>
      <c r="I117">
        <f t="shared" si="11"/>
        <v>108</v>
      </c>
      <c r="J117">
        <f t="shared" si="12"/>
        <v>137</v>
      </c>
      <c r="K117">
        <f t="shared" si="13"/>
        <v>0</v>
      </c>
      <c r="L117">
        <f t="shared" si="14"/>
        <v>3</v>
      </c>
      <c r="M117" s="10">
        <f t="shared" si="15"/>
        <v>522177</v>
      </c>
      <c r="N117" t="b">
        <f t="shared" si="8"/>
        <v>0</v>
      </c>
    </row>
    <row r="118" spans="1:14" x14ac:dyDescent="0.2">
      <c r="A118" s="2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9"/>
        <v>-1</v>
      </c>
      <c r="H118">
        <f t="shared" si="10"/>
        <v>24</v>
      </c>
      <c r="I118">
        <f t="shared" si="11"/>
        <v>108</v>
      </c>
      <c r="J118">
        <f t="shared" si="12"/>
        <v>137</v>
      </c>
      <c r="K118">
        <f t="shared" si="13"/>
        <v>38</v>
      </c>
      <c r="L118">
        <f t="shared" si="14"/>
        <v>3</v>
      </c>
      <c r="M118" s="10">
        <f t="shared" si="15"/>
        <v>519593</v>
      </c>
      <c r="N118" t="b">
        <f t="shared" si="8"/>
        <v>0</v>
      </c>
    </row>
    <row r="119" spans="1:14" x14ac:dyDescent="0.2">
      <c r="A119" s="2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9"/>
        <v>-1</v>
      </c>
      <c r="H119">
        <f t="shared" si="10"/>
        <v>24</v>
      </c>
      <c r="I119">
        <f t="shared" si="11"/>
        <v>108</v>
      </c>
      <c r="J119">
        <f t="shared" si="12"/>
        <v>151</v>
      </c>
      <c r="K119">
        <f t="shared" si="13"/>
        <v>38</v>
      </c>
      <c r="L119">
        <f t="shared" si="14"/>
        <v>3</v>
      </c>
      <c r="M119" s="10">
        <f t="shared" si="15"/>
        <v>519299</v>
      </c>
      <c r="N119" t="b">
        <f t="shared" si="8"/>
        <v>0</v>
      </c>
    </row>
    <row r="120" spans="1:14" x14ac:dyDescent="0.2">
      <c r="A120" s="2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9"/>
        <v>-1</v>
      </c>
      <c r="H120">
        <f t="shared" si="10"/>
        <v>24</v>
      </c>
      <c r="I120">
        <f t="shared" si="11"/>
        <v>108</v>
      </c>
      <c r="J120">
        <f t="shared" si="12"/>
        <v>151</v>
      </c>
      <c r="K120">
        <f t="shared" si="13"/>
        <v>38</v>
      </c>
      <c r="L120">
        <f t="shared" si="14"/>
        <v>7</v>
      </c>
      <c r="M120" s="10">
        <f t="shared" si="15"/>
        <v>519127</v>
      </c>
      <c r="N120" t="b">
        <f t="shared" si="8"/>
        <v>1</v>
      </c>
    </row>
    <row r="121" spans="1:14" x14ac:dyDescent="0.2">
      <c r="A121" s="2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9"/>
        <v>18</v>
      </c>
      <c r="H121">
        <f t="shared" si="10"/>
        <v>24</v>
      </c>
      <c r="I121">
        <f t="shared" si="11"/>
        <v>89</v>
      </c>
      <c r="J121">
        <f t="shared" si="12"/>
        <v>151</v>
      </c>
      <c r="K121">
        <f t="shared" si="13"/>
        <v>38</v>
      </c>
      <c r="L121">
        <f t="shared" si="14"/>
        <v>7</v>
      </c>
      <c r="M121" s="10">
        <f t="shared" si="15"/>
        <v>519811</v>
      </c>
      <c r="N121" t="b">
        <f t="shared" si="8"/>
        <v>0</v>
      </c>
    </row>
    <row r="122" spans="1:14" x14ac:dyDescent="0.2">
      <c r="A122" s="2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9"/>
        <v>-1</v>
      </c>
      <c r="H122">
        <f t="shared" si="10"/>
        <v>24</v>
      </c>
      <c r="I122">
        <f t="shared" si="11"/>
        <v>89</v>
      </c>
      <c r="J122">
        <f t="shared" si="12"/>
        <v>151</v>
      </c>
      <c r="K122">
        <f t="shared" si="13"/>
        <v>68</v>
      </c>
      <c r="L122">
        <f t="shared" si="14"/>
        <v>7</v>
      </c>
      <c r="M122" s="10">
        <f t="shared" si="15"/>
        <v>517861</v>
      </c>
      <c r="N122" t="b">
        <f t="shared" si="8"/>
        <v>1</v>
      </c>
    </row>
    <row r="123" spans="1:14" x14ac:dyDescent="0.2">
      <c r="A123" s="2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9"/>
        <v>25</v>
      </c>
      <c r="H123">
        <f t="shared" si="10"/>
        <v>24</v>
      </c>
      <c r="I123">
        <f t="shared" si="11"/>
        <v>89</v>
      </c>
      <c r="J123">
        <f t="shared" si="12"/>
        <v>151</v>
      </c>
      <c r="K123">
        <f t="shared" si="13"/>
        <v>68</v>
      </c>
      <c r="L123">
        <f t="shared" si="14"/>
        <v>1</v>
      </c>
      <c r="M123" s="10">
        <f t="shared" si="15"/>
        <v>518239</v>
      </c>
      <c r="N123" t="b">
        <f t="shared" si="8"/>
        <v>0</v>
      </c>
    </row>
    <row r="124" spans="1:14" x14ac:dyDescent="0.2">
      <c r="A124" s="2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9"/>
        <v>-1</v>
      </c>
      <c r="H124">
        <f t="shared" si="10"/>
        <v>24</v>
      </c>
      <c r="I124">
        <f t="shared" si="11"/>
        <v>89</v>
      </c>
      <c r="J124">
        <f t="shared" si="12"/>
        <v>151</v>
      </c>
      <c r="K124">
        <f t="shared" si="13"/>
        <v>111</v>
      </c>
      <c r="L124">
        <f t="shared" si="14"/>
        <v>1</v>
      </c>
      <c r="M124" s="10">
        <f t="shared" si="15"/>
        <v>515702</v>
      </c>
      <c r="N124" t="b">
        <f t="shared" si="8"/>
        <v>1</v>
      </c>
    </row>
    <row r="125" spans="1:14" x14ac:dyDescent="0.2">
      <c r="A125" s="2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9"/>
        <v>20</v>
      </c>
      <c r="H125">
        <f t="shared" si="10"/>
        <v>24</v>
      </c>
      <c r="I125">
        <f t="shared" si="11"/>
        <v>89</v>
      </c>
      <c r="J125">
        <f t="shared" si="12"/>
        <v>151</v>
      </c>
      <c r="K125">
        <f t="shared" si="13"/>
        <v>111</v>
      </c>
      <c r="L125">
        <f t="shared" si="14"/>
        <v>0</v>
      </c>
      <c r="M125" s="10">
        <f t="shared" si="15"/>
        <v>515763</v>
      </c>
      <c r="N125" t="b">
        <f t="shared" si="8"/>
        <v>0</v>
      </c>
    </row>
    <row r="126" spans="1:14" x14ac:dyDescent="0.2">
      <c r="A126" s="2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9"/>
        <v>-1</v>
      </c>
      <c r="H126">
        <f t="shared" si="10"/>
        <v>24</v>
      </c>
      <c r="I126">
        <f t="shared" si="11"/>
        <v>89</v>
      </c>
      <c r="J126">
        <f t="shared" si="12"/>
        <v>4</v>
      </c>
      <c r="K126">
        <f t="shared" si="13"/>
        <v>111</v>
      </c>
      <c r="L126">
        <f t="shared" si="14"/>
        <v>0</v>
      </c>
      <c r="M126" s="10">
        <f t="shared" si="15"/>
        <v>520173</v>
      </c>
      <c r="N126" t="b">
        <f t="shared" si="8"/>
        <v>0</v>
      </c>
    </row>
    <row r="127" spans="1:14" x14ac:dyDescent="0.2">
      <c r="A127" s="2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9"/>
        <v>-1</v>
      </c>
      <c r="H127">
        <f t="shared" si="10"/>
        <v>39</v>
      </c>
      <c r="I127">
        <f t="shared" si="11"/>
        <v>89</v>
      </c>
      <c r="J127">
        <f t="shared" si="12"/>
        <v>4</v>
      </c>
      <c r="K127">
        <f t="shared" si="13"/>
        <v>111</v>
      </c>
      <c r="L127">
        <f t="shared" si="14"/>
        <v>0</v>
      </c>
      <c r="M127" s="10">
        <f t="shared" si="15"/>
        <v>520053</v>
      </c>
      <c r="N127" t="b">
        <f t="shared" si="8"/>
        <v>0</v>
      </c>
    </row>
    <row r="128" spans="1:14" x14ac:dyDescent="0.2">
      <c r="A128" s="2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9"/>
        <v>-1</v>
      </c>
      <c r="H128">
        <f t="shared" si="10"/>
        <v>39</v>
      </c>
      <c r="I128">
        <f t="shared" si="11"/>
        <v>89</v>
      </c>
      <c r="J128">
        <f t="shared" si="12"/>
        <v>4</v>
      </c>
      <c r="K128">
        <f t="shared" si="13"/>
        <v>135</v>
      </c>
      <c r="L128">
        <f t="shared" si="14"/>
        <v>0</v>
      </c>
      <c r="M128" s="10">
        <f t="shared" si="15"/>
        <v>518541</v>
      </c>
      <c r="N128" t="b">
        <f t="shared" si="8"/>
        <v>0</v>
      </c>
    </row>
    <row r="129" spans="1:14" x14ac:dyDescent="0.2">
      <c r="A129" s="2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9"/>
        <v>-1</v>
      </c>
      <c r="H129">
        <f t="shared" si="10"/>
        <v>39</v>
      </c>
      <c r="I129">
        <f t="shared" si="11"/>
        <v>108</v>
      </c>
      <c r="J129">
        <f t="shared" si="12"/>
        <v>4</v>
      </c>
      <c r="K129">
        <f t="shared" si="13"/>
        <v>135</v>
      </c>
      <c r="L129">
        <f t="shared" si="14"/>
        <v>0</v>
      </c>
      <c r="M129" s="10">
        <f t="shared" si="15"/>
        <v>518085</v>
      </c>
      <c r="N129" t="b">
        <f t="shared" si="8"/>
        <v>1</v>
      </c>
    </row>
    <row r="130" spans="1:14" x14ac:dyDescent="0.2">
      <c r="A130" s="2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9"/>
        <v>23</v>
      </c>
      <c r="H130">
        <f t="shared" si="10"/>
        <v>39</v>
      </c>
      <c r="I130">
        <f t="shared" si="11"/>
        <v>108</v>
      </c>
      <c r="J130">
        <f t="shared" si="12"/>
        <v>4</v>
      </c>
      <c r="K130">
        <f t="shared" si="13"/>
        <v>1</v>
      </c>
      <c r="L130">
        <f t="shared" si="14"/>
        <v>0</v>
      </c>
      <c r="M130" s="10">
        <f t="shared" si="15"/>
        <v>531351</v>
      </c>
      <c r="N130" t="b">
        <f t="shared" si="8"/>
        <v>0</v>
      </c>
    </row>
    <row r="131" spans="1:14" x14ac:dyDescent="0.2">
      <c r="A131" s="2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9"/>
        <v>-1</v>
      </c>
      <c r="H131">
        <f t="shared" si="10"/>
        <v>39</v>
      </c>
      <c r="I131">
        <f t="shared" si="11"/>
        <v>108</v>
      </c>
      <c r="J131">
        <f t="shared" si="12"/>
        <v>4</v>
      </c>
      <c r="K131">
        <f t="shared" si="13"/>
        <v>1</v>
      </c>
      <c r="L131">
        <f t="shared" si="14"/>
        <v>12</v>
      </c>
      <c r="M131" s="10">
        <f t="shared" si="15"/>
        <v>530895</v>
      </c>
      <c r="N131" t="b">
        <f t="shared" ref="N131:N194" si="16">IF($B131&lt;&gt;$B132,TRUE,FALSE)</f>
        <v>1</v>
      </c>
    </row>
    <row r="132" spans="1:14" x14ac:dyDescent="0.2">
      <c r="A132" s="2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G195" si="17">A132-A131-1</f>
        <v>17</v>
      </c>
      <c r="H132">
        <f t="shared" ref="H132:H195" si="18">IF(C132="T1", IF(D132="Z", H131+E132, H131-E132), H131)</f>
        <v>39</v>
      </c>
      <c r="I132">
        <f t="shared" ref="I132:I195" si="19">IF($C132="T2", IF($D132="Z", I131+$E132, I131-$E132), I131)</f>
        <v>108</v>
      </c>
      <c r="J132">
        <f t="shared" ref="J132:J195" si="20">IF($C132="T3", IF($D132="Z", J131+$E132, J131-$E132), J131)</f>
        <v>0</v>
      </c>
      <c r="K132">
        <f t="shared" ref="K132:K195" si="21">IF($C132="T4", IF($D132="Z", K131+$E132, K131-$E132), K131)</f>
        <v>1</v>
      </c>
      <c r="L132">
        <f t="shared" ref="L132:L195" si="22">IF($C132="T5", IF($D132="Z", L131+$E132, L131-$E132), L131)</f>
        <v>12</v>
      </c>
      <c r="M132" s="10">
        <f t="shared" ref="M132:M195" si="23">IF($D132="Z", $M131-$E132*$F132, $M131+$E132*$F132)</f>
        <v>531015</v>
      </c>
      <c r="N132" t="b">
        <f t="shared" si="16"/>
        <v>0</v>
      </c>
    </row>
    <row r="133" spans="1:14" x14ac:dyDescent="0.2">
      <c r="A133" s="2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17"/>
        <v>-1</v>
      </c>
      <c r="H133">
        <f t="shared" si="18"/>
        <v>65</v>
      </c>
      <c r="I133">
        <f t="shared" si="19"/>
        <v>108</v>
      </c>
      <c r="J133">
        <f t="shared" si="20"/>
        <v>0</v>
      </c>
      <c r="K133">
        <f t="shared" si="21"/>
        <v>1</v>
      </c>
      <c r="L133">
        <f t="shared" si="22"/>
        <v>12</v>
      </c>
      <c r="M133" s="10">
        <f t="shared" si="23"/>
        <v>530807</v>
      </c>
      <c r="N133" t="b">
        <f t="shared" si="16"/>
        <v>0</v>
      </c>
    </row>
    <row r="134" spans="1:14" x14ac:dyDescent="0.2">
      <c r="A134" s="2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17"/>
        <v>-1</v>
      </c>
      <c r="H134">
        <f t="shared" si="18"/>
        <v>65</v>
      </c>
      <c r="I134">
        <f t="shared" si="19"/>
        <v>108</v>
      </c>
      <c r="J134">
        <f t="shared" si="20"/>
        <v>0</v>
      </c>
      <c r="K134">
        <f t="shared" si="21"/>
        <v>39</v>
      </c>
      <c r="L134">
        <f t="shared" si="22"/>
        <v>12</v>
      </c>
      <c r="M134" s="10">
        <f t="shared" si="23"/>
        <v>528299</v>
      </c>
      <c r="N134" t="b">
        <f t="shared" si="16"/>
        <v>1</v>
      </c>
    </row>
    <row r="135" spans="1:14" x14ac:dyDescent="0.2">
      <c r="A135" s="2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17"/>
        <v>21</v>
      </c>
      <c r="H135">
        <f t="shared" si="18"/>
        <v>65</v>
      </c>
      <c r="I135">
        <f t="shared" si="19"/>
        <v>108</v>
      </c>
      <c r="J135">
        <f t="shared" si="20"/>
        <v>0</v>
      </c>
      <c r="K135">
        <f t="shared" si="21"/>
        <v>1</v>
      </c>
      <c r="L135">
        <f t="shared" si="22"/>
        <v>12</v>
      </c>
      <c r="M135" s="10">
        <f t="shared" si="23"/>
        <v>532023</v>
      </c>
      <c r="N135" t="b">
        <f t="shared" si="16"/>
        <v>0</v>
      </c>
    </row>
    <row r="136" spans="1:14" x14ac:dyDescent="0.2">
      <c r="A136" s="2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17"/>
        <v>-1</v>
      </c>
      <c r="H136">
        <f t="shared" si="18"/>
        <v>65</v>
      </c>
      <c r="I136">
        <f t="shared" si="19"/>
        <v>64</v>
      </c>
      <c r="J136">
        <f t="shared" si="20"/>
        <v>0</v>
      </c>
      <c r="K136">
        <f t="shared" si="21"/>
        <v>1</v>
      </c>
      <c r="L136">
        <f t="shared" si="22"/>
        <v>12</v>
      </c>
      <c r="M136" s="10">
        <f t="shared" si="23"/>
        <v>533651</v>
      </c>
      <c r="N136" t="b">
        <f t="shared" si="16"/>
        <v>0</v>
      </c>
    </row>
    <row r="137" spans="1:14" x14ac:dyDescent="0.2">
      <c r="A137" s="2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17"/>
        <v>-1</v>
      </c>
      <c r="H137">
        <f t="shared" si="18"/>
        <v>86</v>
      </c>
      <c r="I137">
        <f t="shared" si="19"/>
        <v>64</v>
      </c>
      <c r="J137">
        <f t="shared" si="20"/>
        <v>0</v>
      </c>
      <c r="K137">
        <f t="shared" si="21"/>
        <v>1</v>
      </c>
      <c r="L137">
        <f t="shared" si="22"/>
        <v>12</v>
      </c>
      <c r="M137" s="10">
        <f t="shared" si="23"/>
        <v>533483</v>
      </c>
      <c r="N137" t="b">
        <f t="shared" si="16"/>
        <v>0</v>
      </c>
    </row>
    <row r="138" spans="1:14" x14ac:dyDescent="0.2">
      <c r="A138" s="2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17"/>
        <v>-1</v>
      </c>
      <c r="H138">
        <f t="shared" si="18"/>
        <v>86</v>
      </c>
      <c r="I138">
        <f t="shared" si="19"/>
        <v>64</v>
      </c>
      <c r="J138">
        <f t="shared" si="20"/>
        <v>0</v>
      </c>
      <c r="K138">
        <f t="shared" si="21"/>
        <v>1</v>
      </c>
      <c r="L138">
        <f t="shared" si="22"/>
        <v>22</v>
      </c>
      <c r="M138" s="10">
        <f t="shared" si="23"/>
        <v>533093</v>
      </c>
      <c r="N138" t="b">
        <f t="shared" si="16"/>
        <v>1</v>
      </c>
    </row>
    <row r="139" spans="1:14" x14ac:dyDescent="0.2">
      <c r="A139" s="2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17"/>
        <v>24</v>
      </c>
      <c r="H139">
        <f t="shared" si="18"/>
        <v>86</v>
      </c>
      <c r="I139">
        <f t="shared" si="19"/>
        <v>49</v>
      </c>
      <c r="J139">
        <f t="shared" si="20"/>
        <v>0</v>
      </c>
      <c r="K139">
        <f t="shared" si="21"/>
        <v>1</v>
      </c>
      <c r="L139">
        <f t="shared" si="22"/>
        <v>22</v>
      </c>
      <c r="M139" s="10">
        <f t="shared" si="23"/>
        <v>533663</v>
      </c>
      <c r="N139" t="b">
        <f t="shared" si="16"/>
        <v>0</v>
      </c>
    </row>
    <row r="140" spans="1:14" x14ac:dyDescent="0.2">
      <c r="A140" s="2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17"/>
        <v>-1</v>
      </c>
      <c r="H140">
        <f t="shared" si="18"/>
        <v>86</v>
      </c>
      <c r="I140">
        <f t="shared" si="19"/>
        <v>49</v>
      </c>
      <c r="J140">
        <f t="shared" si="20"/>
        <v>0</v>
      </c>
      <c r="K140">
        <f t="shared" si="21"/>
        <v>1</v>
      </c>
      <c r="L140">
        <f t="shared" si="22"/>
        <v>0</v>
      </c>
      <c r="M140" s="10">
        <f t="shared" si="23"/>
        <v>535049</v>
      </c>
      <c r="N140" t="b">
        <f t="shared" si="16"/>
        <v>0</v>
      </c>
    </row>
    <row r="141" spans="1:14" x14ac:dyDescent="0.2">
      <c r="A141" s="2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17"/>
        <v>-1</v>
      </c>
      <c r="H141">
        <f t="shared" si="18"/>
        <v>86</v>
      </c>
      <c r="I141">
        <f t="shared" si="19"/>
        <v>49</v>
      </c>
      <c r="J141">
        <f t="shared" si="20"/>
        <v>0</v>
      </c>
      <c r="K141">
        <f t="shared" si="21"/>
        <v>10</v>
      </c>
      <c r="L141">
        <f t="shared" si="22"/>
        <v>0</v>
      </c>
      <c r="M141" s="10">
        <f t="shared" si="23"/>
        <v>534509</v>
      </c>
      <c r="N141" t="b">
        <f t="shared" si="16"/>
        <v>0</v>
      </c>
    </row>
    <row r="142" spans="1:14" x14ac:dyDescent="0.2">
      <c r="A142" s="2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17"/>
        <v>-1</v>
      </c>
      <c r="H142">
        <f t="shared" si="18"/>
        <v>86</v>
      </c>
      <c r="I142">
        <f t="shared" si="19"/>
        <v>49</v>
      </c>
      <c r="J142">
        <f t="shared" si="20"/>
        <v>6</v>
      </c>
      <c r="K142">
        <f t="shared" si="21"/>
        <v>10</v>
      </c>
      <c r="L142">
        <f t="shared" si="22"/>
        <v>0</v>
      </c>
      <c r="M142" s="10">
        <f t="shared" si="23"/>
        <v>534395</v>
      </c>
      <c r="N142" t="b">
        <f t="shared" si="16"/>
        <v>0</v>
      </c>
    </row>
    <row r="143" spans="1:14" x14ac:dyDescent="0.2">
      <c r="A143" s="2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17"/>
        <v>-1</v>
      </c>
      <c r="H143">
        <f t="shared" si="18"/>
        <v>90</v>
      </c>
      <c r="I143">
        <f t="shared" si="19"/>
        <v>49</v>
      </c>
      <c r="J143">
        <f t="shared" si="20"/>
        <v>6</v>
      </c>
      <c r="K143">
        <f t="shared" si="21"/>
        <v>10</v>
      </c>
      <c r="L143">
        <f t="shared" si="22"/>
        <v>0</v>
      </c>
      <c r="M143" s="10">
        <f t="shared" si="23"/>
        <v>534363</v>
      </c>
      <c r="N143" t="b">
        <f t="shared" si="16"/>
        <v>1</v>
      </c>
    </row>
    <row r="144" spans="1:14" x14ac:dyDescent="0.2">
      <c r="A144" s="2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17"/>
        <v>0</v>
      </c>
      <c r="H144">
        <f t="shared" si="18"/>
        <v>90</v>
      </c>
      <c r="I144">
        <f t="shared" si="19"/>
        <v>49</v>
      </c>
      <c r="J144">
        <f t="shared" si="20"/>
        <v>0</v>
      </c>
      <c r="K144">
        <f t="shared" si="21"/>
        <v>10</v>
      </c>
      <c r="L144">
        <f t="shared" si="22"/>
        <v>0</v>
      </c>
      <c r="M144" s="10">
        <f t="shared" si="23"/>
        <v>534513</v>
      </c>
      <c r="N144" t="b">
        <f t="shared" si="16"/>
        <v>0</v>
      </c>
    </row>
    <row r="145" spans="1:14" x14ac:dyDescent="0.2">
      <c r="A145" s="2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17"/>
        <v>-1</v>
      </c>
      <c r="H145">
        <f t="shared" si="18"/>
        <v>90</v>
      </c>
      <c r="I145">
        <f t="shared" si="19"/>
        <v>49</v>
      </c>
      <c r="J145">
        <f t="shared" si="20"/>
        <v>0</v>
      </c>
      <c r="K145">
        <f t="shared" si="21"/>
        <v>58</v>
      </c>
      <c r="L145">
        <f t="shared" si="22"/>
        <v>0</v>
      </c>
      <c r="M145" s="10">
        <f t="shared" si="23"/>
        <v>530721</v>
      </c>
      <c r="N145" t="b">
        <f t="shared" si="16"/>
        <v>1</v>
      </c>
    </row>
    <row r="146" spans="1:14" x14ac:dyDescent="0.2">
      <c r="A146" s="2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17"/>
        <v>16</v>
      </c>
      <c r="H146">
        <f t="shared" si="18"/>
        <v>90</v>
      </c>
      <c r="I146">
        <f t="shared" si="19"/>
        <v>49</v>
      </c>
      <c r="J146">
        <f t="shared" si="20"/>
        <v>0</v>
      </c>
      <c r="K146">
        <f t="shared" si="21"/>
        <v>58</v>
      </c>
      <c r="L146">
        <f t="shared" si="22"/>
        <v>34</v>
      </c>
      <c r="M146" s="10">
        <f t="shared" si="23"/>
        <v>529293</v>
      </c>
      <c r="N146" t="b">
        <f t="shared" si="16"/>
        <v>0</v>
      </c>
    </row>
    <row r="147" spans="1:14" x14ac:dyDescent="0.2">
      <c r="A147" s="2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17"/>
        <v>-1</v>
      </c>
      <c r="H147">
        <f t="shared" si="18"/>
        <v>90</v>
      </c>
      <c r="I147">
        <f t="shared" si="19"/>
        <v>0</v>
      </c>
      <c r="J147">
        <f t="shared" si="20"/>
        <v>0</v>
      </c>
      <c r="K147">
        <f t="shared" si="21"/>
        <v>58</v>
      </c>
      <c r="L147">
        <f t="shared" si="22"/>
        <v>34</v>
      </c>
      <c r="M147" s="10">
        <f t="shared" si="23"/>
        <v>531008</v>
      </c>
      <c r="N147" t="b">
        <f t="shared" si="16"/>
        <v>0</v>
      </c>
    </row>
    <row r="148" spans="1:14" x14ac:dyDescent="0.2">
      <c r="A148" s="2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17"/>
        <v>-1</v>
      </c>
      <c r="H148">
        <f t="shared" si="18"/>
        <v>100</v>
      </c>
      <c r="I148">
        <f t="shared" si="19"/>
        <v>0</v>
      </c>
      <c r="J148">
        <f t="shared" si="20"/>
        <v>0</v>
      </c>
      <c r="K148">
        <f t="shared" si="21"/>
        <v>58</v>
      </c>
      <c r="L148">
        <f t="shared" si="22"/>
        <v>34</v>
      </c>
      <c r="M148" s="10">
        <f t="shared" si="23"/>
        <v>530928</v>
      </c>
      <c r="N148" t="b">
        <f t="shared" si="16"/>
        <v>0</v>
      </c>
    </row>
    <row r="149" spans="1:14" x14ac:dyDescent="0.2">
      <c r="A149" s="2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17"/>
        <v>-1</v>
      </c>
      <c r="H149">
        <f t="shared" si="18"/>
        <v>100</v>
      </c>
      <c r="I149">
        <f t="shared" si="19"/>
        <v>0</v>
      </c>
      <c r="J149">
        <f t="shared" si="20"/>
        <v>47</v>
      </c>
      <c r="K149">
        <f t="shared" si="21"/>
        <v>58</v>
      </c>
      <c r="L149">
        <f t="shared" si="22"/>
        <v>34</v>
      </c>
      <c r="M149" s="10">
        <f t="shared" si="23"/>
        <v>529941</v>
      </c>
      <c r="N149" t="b">
        <f t="shared" si="16"/>
        <v>0</v>
      </c>
    </row>
    <row r="150" spans="1:14" x14ac:dyDescent="0.2">
      <c r="A150" s="2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17"/>
        <v>-1</v>
      </c>
      <c r="H150">
        <f t="shared" si="18"/>
        <v>100</v>
      </c>
      <c r="I150">
        <f t="shared" si="19"/>
        <v>0</v>
      </c>
      <c r="J150">
        <f t="shared" si="20"/>
        <v>47</v>
      </c>
      <c r="K150">
        <f t="shared" si="21"/>
        <v>106</v>
      </c>
      <c r="L150">
        <f t="shared" si="22"/>
        <v>34</v>
      </c>
      <c r="M150" s="10">
        <f t="shared" si="23"/>
        <v>526773</v>
      </c>
      <c r="N150" t="b">
        <f t="shared" si="16"/>
        <v>1</v>
      </c>
    </row>
    <row r="151" spans="1:14" x14ac:dyDescent="0.2">
      <c r="A151" s="2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17"/>
        <v>14</v>
      </c>
      <c r="H151">
        <f t="shared" si="18"/>
        <v>100</v>
      </c>
      <c r="I151">
        <f t="shared" si="19"/>
        <v>0</v>
      </c>
      <c r="J151">
        <f t="shared" si="20"/>
        <v>47</v>
      </c>
      <c r="K151">
        <f t="shared" si="21"/>
        <v>106</v>
      </c>
      <c r="L151">
        <f t="shared" si="22"/>
        <v>0</v>
      </c>
      <c r="M151" s="10">
        <f t="shared" si="23"/>
        <v>528745</v>
      </c>
      <c r="N151" t="b">
        <f t="shared" si="16"/>
        <v>0</v>
      </c>
    </row>
    <row r="152" spans="1:14" x14ac:dyDescent="0.2">
      <c r="A152" s="2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17"/>
        <v>-1</v>
      </c>
      <c r="H152">
        <f t="shared" si="18"/>
        <v>105</v>
      </c>
      <c r="I152">
        <f t="shared" si="19"/>
        <v>0</v>
      </c>
      <c r="J152">
        <f t="shared" si="20"/>
        <v>47</v>
      </c>
      <c r="K152">
        <f t="shared" si="21"/>
        <v>106</v>
      </c>
      <c r="L152">
        <f t="shared" si="22"/>
        <v>0</v>
      </c>
      <c r="M152" s="10">
        <f t="shared" si="23"/>
        <v>528700</v>
      </c>
      <c r="N152" t="b">
        <f t="shared" si="16"/>
        <v>1</v>
      </c>
    </row>
    <row r="153" spans="1:14" x14ac:dyDescent="0.2">
      <c r="A153" s="2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17"/>
        <v>18</v>
      </c>
      <c r="H153">
        <f t="shared" si="18"/>
        <v>105</v>
      </c>
      <c r="I153">
        <f t="shared" si="19"/>
        <v>0</v>
      </c>
      <c r="J153">
        <f t="shared" si="20"/>
        <v>1</v>
      </c>
      <c r="K153">
        <f t="shared" si="21"/>
        <v>106</v>
      </c>
      <c r="L153">
        <f t="shared" si="22"/>
        <v>0</v>
      </c>
      <c r="M153" s="10">
        <f t="shared" si="23"/>
        <v>530080</v>
      </c>
      <c r="N153" t="b">
        <f t="shared" si="16"/>
        <v>0</v>
      </c>
    </row>
    <row r="154" spans="1:14" x14ac:dyDescent="0.2">
      <c r="A154" s="2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17"/>
        <v>-1</v>
      </c>
      <c r="H154">
        <f t="shared" si="18"/>
        <v>105</v>
      </c>
      <c r="I154">
        <f t="shared" si="19"/>
        <v>0</v>
      </c>
      <c r="J154">
        <f t="shared" si="20"/>
        <v>1</v>
      </c>
      <c r="K154">
        <f t="shared" si="21"/>
        <v>155</v>
      </c>
      <c r="L154">
        <f t="shared" si="22"/>
        <v>0</v>
      </c>
      <c r="M154" s="10">
        <f t="shared" si="23"/>
        <v>526895</v>
      </c>
      <c r="N154" t="b">
        <f t="shared" si="16"/>
        <v>0</v>
      </c>
    </row>
    <row r="155" spans="1:14" x14ac:dyDescent="0.2">
      <c r="A155" s="2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17"/>
        <v>-1</v>
      </c>
      <c r="H155">
        <f t="shared" si="18"/>
        <v>121</v>
      </c>
      <c r="I155">
        <f t="shared" si="19"/>
        <v>0</v>
      </c>
      <c r="J155">
        <f t="shared" si="20"/>
        <v>1</v>
      </c>
      <c r="K155">
        <f t="shared" si="21"/>
        <v>155</v>
      </c>
      <c r="L155">
        <f t="shared" si="22"/>
        <v>0</v>
      </c>
      <c r="M155" s="10">
        <f t="shared" si="23"/>
        <v>526767</v>
      </c>
      <c r="N155" t="b">
        <f t="shared" si="16"/>
        <v>1</v>
      </c>
    </row>
    <row r="156" spans="1:14" x14ac:dyDescent="0.2">
      <c r="A156" s="2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17"/>
        <v>25</v>
      </c>
      <c r="H156">
        <f t="shared" si="18"/>
        <v>121</v>
      </c>
      <c r="I156">
        <f t="shared" si="19"/>
        <v>0</v>
      </c>
      <c r="J156">
        <f t="shared" si="20"/>
        <v>1</v>
      </c>
      <c r="K156">
        <f t="shared" si="21"/>
        <v>155</v>
      </c>
      <c r="L156">
        <f t="shared" si="22"/>
        <v>5</v>
      </c>
      <c r="M156" s="10">
        <f t="shared" si="23"/>
        <v>526582</v>
      </c>
      <c r="N156" t="b">
        <f t="shared" si="16"/>
        <v>0</v>
      </c>
    </row>
    <row r="157" spans="1:14" x14ac:dyDescent="0.2">
      <c r="A157" s="2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17"/>
        <v>-1</v>
      </c>
      <c r="H157">
        <f t="shared" si="18"/>
        <v>121</v>
      </c>
      <c r="I157">
        <f t="shared" si="19"/>
        <v>0</v>
      </c>
      <c r="J157">
        <f t="shared" si="20"/>
        <v>0</v>
      </c>
      <c r="K157">
        <f t="shared" si="21"/>
        <v>155</v>
      </c>
      <c r="L157">
        <f t="shared" si="22"/>
        <v>5</v>
      </c>
      <c r="M157" s="10">
        <f t="shared" si="23"/>
        <v>526614</v>
      </c>
      <c r="N157" t="b">
        <f t="shared" si="16"/>
        <v>0</v>
      </c>
    </row>
    <row r="158" spans="1:14" x14ac:dyDescent="0.2">
      <c r="A158" s="2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17"/>
        <v>-1</v>
      </c>
      <c r="H158">
        <f t="shared" si="18"/>
        <v>155</v>
      </c>
      <c r="I158">
        <f t="shared" si="19"/>
        <v>0</v>
      </c>
      <c r="J158">
        <f t="shared" si="20"/>
        <v>0</v>
      </c>
      <c r="K158">
        <f t="shared" si="21"/>
        <v>155</v>
      </c>
      <c r="L158">
        <f t="shared" si="22"/>
        <v>5</v>
      </c>
      <c r="M158" s="10">
        <f t="shared" si="23"/>
        <v>526376</v>
      </c>
      <c r="N158" t="b">
        <f t="shared" si="16"/>
        <v>0</v>
      </c>
    </row>
    <row r="159" spans="1:14" x14ac:dyDescent="0.2">
      <c r="A159" s="2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17"/>
        <v>-1</v>
      </c>
      <c r="H159">
        <f t="shared" si="18"/>
        <v>155</v>
      </c>
      <c r="I159">
        <f t="shared" si="19"/>
        <v>0</v>
      </c>
      <c r="J159">
        <f t="shared" si="20"/>
        <v>0</v>
      </c>
      <c r="K159">
        <f t="shared" si="21"/>
        <v>184</v>
      </c>
      <c r="L159">
        <f t="shared" si="22"/>
        <v>5</v>
      </c>
      <c r="M159" s="10">
        <f t="shared" si="23"/>
        <v>524665</v>
      </c>
      <c r="N159" t="b">
        <f t="shared" si="16"/>
        <v>1</v>
      </c>
    </row>
    <row r="160" spans="1:14" x14ac:dyDescent="0.2">
      <c r="A160" s="2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17"/>
        <v>20</v>
      </c>
      <c r="H160">
        <f t="shared" si="18"/>
        <v>155</v>
      </c>
      <c r="I160">
        <f t="shared" si="19"/>
        <v>34</v>
      </c>
      <c r="J160">
        <f t="shared" si="20"/>
        <v>0</v>
      </c>
      <c r="K160">
        <f t="shared" si="21"/>
        <v>184</v>
      </c>
      <c r="L160">
        <f t="shared" si="22"/>
        <v>5</v>
      </c>
      <c r="M160" s="10">
        <f t="shared" si="23"/>
        <v>523849</v>
      </c>
      <c r="N160" t="b">
        <f t="shared" si="16"/>
        <v>0</v>
      </c>
    </row>
    <row r="161" spans="1:14" x14ac:dyDescent="0.2">
      <c r="A161" s="2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17"/>
        <v>-1</v>
      </c>
      <c r="H161">
        <f t="shared" si="18"/>
        <v>155</v>
      </c>
      <c r="I161">
        <f t="shared" si="19"/>
        <v>34</v>
      </c>
      <c r="J161">
        <f t="shared" si="20"/>
        <v>27</v>
      </c>
      <c r="K161">
        <f t="shared" si="21"/>
        <v>184</v>
      </c>
      <c r="L161">
        <f t="shared" si="22"/>
        <v>5</v>
      </c>
      <c r="M161" s="10">
        <f t="shared" si="23"/>
        <v>523309</v>
      </c>
      <c r="N161" t="b">
        <f t="shared" si="16"/>
        <v>0</v>
      </c>
    </row>
    <row r="162" spans="1:14" x14ac:dyDescent="0.2">
      <c r="A162" s="2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17"/>
        <v>-1</v>
      </c>
      <c r="H162">
        <f t="shared" si="18"/>
        <v>195</v>
      </c>
      <c r="I162">
        <f t="shared" si="19"/>
        <v>34</v>
      </c>
      <c r="J162">
        <f t="shared" si="20"/>
        <v>27</v>
      </c>
      <c r="K162">
        <f t="shared" si="21"/>
        <v>184</v>
      </c>
      <c r="L162">
        <f t="shared" si="22"/>
        <v>5</v>
      </c>
      <c r="M162" s="10">
        <f t="shared" si="23"/>
        <v>522989</v>
      </c>
      <c r="N162" t="b">
        <f t="shared" si="16"/>
        <v>1</v>
      </c>
    </row>
    <row r="163" spans="1:14" x14ac:dyDescent="0.2">
      <c r="A163" s="2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17"/>
        <v>23</v>
      </c>
      <c r="H163">
        <f t="shared" si="18"/>
        <v>195</v>
      </c>
      <c r="I163">
        <f t="shared" si="19"/>
        <v>34</v>
      </c>
      <c r="J163">
        <f t="shared" si="20"/>
        <v>27</v>
      </c>
      <c r="K163">
        <f t="shared" si="21"/>
        <v>0</v>
      </c>
      <c r="L163">
        <f t="shared" si="22"/>
        <v>5</v>
      </c>
      <c r="M163" s="10">
        <f t="shared" si="23"/>
        <v>541205</v>
      </c>
      <c r="N163" t="b">
        <f t="shared" si="16"/>
        <v>0</v>
      </c>
    </row>
    <row r="164" spans="1:14" x14ac:dyDescent="0.2">
      <c r="A164" s="2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17"/>
        <v>-1</v>
      </c>
      <c r="H164">
        <f t="shared" si="18"/>
        <v>195</v>
      </c>
      <c r="I164">
        <f t="shared" si="19"/>
        <v>34</v>
      </c>
      <c r="J164">
        <f t="shared" si="20"/>
        <v>27</v>
      </c>
      <c r="K164">
        <f t="shared" si="21"/>
        <v>0</v>
      </c>
      <c r="L164">
        <f t="shared" si="22"/>
        <v>53</v>
      </c>
      <c r="M164" s="10">
        <f t="shared" si="23"/>
        <v>539381</v>
      </c>
      <c r="N164" t="b">
        <f t="shared" si="16"/>
        <v>0</v>
      </c>
    </row>
    <row r="165" spans="1:14" x14ac:dyDescent="0.2">
      <c r="A165" s="2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17"/>
        <v>-1</v>
      </c>
      <c r="H165">
        <f t="shared" si="18"/>
        <v>195</v>
      </c>
      <c r="I165">
        <f t="shared" si="19"/>
        <v>55</v>
      </c>
      <c r="J165">
        <f t="shared" si="20"/>
        <v>27</v>
      </c>
      <c r="K165">
        <f t="shared" si="21"/>
        <v>0</v>
      </c>
      <c r="L165">
        <f t="shared" si="22"/>
        <v>53</v>
      </c>
      <c r="M165" s="10">
        <f t="shared" si="23"/>
        <v>538898</v>
      </c>
      <c r="N165" t="b">
        <f t="shared" si="16"/>
        <v>1</v>
      </c>
    </row>
    <row r="166" spans="1:14" x14ac:dyDescent="0.2">
      <c r="A166" s="2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17"/>
        <v>17</v>
      </c>
      <c r="H166">
        <f t="shared" si="18"/>
        <v>195</v>
      </c>
      <c r="I166">
        <f t="shared" si="19"/>
        <v>55</v>
      </c>
      <c r="J166">
        <f t="shared" si="20"/>
        <v>27</v>
      </c>
      <c r="K166">
        <f t="shared" si="21"/>
        <v>47</v>
      </c>
      <c r="L166">
        <f t="shared" si="22"/>
        <v>53</v>
      </c>
      <c r="M166" s="10">
        <f t="shared" si="23"/>
        <v>535796</v>
      </c>
      <c r="N166" t="b">
        <f t="shared" si="16"/>
        <v>0</v>
      </c>
    </row>
    <row r="167" spans="1:14" x14ac:dyDescent="0.2">
      <c r="A167" s="2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17"/>
        <v>-1</v>
      </c>
      <c r="H167">
        <f t="shared" si="18"/>
        <v>195</v>
      </c>
      <c r="I167">
        <f t="shared" si="19"/>
        <v>61</v>
      </c>
      <c r="J167">
        <f t="shared" si="20"/>
        <v>27</v>
      </c>
      <c r="K167">
        <f t="shared" si="21"/>
        <v>47</v>
      </c>
      <c r="L167">
        <f t="shared" si="22"/>
        <v>53</v>
      </c>
      <c r="M167" s="10">
        <f t="shared" si="23"/>
        <v>535646</v>
      </c>
      <c r="N167" t="b">
        <f t="shared" si="16"/>
        <v>0</v>
      </c>
    </row>
    <row r="168" spans="1:14" x14ac:dyDescent="0.2">
      <c r="A168" s="2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17"/>
        <v>-1</v>
      </c>
      <c r="H168">
        <f t="shared" si="18"/>
        <v>195</v>
      </c>
      <c r="I168">
        <f t="shared" si="19"/>
        <v>61</v>
      </c>
      <c r="J168">
        <f t="shared" si="20"/>
        <v>27</v>
      </c>
      <c r="K168">
        <f t="shared" si="21"/>
        <v>47</v>
      </c>
      <c r="L168">
        <f t="shared" si="22"/>
        <v>100</v>
      </c>
      <c r="M168" s="10">
        <f t="shared" si="23"/>
        <v>533719</v>
      </c>
      <c r="N168" t="b">
        <f t="shared" si="16"/>
        <v>1</v>
      </c>
    </row>
    <row r="169" spans="1:14" x14ac:dyDescent="0.2">
      <c r="A169" s="2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17"/>
        <v>21</v>
      </c>
      <c r="H169">
        <f t="shared" si="18"/>
        <v>3</v>
      </c>
      <c r="I169">
        <f t="shared" si="19"/>
        <v>61</v>
      </c>
      <c r="J169">
        <f t="shared" si="20"/>
        <v>27</v>
      </c>
      <c r="K169">
        <f t="shared" si="21"/>
        <v>47</v>
      </c>
      <c r="L169">
        <f t="shared" si="22"/>
        <v>100</v>
      </c>
      <c r="M169" s="10">
        <f t="shared" si="23"/>
        <v>536023</v>
      </c>
      <c r="N169" t="b">
        <f t="shared" si="16"/>
        <v>0</v>
      </c>
    </row>
    <row r="170" spans="1:14" x14ac:dyDescent="0.2">
      <c r="A170" s="2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17"/>
        <v>-1</v>
      </c>
      <c r="H170">
        <f t="shared" si="18"/>
        <v>3</v>
      </c>
      <c r="I170">
        <f t="shared" si="19"/>
        <v>13</v>
      </c>
      <c r="J170">
        <f t="shared" si="20"/>
        <v>27</v>
      </c>
      <c r="K170">
        <f t="shared" si="21"/>
        <v>47</v>
      </c>
      <c r="L170">
        <f t="shared" si="22"/>
        <v>100</v>
      </c>
      <c r="M170" s="10">
        <f t="shared" si="23"/>
        <v>537799</v>
      </c>
      <c r="N170" t="b">
        <f t="shared" si="16"/>
        <v>0</v>
      </c>
    </row>
    <row r="171" spans="1:14" x14ac:dyDescent="0.2">
      <c r="A171" s="2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17"/>
        <v>-1</v>
      </c>
      <c r="H171">
        <f t="shared" si="18"/>
        <v>3</v>
      </c>
      <c r="I171">
        <f t="shared" si="19"/>
        <v>13</v>
      </c>
      <c r="J171">
        <f t="shared" si="20"/>
        <v>27</v>
      </c>
      <c r="K171">
        <f t="shared" si="21"/>
        <v>65</v>
      </c>
      <c r="L171">
        <f t="shared" si="22"/>
        <v>100</v>
      </c>
      <c r="M171" s="10">
        <f t="shared" si="23"/>
        <v>536683</v>
      </c>
      <c r="N171" t="b">
        <f t="shared" si="16"/>
        <v>0</v>
      </c>
    </row>
    <row r="172" spans="1:14" x14ac:dyDescent="0.2">
      <c r="A172" s="2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17"/>
        <v>-1</v>
      </c>
      <c r="H172">
        <f t="shared" si="18"/>
        <v>3</v>
      </c>
      <c r="I172">
        <f t="shared" si="19"/>
        <v>13</v>
      </c>
      <c r="J172">
        <f t="shared" si="20"/>
        <v>27</v>
      </c>
      <c r="K172">
        <f t="shared" si="21"/>
        <v>65</v>
      </c>
      <c r="L172">
        <f t="shared" si="22"/>
        <v>125</v>
      </c>
      <c r="M172" s="10">
        <f t="shared" si="23"/>
        <v>535708</v>
      </c>
      <c r="N172" t="b">
        <f t="shared" si="16"/>
        <v>0</v>
      </c>
    </row>
    <row r="173" spans="1:14" x14ac:dyDescent="0.2">
      <c r="A173" s="7">
        <v>43292</v>
      </c>
      <c r="B173" s="5" t="s">
        <v>20</v>
      </c>
      <c r="C173" s="5" t="s">
        <v>12</v>
      </c>
      <c r="D173" s="5" t="s">
        <v>8</v>
      </c>
      <c r="E173" s="5">
        <v>2</v>
      </c>
      <c r="F173" s="5">
        <v>20</v>
      </c>
      <c r="G173" s="5">
        <f t="shared" si="17"/>
        <v>-1</v>
      </c>
      <c r="H173" s="8">
        <f t="shared" si="18"/>
        <v>3</v>
      </c>
      <c r="I173" s="5">
        <f t="shared" si="19"/>
        <v>13</v>
      </c>
      <c r="J173" s="5">
        <f t="shared" si="20"/>
        <v>29</v>
      </c>
      <c r="K173" s="5">
        <f t="shared" si="21"/>
        <v>65</v>
      </c>
      <c r="L173" s="9">
        <f t="shared" si="22"/>
        <v>125</v>
      </c>
      <c r="M173" s="10">
        <f t="shared" si="23"/>
        <v>535668</v>
      </c>
      <c r="N173" t="b">
        <f t="shared" si="16"/>
        <v>1</v>
      </c>
    </row>
    <row r="174" spans="1:14" x14ac:dyDescent="0.2">
      <c r="A174" s="2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17"/>
        <v>24</v>
      </c>
      <c r="H174">
        <f t="shared" si="18"/>
        <v>3</v>
      </c>
      <c r="I174">
        <f t="shared" si="19"/>
        <v>0</v>
      </c>
      <c r="J174">
        <f t="shared" si="20"/>
        <v>29</v>
      </c>
      <c r="K174">
        <f t="shared" si="21"/>
        <v>65</v>
      </c>
      <c r="L174">
        <f t="shared" si="22"/>
        <v>125</v>
      </c>
      <c r="M174" s="10">
        <f t="shared" si="23"/>
        <v>536162</v>
      </c>
      <c r="N174" t="b">
        <f t="shared" si="16"/>
        <v>0</v>
      </c>
    </row>
    <row r="175" spans="1:14" x14ac:dyDescent="0.2">
      <c r="A175" s="2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17"/>
        <v>-1</v>
      </c>
      <c r="H175">
        <f t="shared" si="18"/>
        <v>3</v>
      </c>
      <c r="I175">
        <f t="shared" si="19"/>
        <v>0</v>
      </c>
      <c r="J175">
        <f t="shared" si="20"/>
        <v>29</v>
      </c>
      <c r="K175">
        <f t="shared" si="21"/>
        <v>65</v>
      </c>
      <c r="L175">
        <f t="shared" si="22"/>
        <v>4</v>
      </c>
      <c r="M175" s="10">
        <f t="shared" si="23"/>
        <v>543785</v>
      </c>
      <c r="N175" t="b">
        <f t="shared" si="16"/>
        <v>0</v>
      </c>
    </row>
    <row r="176" spans="1:14" x14ac:dyDescent="0.2">
      <c r="A176" s="2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17"/>
        <v>-1</v>
      </c>
      <c r="H176">
        <f t="shared" si="18"/>
        <v>3</v>
      </c>
      <c r="I176">
        <f t="shared" si="19"/>
        <v>0</v>
      </c>
      <c r="J176">
        <f t="shared" si="20"/>
        <v>59</v>
      </c>
      <c r="K176">
        <f t="shared" si="21"/>
        <v>65</v>
      </c>
      <c r="L176">
        <f t="shared" si="22"/>
        <v>4</v>
      </c>
      <c r="M176" s="10">
        <f t="shared" si="23"/>
        <v>543215</v>
      </c>
      <c r="N176" t="b">
        <f t="shared" si="16"/>
        <v>0</v>
      </c>
    </row>
    <row r="177" spans="1:14" x14ac:dyDescent="0.2">
      <c r="A177" s="2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17"/>
        <v>-1</v>
      </c>
      <c r="H177">
        <f t="shared" si="18"/>
        <v>49</v>
      </c>
      <c r="I177">
        <f t="shared" si="19"/>
        <v>0</v>
      </c>
      <c r="J177">
        <f t="shared" si="20"/>
        <v>59</v>
      </c>
      <c r="K177">
        <f t="shared" si="21"/>
        <v>65</v>
      </c>
      <c r="L177">
        <f t="shared" si="22"/>
        <v>4</v>
      </c>
      <c r="M177" s="10">
        <f t="shared" si="23"/>
        <v>542847</v>
      </c>
      <c r="N177" t="b">
        <f t="shared" si="16"/>
        <v>1</v>
      </c>
    </row>
    <row r="178" spans="1:14" x14ac:dyDescent="0.2">
      <c r="A178" s="2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17"/>
        <v>12</v>
      </c>
      <c r="H178">
        <f t="shared" si="18"/>
        <v>0</v>
      </c>
      <c r="I178">
        <f t="shared" si="19"/>
        <v>0</v>
      </c>
      <c r="J178">
        <f t="shared" si="20"/>
        <v>59</v>
      </c>
      <c r="K178">
        <f t="shared" si="21"/>
        <v>65</v>
      </c>
      <c r="L178">
        <f t="shared" si="22"/>
        <v>4</v>
      </c>
      <c r="M178" s="10">
        <f t="shared" si="23"/>
        <v>543386</v>
      </c>
      <c r="N178" t="b">
        <f t="shared" si="16"/>
        <v>0</v>
      </c>
    </row>
    <row r="179" spans="1:14" x14ac:dyDescent="0.2">
      <c r="A179" s="2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17"/>
        <v>-1</v>
      </c>
      <c r="H179">
        <f t="shared" si="18"/>
        <v>0</v>
      </c>
      <c r="I179">
        <f t="shared" si="19"/>
        <v>0</v>
      </c>
      <c r="J179">
        <f t="shared" si="20"/>
        <v>59</v>
      </c>
      <c r="K179">
        <f t="shared" si="21"/>
        <v>4</v>
      </c>
      <c r="L179">
        <f t="shared" si="22"/>
        <v>4</v>
      </c>
      <c r="M179" s="10">
        <f t="shared" si="23"/>
        <v>548876</v>
      </c>
      <c r="N179" t="b">
        <f t="shared" si="16"/>
        <v>0</v>
      </c>
    </row>
    <row r="180" spans="1:14" x14ac:dyDescent="0.2">
      <c r="A180" s="2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17"/>
        <v>-1</v>
      </c>
      <c r="H180">
        <f t="shared" si="18"/>
        <v>0</v>
      </c>
      <c r="I180">
        <f t="shared" si="19"/>
        <v>0</v>
      </c>
      <c r="J180">
        <f t="shared" si="20"/>
        <v>78</v>
      </c>
      <c r="K180">
        <f t="shared" si="21"/>
        <v>4</v>
      </c>
      <c r="L180">
        <f t="shared" si="22"/>
        <v>4</v>
      </c>
      <c r="M180" s="10">
        <f t="shared" si="23"/>
        <v>548458</v>
      </c>
      <c r="N180" t="b">
        <f t="shared" si="16"/>
        <v>0</v>
      </c>
    </row>
    <row r="181" spans="1:14" x14ac:dyDescent="0.2">
      <c r="A181" s="2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17"/>
        <v>-1</v>
      </c>
      <c r="H181">
        <f t="shared" si="18"/>
        <v>0</v>
      </c>
      <c r="I181">
        <f t="shared" si="19"/>
        <v>0</v>
      </c>
      <c r="J181">
        <f t="shared" si="20"/>
        <v>78</v>
      </c>
      <c r="K181">
        <f t="shared" si="21"/>
        <v>4</v>
      </c>
      <c r="L181">
        <f t="shared" si="22"/>
        <v>26</v>
      </c>
      <c r="M181" s="10">
        <f t="shared" si="23"/>
        <v>547490</v>
      </c>
      <c r="N181" t="b">
        <f t="shared" si="16"/>
        <v>1</v>
      </c>
    </row>
    <row r="182" spans="1:14" x14ac:dyDescent="0.2">
      <c r="A182" s="2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17"/>
        <v>16</v>
      </c>
      <c r="H182">
        <f t="shared" si="18"/>
        <v>0</v>
      </c>
      <c r="I182">
        <f t="shared" si="19"/>
        <v>9</v>
      </c>
      <c r="J182">
        <f t="shared" si="20"/>
        <v>78</v>
      </c>
      <c r="K182">
        <f t="shared" si="21"/>
        <v>4</v>
      </c>
      <c r="L182">
        <f t="shared" si="22"/>
        <v>26</v>
      </c>
      <c r="M182" s="10">
        <f t="shared" si="23"/>
        <v>547265</v>
      </c>
      <c r="N182" t="b">
        <f t="shared" si="16"/>
        <v>0</v>
      </c>
    </row>
    <row r="183" spans="1:14" x14ac:dyDescent="0.2">
      <c r="A183" s="2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17"/>
        <v>-1</v>
      </c>
      <c r="H183">
        <f t="shared" si="18"/>
        <v>0</v>
      </c>
      <c r="I183">
        <f t="shared" si="19"/>
        <v>9</v>
      </c>
      <c r="J183">
        <f t="shared" si="20"/>
        <v>78</v>
      </c>
      <c r="K183">
        <f t="shared" si="21"/>
        <v>0</v>
      </c>
      <c r="L183">
        <f t="shared" si="22"/>
        <v>26</v>
      </c>
      <c r="M183" s="10">
        <f t="shared" si="23"/>
        <v>547641</v>
      </c>
      <c r="N183" t="b">
        <f t="shared" si="16"/>
        <v>0</v>
      </c>
    </row>
    <row r="184" spans="1:14" x14ac:dyDescent="0.2">
      <c r="A184" s="2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17"/>
        <v>-1</v>
      </c>
      <c r="H184">
        <f t="shared" si="18"/>
        <v>0</v>
      </c>
      <c r="I184">
        <f t="shared" si="19"/>
        <v>9</v>
      </c>
      <c r="J184">
        <f t="shared" si="20"/>
        <v>86</v>
      </c>
      <c r="K184">
        <f t="shared" si="21"/>
        <v>0</v>
      </c>
      <c r="L184">
        <f t="shared" si="22"/>
        <v>26</v>
      </c>
      <c r="M184" s="10">
        <f t="shared" si="23"/>
        <v>547473</v>
      </c>
      <c r="N184" t="b">
        <f t="shared" si="16"/>
        <v>0</v>
      </c>
    </row>
    <row r="185" spans="1:14" x14ac:dyDescent="0.2">
      <c r="A185" s="2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17"/>
        <v>-1</v>
      </c>
      <c r="H185">
        <f t="shared" si="18"/>
        <v>47</v>
      </c>
      <c r="I185">
        <f t="shared" si="19"/>
        <v>9</v>
      </c>
      <c r="J185">
        <f t="shared" si="20"/>
        <v>86</v>
      </c>
      <c r="K185">
        <f t="shared" si="21"/>
        <v>0</v>
      </c>
      <c r="L185">
        <f t="shared" si="22"/>
        <v>26</v>
      </c>
      <c r="M185" s="10">
        <f t="shared" si="23"/>
        <v>547097</v>
      </c>
      <c r="N185" t="b">
        <f t="shared" si="16"/>
        <v>1</v>
      </c>
    </row>
    <row r="186" spans="1:14" x14ac:dyDescent="0.2">
      <c r="A186" s="2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17"/>
        <v>14</v>
      </c>
      <c r="H186">
        <f t="shared" si="18"/>
        <v>47</v>
      </c>
      <c r="I186">
        <f t="shared" si="19"/>
        <v>9</v>
      </c>
      <c r="J186">
        <f t="shared" si="20"/>
        <v>4</v>
      </c>
      <c r="K186">
        <f t="shared" si="21"/>
        <v>0</v>
      </c>
      <c r="L186">
        <f t="shared" si="22"/>
        <v>26</v>
      </c>
      <c r="M186" s="10">
        <f t="shared" si="23"/>
        <v>549475</v>
      </c>
      <c r="N186" t="b">
        <f t="shared" si="16"/>
        <v>0</v>
      </c>
    </row>
    <row r="187" spans="1:14" x14ac:dyDescent="0.2">
      <c r="A187" s="2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17"/>
        <v>-1</v>
      </c>
      <c r="H187">
        <f t="shared" si="18"/>
        <v>47</v>
      </c>
      <c r="I187">
        <f t="shared" si="19"/>
        <v>9</v>
      </c>
      <c r="J187">
        <f t="shared" si="20"/>
        <v>4</v>
      </c>
      <c r="K187">
        <f t="shared" si="21"/>
        <v>0</v>
      </c>
      <c r="L187">
        <f t="shared" si="22"/>
        <v>0</v>
      </c>
      <c r="M187" s="10">
        <f t="shared" si="23"/>
        <v>550983</v>
      </c>
      <c r="N187" t="b">
        <f t="shared" si="16"/>
        <v>0</v>
      </c>
    </row>
    <row r="188" spans="1:14" x14ac:dyDescent="0.2">
      <c r="A188" s="2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17"/>
        <v>-1</v>
      </c>
      <c r="H188">
        <f t="shared" si="18"/>
        <v>71</v>
      </c>
      <c r="I188">
        <f t="shared" si="19"/>
        <v>9</v>
      </c>
      <c r="J188">
        <f t="shared" si="20"/>
        <v>4</v>
      </c>
      <c r="K188">
        <f t="shared" si="21"/>
        <v>0</v>
      </c>
      <c r="L188">
        <f t="shared" si="22"/>
        <v>0</v>
      </c>
      <c r="M188" s="10">
        <f t="shared" si="23"/>
        <v>550767</v>
      </c>
      <c r="N188" t="b">
        <f t="shared" si="16"/>
        <v>0</v>
      </c>
    </row>
    <row r="189" spans="1:14" x14ac:dyDescent="0.2">
      <c r="A189" s="2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17"/>
        <v>-1</v>
      </c>
      <c r="H189">
        <f t="shared" si="18"/>
        <v>71</v>
      </c>
      <c r="I189">
        <f t="shared" si="19"/>
        <v>45</v>
      </c>
      <c r="J189">
        <f t="shared" si="20"/>
        <v>4</v>
      </c>
      <c r="K189">
        <f t="shared" si="21"/>
        <v>0</v>
      </c>
      <c r="L189">
        <f t="shared" si="22"/>
        <v>0</v>
      </c>
      <c r="M189" s="10">
        <f t="shared" si="23"/>
        <v>549831</v>
      </c>
      <c r="N189" t="b">
        <f t="shared" si="16"/>
        <v>0</v>
      </c>
    </row>
    <row r="190" spans="1:14" x14ac:dyDescent="0.2">
      <c r="A190" s="2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17"/>
        <v>-1</v>
      </c>
      <c r="H190">
        <f t="shared" si="18"/>
        <v>71</v>
      </c>
      <c r="I190">
        <f t="shared" si="19"/>
        <v>45</v>
      </c>
      <c r="J190">
        <f t="shared" si="20"/>
        <v>4</v>
      </c>
      <c r="K190">
        <f t="shared" si="21"/>
        <v>6</v>
      </c>
      <c r="L190">
        <f t="shared" si="22"/>
        <v>0</v>
      </c>
      <c r="M190" s="10">
        <f t="shared" si="23"/>
        <v>549423</v>
      </c>
      <c r="N190" t="b">
        <f t="shared" si="16"/>
        <v>1</v>
      </c>
    </row>
    <row r="191" spans="1:14" x14ac:dyDescent="0.2">
      <c r="A191" s="2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17"/>
        <v>18</v>
      </c>
      <c r="H191">
        <f t="shared" si="18"/>
        <v>71</v>
      </c>
      <c r="I191">
        <f t="shared" si="19"/>
        <v>0</v>
      </c>
      <c r="J191">
        <f t="shared" si="20"/>
        <v>4</v>
      </c>
      <c r="K191">
        <f t="shared" si="21"/>
        <v>6</v>
      </c>
      <c r="L191">
        <f t="shared" si="22"/>
        <v>0</v>
      </c>
      <c r="M191" s="10">
        <f t="shared" si="23"/>
        <v>551043</v>
      </c>
      <c r="N191" t="b">
        <f t="shared" si="16"/>
        <v>0</v>
      </c>
    </row>
    <row r="192" spans="1:14" x14ac:dyDescent="0.2">
      <c r="A192" s="2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17"/>
        <v>-1</v>
      </c>
      <c r="H192">
        <f t="shared" si="18"/>
        <v>89</v>
      </c>
      <c r="I192">
        <f t="shared" si="19"/>
        <v>0</v>
      </c>
      <c r="J192">
        <f t="shared" si="20"/>
        <v>4</v>
      </c>
      <c r="K192">
        <f t="shared" si="21"/>
        <v>6</v>
      </c>
      <c r="L192">
        <f t="shared" si="22"/>
        <v>0</v>
      </c>
      <c r="M192" s="10">
        <f t="shared" si="23"/>
        <v>550899</v>
      </c>
      <c r="N192" t="b">
        <f t="shared" si="16"/>
        <v>0</v>
      </c>
    </row>
    <row r="193" spans="1:14" x14ac:dyDescent="0.2">
      <c r="A193" s="14">
        <v>43381</v>
      </c>
      <c r="B193" s="15" t="s">
        <v>15</v>
      </c>
      <c r="C193" s="15" t="s">
        <v>9</v>
      </c>
      <c r="D193" s="15" t="s">
        <v>8</v>
      </c>
      <c r="E193" s="15">
        <v>20</v>
      </c>
      <c r="F193" s="15">
        <v>41</v>
      </c>
      <c r="G193" s="15">
        <f t="shared" si="17"/>
        <v>-1</v>
      </c>
      <c r="H193" s="15">
        <f t="shared" si="18"/>
        <v>89</v>
      </c>
      <c r="I193" s="15">
        <f t="shared" si="19"/>
        <v>0</v>
      </c>
      <c r="J193" s="15">
        <f t="shared" si="20"/>
        <v>4</v>
      </c>
      <c r="K193" s="15">
        <f t="shared" si="21"/>
        <v>6</v>
      </c>
      <c r="L193" s="15">
        <f t="shared" si="22"/>
        <v>20</v>
      </c>
      <c r="M193" s="11">
        <f t="shared" si="23"/>
        <v>550079</v>
      </c>
      <c r="N193" s="15" t="b">
        <f t="shared" si="16"/>
        <v>1</v>
      </c>
    </row>
    <row r="194" spans="1:14" x14ac:dyDescent="0.2">
      <c r="A194" s="2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17"/>
        <v>25</v>
      </c>
      <c r="H194">
        <f t="shared" si="18"/>
        <v>89</v>
      </c>
      <c r="I194">
        <f t="shared" si="19"/>
        <v>0</v>
      </c>
      <c r="J194">
        <f t="shared" si="20"/>
        <v>0</v>
      </c>
      <c r="K194">
        <f t="shared" si="21"/>
        <v>6</v>
      </c>
      <c r="L194">
        <f t="shared" si="22"/>
        <v>20</v>
      </c>
      <c r="M194" s="10">
        <f>IF($D194="Z", $M193-$E194*$F194, $M193+$E194*$F194)</f>
        <v>550207</v>
      </c>
      <c r="N194" t="b">
        <f t="shared" si="16"/>
        <v>0</v>
      </c>
    </row>
    <row r="195" spans="1:14" x14ac:dyDescent="0.2">
      <c r="A195" s="2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17"/>
        <v>-1</v>
      </c>
      <c r="H195">
        <f t="shared" si="18"/>
        <v>89</v>
      </c>
      <c r="I195">
        <f t="shared" si="19"/>
        <v>0</v>
      </c>
      <c r="J195">
        <f t="shared" si="20"/>
        <v>0</v>
      </c>
      <c r="K195">
        <f t="shared" si="21"/>
        <v>6</v>
      </c>
      <c r="L195">
        <f t="shared" si="22"/>
        <v>68</v>
      </c>
      <c r="M195" s="10">
        <f t="shared" si="23"/>
        <v>548431</v>
      </c>
      <c r="N195" t="b">
        <f t="shared" ref="N195:N203" si="24">IF($B195&lt;&gt;$B196,TRUE,FALSE)</f>
        <v>1</v>
      </c>
    </row>
    <row r="196" spans="1:14" x14ac:dyDescent="0.2">
      <c r="A196" s="17">
        <v>43428</v>
      </c>
      <c r="B196" s="16" t="s">
        <v>17</v>
      </c>
      <c r="C196" s="16" t="s">
        <v>9</v>
      </c>
      <c r="D196" s="16" t="s">
        <v>14</v>
      </c>
      <c r="E196" s="16">
        <v>64</v>
      </c>
      <c r="F196" s="16">
        <v>61</v>
      </c>
      <c r="G196" s="16">
        <f t="shared" ref="G196:G203" si="25">A196-A195-1</f>
        <v>20</v>
      </c>
      <c r="H196" s="16">
        <f t="shared" ref="H196:H203" si="26">IF(C196="T1", IF(D196="Z", H195+E196, H195-E196), H195)</f>
        <v>89</v>
      </c>
      <c r="I196" s="16">
        <f t="shared" ref="I196:I203" si="27">IF($C196="T2", IF($D196="Z", I195+$E196, I195-$E196), I195)</f>
        <v>0</v>
      </c>
      <c r="J196" s="16">
        <f t="shared" ref="J196:J203" si="28">IF($C196="T3", IF($D196="Z", J195+$E196, J195-$E196), J195)</f>
        <v>0</v>
      </c>
      <c r="K196" s="16">
        <f t="shared" ref="K196:K203" si="29">IF($C196="T4", IF($D196="Z", K195+$E196, K195-$E196), K195)</f>
        <v>6</v>
      </c>
      <c r="L196" s="16">
        <f t="shared" ref="L196:L203" si="30">IF($C196="T5", IF($D196="Z", L195+$E196, L195-$E196), L195)</f>
        <v>4</v>
      </c>
      <c r="M196" s="18">
        <f t="shared" ref="M196:M203" si="31">IF($D196="Z", $M195-$E196*$F196, $M195+$E196*$F196)</f>
        <v>552335</v>
      </c>
      <c r="N196" t="b">
        <f t="shared" si="24"/>
        <v>0</v>
      </c>
    </row>
    <row r="197" spans="1:14" x14ac:dyDescent="0.2">
      <c r="A197" s="2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25"/>
        <v>-1</v>
      </c>
      <c r="H197">
        <f t="shared" si="26"/>
        <v>89</v>
      </c>
      <c r="I197">
        <f t="shared" si="27"/>
        <v>0</v>
      </c>
      <c r="J197">
        <f t="shared" si="28"/>
        <v>0</v>
      </c>
      <c r="K197">
        <f t="shared" si="29"/>
        <v>49</v>
      </c>
      <c r="L197">
        <f t="shared" si="30"/>
        <v>4</v>
      </c>
      <c r="M197" s="10">
        <f t="shared" si="31"/>
        <v>549626</v>
      </c>
      <c r="N197" t="b">
        <f t="shared" si="24"/>
        <v>0</v>
      </c>
    </row>
    <row r="198" spans="1:14" x14ac:dyDescent="0.2">
      <c r="A198" s="2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25"/>
        <v>-1</v>
      </c>
      <c r="H198">
        <f t="shared" si="26"/>
        <v>89</v>
      </c>
      <c r="I198">
        <f t="shared" si="27"/>
        <v>24</v>
      </c>
      <c r="J198">
        <f t="shared" si="28"/>
        <v>0</v>
      </c>
      <c r="K198">
        <f t="shared" si="29"/>
        <v>49</v>
      </c>
      <c r="L198">
        <f t="shared" si="30"/>
        <v>4</v>
      </c>
      <c r="M198" s="10">
        <f t="shared" si="31"/>
        <v>549050</v>
      </c>
      <c r="N198" t="b">
        <f t="shared" si="24"/>
        <v>1</v>
      </c>
    </row>
    <row r="199" spans="1:14" x14ac:dyDescent="0.2">
      <c r="A199" s="2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25"/>
        <v>23</v>
      </c>
      <c r="H199">
        <f t="shared" si="26"/>
        <v>89</v>
      </c>
      <c r="I199">
        <f t="shared" si="27"/>
        <v>24</v>
      </c>
      <c r="J199">
        <f t="shared" si="28"/>
        <v>0</v>
      </c>
      <c r="K199">
        <f t="shared" si="29"/>
        <v>49</v>
      </c>
      <c r="L199">
        <f t="shared" si="30"/>
        <v>0</v>
      </c>
      <c r="M199" s="10">
        <f t="shared" si="31"/>
        <v>549298</v>
      </c>
      <c r="N199" t="b">
        <f t="shared" si="24"/>
        <v>0</v>
      </c>
    </row>
    <row r="200" spans="1:14" x14ac:dyDescent="0.2">
      <c r="A200" s="2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25"/>
        <v>-1</v>
      </c>
      <c r="H200">
        <f t="shared" si="26"/>
        <v>89</v>
      </c>
      <c r="I200">
        <f t="shared" si="27"/>
        <v>24</v>
      </c>
      <c r="J200">
        <f t="shared" si="28"/>
        <v>35</v>
      </c>
      <c r="K200">
        <f t="shared" si="29"/>
        <v>49</v>
      </c>
      <c r="L200">
        <f t="shared" si="30"/>
        <v>0</v>
      </c>
      <c r="M200" s="10">
        <f t="shared" si="31"/>
        <v>548633</v>
      </c>
      <c r="N200" t="b">
        <f t="shared" si="24"/>
        <v>0</v>
      </c>
    </row>
    <row r="201" spans="1:14" x14ac:dyDescent="0.2">
      <c r="A201" s="2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25"/>
        <v>-1</v>
      </c>
      <c r="H201">
        <f t="shared" si="26"/>
        <v>130</v>
      </c>
      <c r="I201">
        <f t="shared" si="27"/>
        <v>24</v>
      </c>
      <c r="J201">
        <f t="shared" si="28"/>
        <v>35</v>
      </c>
      <c r="K201">
        <f t="shared" si="29"/>
        <v>49</v>
      </c>
      <c r="L201">
        <f t="shared" si="30"/>
        <v>0</v>
      </c>
      <c r="M201" s="10">
        <f t="shared" si="31"/>
        <v>548305</v>
      </c>
      <c r="N201" t="b">
        <f t="shared" si="24"/>
        <v>0</v>
      </c>
    </row>
    <row r="202" spans="1:14" x14ac:dyDescent="0.2">
      <c r="A202" s="2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25"/>
        <v>-1</v>
      </c>
      <c r="H202">
        <f t="shared" si="26"/>
        <v>130</v>
      </c>
      <c r="I202">
        <f t="shared" si="27"/>
        <v>24</v>
      </c>
      <c r="J202">
        <f t="shared" si="28"/>
        <v>35</v>
      </c>
      <c r="K202">
        <f t="shared" si="29"/>
        <v>72</v>
      </c>
      <c r="L202">
        <f t="shared" si="30"/>
        <v>0</v>
      </c>
      <c r="M202" s="10">
        <f t="shared" si="31"/>
        <v>546902</v>
      </c>
      <c r="N202" t="b">
        <f t="shared" si="24"/>
        <v>0</v>
      </c>
    </row>
    <row r="203" spans="1:14" x14ac:dyDescent="0.2">
      <c r="A203" s="2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25"/>
        <v>-1</v>
      </c>
      <c r="H203">
        <f t="shared" si="26"/>
        <v>130</v>
      </c>
      <c r="I203">
        <f t="shared" si="27"/>
        <v>70</v>
      </c>
      <c r="J203">
        <f t="shared" si="28"/>
        <v>35</v>
      </c>
      <c r="K203">
        <f t="shared" si="29"/>
        <v>72</v>
      </c>
      <c r="L203">
        <f t="shared" si="30"/>
        <v>0</v>
      </c>
      <c r="M203" s="11">
        <f t="shared" si="31"/>
        <v>545844</v>
      </c>
      <c r="N203" t="b">
        <f t="shared" si="24"/>
        <v>1</v>
      </c>
    </row>
    <row r="205" spans="1:14" x14ac:dyDescent="0.2">
      <c r="F205" t="s">
        <v>28</v>
      </c>
      <c r="G205" s="1">
        <f>COUNTIF(G2:G203, "&gt;20")</f>
        <v>22</v>
      </c>
    </row>
    <row r="206" spans="1:14" x14ac:dyDescent="0.2">
      <c r="A206" t="s">
        <v>23</v>
      </c>
      <c r="C206" t="s">
        <v>24</v>
      </c>
      <c r="E206" t="s">
        <v>25</v>
      </c>
    </row>
    <row r="207" spans="1:14" x14ac:dyDescent="0.2">
      <c r="A207" t="s">
        <v>10</v>
      </c>
      <c r="C207">
        <f>COUNTIFS(C$2:C$203, "=T1", D$2:D$203, "=Z")</f>
        <v>25</v>
      </c>
      <c r="E207">
        <f>SUMIFS(E$2:E$203, C$2:C$203, "T1",D$2:D$203, "=Z")</f>
        <v>620</v>
      </c>
    </row>
    <row r="208" spans="1:14" x14ac:dyDescent="0.2">
      <c r="A208" t="s">
        <v>11</v>
      </c>
      <c r="C208">
        <f>COUNTIFS(C$2:C$203, "=T2", D$2:D$203, "=Z")</f>
        <v>25</v>
      </c>
      <c r="E208">
        <f>SUMIFS(E$2:E$203, C$2:C$203, "T2",D$2:D$203, "=Z")</f>
        <v>483</v>
      </c>
    </row>
    <row r="209" spans="1:6" x14ac:dyDescent="0.2">
      <c r="A209" t="s">
        <v>12</v>
      </c>
      <c r="C209">
        <f>COUNTIFS(C$2:C$203, "=T3", D$2:D$203, "=Z")</f>
        <v>27</v>
      </c>
      <c r="E209">
        <f>SUMIFS(E$2:E$203, C$2:C$203, "T3",D$2:D$203, "=Z")</f>
        <v>633</v>
      </c>
    </row>
    <row r="210" spans="1:6" x14ac:dyDescent="0.2">
      <c r="A210" s="9" t="s">
        <v>7</v>
      </c>
      <c r="B210" s="9"/>
      <c r="C210">
        <f>COUNTIFS(C$2:C$203, "=T4", D$2:D$203, "=Z")</f>
        <v>32</v>
      </c>
      <c r="E210" s="9">
        <f>SUMIFS(E$2:E$203, C$2:C$203, "T4",D$2:D$203, "=Z")</f>
        <v>905</v>
      </c>
    </row>
    <row r="211" spans="1:6" x14ac:dyDescent="0.2">
      <c r="A211" t="s">
        <v>9</v>
      </c>
      <c r="C211">
        <f>COUNTIFS(C$2:C$203, "=T5", D$2:D$203, "=Z")</f>
        <v>27</v>
      </c>
      <c r="E211">
        <f>SUMIFS(E$2:E$203, C$2:C$203, "T5",D$2:D$203, "=Z")</f>
        <v>784</v>
      </c>
    </row>
    <row r="213" spans="1:6" x14ac:dyDescent="0.2">
      <c r="A213" t="s">
        <v>26</v>
      </c>
    </row>
    <row r="214" spans="1:6" x14ac:dyDescent="0.2">
      <c r="A214" s="9">
        <f>G205</f>
        <v>22</v>
      </c>
    </row>
    <row r="216" spans="1:6" x14ac:dyDescent="0.2">
      <c r="A216" t="s">
        <v>34</v>
      </c>
    </row>
    <row r="217" spans="1:6" x14ac:dyDescent="0.2">
      <c r="A217" s="9" t="s">
        <v>35</v>
      </c>
      <c r="B217" s="9" t="s">
        <v>36</v>
      </c>
      <c r="C217" s="9" t="s">
        <v>37</v>
      </c>
      <c r="D217" s="9" t="s">
        <v>38</v>
      </c>
    </row>
    <row r="218" spans="1:6" x14ac:dyDescent="0.2">
      <c r="A218" s="9" t="s">
        <v>35</v>
      </c>
      <c r="B218" s="9" t="s">
        <v>39</v>
      </c>
      <c r="C218" s="9" t="s">
        <v>37</v>
      </c>
      <c r="D218" s="9" t="s">
        <v>40</v>
      </c>
    </row>
    <row r="220" spans="1:6" x14ac:dyDescent="0.2">
      <c r="A220" t="s">
        <v>41</v>
      </c>
    </row>
    <row r="221" spans="1:6" x14ac:dyDescent="0.2">
      <c r="A221" t="s">
        <v>46</v>
      </c>
    </row>
    <row r="222" spans="1:6" x14ac:dyDescent="0.2">
      <c r="A222" s="9" t="s">
        <v>43</v>
      </c>
      <c r="B222" s="12">
        <f>$M$203</f>
        <v>545844</v>
      </c>
      <c r="F222" s="19">
        <f>_xlfn.XLOOKUP(550079, M2:M203, A2:A203)</f>
        <v>43381</v>
      </c>
    </row>
    <row r="223" spans="1:6" x14ac:dyDescent="0.2">
      <c r="A223" s="16" t="s">
        <v>44</v>
      </c>
      <c r="B223" s="12">
        <f>_xlfn.MAXIFS($M$2:$M$203, $N$2:$N$203, TRUE)</f>
        <v>550079</v>
      </c>
      <c r="C223" t="s">
        <v>45</v>
      </c>
      <c r="F223" s="13">
        <v>43381</v>
      </c>
    </row>
    <row r="226" spans="1:2" x14ac:dyDescent="0.2">
      <c r="A226" t="s">
        <v>47</v>
      </c>
    </row>
    <row r="227" spans="1:2" x14ac:dyDescent="0.2">
      <c r="A227" s="10" t="s">
        <v>48</v>
      </c>
      <c r="B227" s="10" t="s">
        <v>49</v>
      </c>
    </row>
    <row r="228" spans="1:2" x14ac:dyDescent="0.2">
      <c r="A228" s="10">
        <f>MIN($M$2:$M$203)</f>
        <v>493601</v>
      </c>
      <c r="B228" s="12">
        <f>500000 - A228</f>
        <v>6399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3F54-8A47-914F-95B3-B59698086A42}">
  <dimension ref="A1:K1"/>
  <sheetViews>
    <sheetView workbookViewId="0"/>
  </sheetViews>
  <sheetFormatPr baseColWidth="10" defaultRowHeight="16" x14ac:dyDescent="0.2"/>
  <sheetData>
    <row r="1" spans="1:11" x14ac:dyDescent="0.2">
      <c r="A1">
        <f>IF($C2="T1", IF($D2="Z", $E2, -$E2), 0)</f>
        <v>0</v>
      </c>
      <c r="B1">
        <f t="shared" ref="B1:K1" si="0">IF($C2="T1", IF($D2="Z", $E2, -$E2), 0)</f>
        <v>0</v>
      </c>
      <c r="C1">
        <f t="shared" si="0"/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Sheet1!statek_1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2020-11-21T19:22:13Z</dcterms:created>
  <dcterms:modified xsi:type="dcterms:W3CDTF">2020-11-25T10:46:59Z</dcterms:modified>
</cp:coreProperties>
</file>