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Oscypki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  <c r="J8" i="1" l="1"/>
  <c r="M8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L2" i="1" l="1"/>
  <c r="B3" i="1"/>
  <c r="B4" i="1"/>
  <c r="B5" i="1" s="1"/>
  <c r="B6" i="1" s="1"/>
  <c r="B7" i="1" s="1"/>
  <c r="B8" i="1" s="1"/>
  <c r="B9" i="1" s="1"/>
  <c r="E3" i="1"/>
  <c r="G9" i="1"/>
  <c r="E4" i="1"/>
  <c r="G10" i="1"/>
  <c r="E5" i="1"/>
  <c r="G11" i="1" s="1"/>
  <c r="E6" i="1"/>
  <c r="G12" i="1" s="1"/>
  <c r="E7" i="1"/>
  <c r="G13" i="1" s="1"/>
  <c r="E8" i="1"/>
  <c r="G14" i="1" s="1"/>
  <c r="E2" i="1"/>
  <c r="G8" i="1" s="1"/>
  <c r="I8" i="1" s="1"/>
  <c r="K8" i="1" s="1"/>
  <c r="I9" i="1" l="1"/>
  <c r="M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D9" i="1"/>
  <c r="K9" i="1" l="1"/>
  <c r="D10" i="1"/>
  <c r="E9" i="1"/>
  <c r="G15" i="1" s="1"/>
  <c r="I10" i="1" l="1"/>
  <c r="E10" i="1"/>
  <c r="G16" i="1" s="1"/>
  <c r="D11" i="1"/>
  <c r="K10" i="1" l="1"/>
  <c r="I11" i="1" s="1"/>
  <c r="M10" i="1"/>
  <c r="D12" i="1"/>
  <c r="E11" i="1"/>
  <c r="G17" i="1" s="1"/>
  <c r="K11" i="1" l="1"/>
  <c r="I12" i="1" s="1"/>
  <c r="M11" i="1"/>
  <c r="D13" i="1"/>
  <c r="E12" i="1"/>
  <c r="G18" i="1" s="1"/>
  <c r="K12" i="1" l="1"/>
  <c r="I13" i="1" s="1"/>
  <c r="M12" i="1"/>
  <c r="E13" i="1"/>
  <c r="G19" i="1" s="1"/>
  <c r="D14" i="1"/>
  <c r="K13" i="1" l="1"/>
  <c r="I14" i="1" s="1"/>
  <c r="M13" i="1"/>
  <c r="D15" i="1"/>
  <c r="E14" i="1"/>
  <c r="G20" i="1" s="1"/>
  <c r="K14" i="1" l="1"/>
  <c r="I15" i="1" s="1"/>
  <c r="M14" i="1"/>
  <c r="D16" i="1"/>
  <c r="E15" i="1"/>
  <c r="G21" i="1" s="1"/>
  <c r="K15" i="1" l="1"/>
  <c r="I16" i="1" s="1"/>
  <c r="M15" i="1"/>
  <c r="D17" i="1"/>
  <c r="E16" i="1"/>
  <c r="G22" i="1" s="1"/>
  <c r="K16" i="1" l="1"/>
  <c r="I17" i="1" s="1"/>
  <c r="M16" i="1"/>
  <c r="E17" i="1"/>
  <c r="G23" i="1" s="1"/>
  <c r="D18" i="1"/>
  <c r="K17" i="1" l="1"/>
  <c r="I18" i="1" s="1"/>
  <c r="M17" i="1"/>
  <c r="D19" i="1"/>
  <c r="E18" i="1"/>
  <c r="G24" i="1" s="1"/>
  <c r="K18" i="1" l="1"/>
  <c r="I19" i="1" s="1"/>
  <c r="M18" i="1"/>
  <c r="D20" i="1"/>
  <c r="E19" i="1"/>
  <c r="G25" i="1" s="1"/>
  <c r="K19" i="1" l="1"/>
  <c r="I20" i="1" s="1"/>
  <c r="M19" i="1"/>
  <c r="E20" i="1"/>
  <c r="G26" i="1" s="1"/>
  <c r="D21" i="1"/>
  <c r="K20" i="1" l="1"/>
  <c r="I21" i="1" s="1"/>
  <c r="M20" i="1"/>
  <c r="D22" i="1"/>
  <c r="E21" i="1"/>
  <c r="G27" i="1" s="1"/>
  <c r="K21" i="1" l="1"/>
  <c r="I22" i="1" s="1"/>
  <c r="M21" i="1"/>
  <c r="E22" i="1"/>
  <c r="G28" i="1" s="1"/>
  <c r="D23" i="1"/>
  <c r="K22" i="1" l="1"/>
  <c r="I23" i="1" s="1"/>
  <c r="M22" i="1"/>
  <c r="E23" i="1"/>
  <c r="G29" i="1" s="1"/>
  <c r="D24" i="1"/>
  <c r="K23" i="1" l="1"/>
  <c r="I24" i="1" s="1"/>
  <c r="M23" i="1"/>
  <c r="D25" i="1"/>
  <c r="E24" i="1"/>
  <c r="G30" i="1" s="1"/>
  <c r="K24" i="1" l="1"/>
  <c r="I25" i="1" s="1"/>
  <c r="M24" i="1"/>
  <c r="E25" i="1"/>
  <c r="G31" i="1" s="1"/>
  <c r="D26" i="1"/>
  <c r="K25" i="1" l="1"/>
  <c r="I26" i="1" s="1"/>
  <c r="M25" i="1"/>
  <c r="E26" i="1"/>
  <c r="G32" i="1" s="1"/>
  <c r="D27" i="1"/>
  <c r="K26" i="1" l="1"/>
  <c r="I27" i="1" s="1"/>
  <c r="M26" i="1"/>
  <c r="D28" i="1"/>
  <c r="E27" i="1"/>
  <c r="G33" i="1" s="1"/>
  <c r="K27" i="1" l="1"/>
  <c r="I28" i="1" s="1"/>
  <c r="M27" i="1"/>
  <c r="D29" i="1"/>
  <c r="E28" i="1"/>
  <c r="G34" i="1" s="1"/>
  <c r="K28" i="1" l="1"/>
  <c r="I29" i="1" s="1"/>
  <c r="M28" i="1"/>
  <c r="D30" i="1"/>
  <c r="E29" i="1"/>
  <c r="G35" i="1" s="1"/>
  <c r="K29" i="1" l="1"/>
  <c r="I30" i="1" s="1"/>
  <c r="M29" i="1"/>
  <c r="D31" i="1"/>
  <c r="E30" i="1"/>
  <c r="G36" i="1" s="1"/>
  <c r="K30" i="1" l="1"/>
  <c r="I31" i="1" s="1"/>
  <c r="M30" i="1"/>
  <c r="D32" i="1"/>
  <c r="E31" i="1"/>
  <c r="G37" i="1" s="1"/>
  <c r="K31" i="1" l="1"/>
  <c r="I32" i="1" s="1"/>
  <c r="M31" i="1"/>
  <c r="D33" i="1"/>
  <c r="E32" i="1"/>
  <c r="G38" i="1" s="1"/>
  <c r="K32" i="1" l="1"/>
  <c r="I33" i="1" s="1"/>
  <c r="M32" i="1"/>
  <c r="E33" i="1"/>
  <c r="G39" i="1" s="1"/>
  <c r="D34" i="1"/>
  <c r="K33" i="1" l="1"/>
  <c r="I34" i="1" s="1"/>
  <c r="M33" i="1"/>
  <c r="E34" i="1"/>
  <c r="G40" i="1" s="1"/>
  <c r="D35" i="1"/>
  <c r="K34" i="1" l="1"/>
  <c r="I35" i="1" s="1"/>
  <c r="M34" i="1"/>
  <c r="D36" i="1"/>
  <c r="E35" i="1"/>
  <c r="G41" i="1" s="1"/>
  <c r="K35" i="1" l="1"/>
  <c r="I36" i="1" s="1"/>
  <c r="M35" i="1"/>
  <c r="E36" i="1"/>
  <c r="G42" i="1" s="1"/>
  <c r="D37" i="1"/>
  <c r="K36" i="1" l="1"/>
  <c r="I37" i="1" s="1"/>
  <c r="M36" i="1"/>
  <c r="E37" i="1"/>
  <c r="G43" i="1" s="1"/>
  <c r="D38" i="1"/>
  <c r="K37" i="1" l="1"/>
  <c r="I38" i="1" s="1"/>
  <c r="M37" i="1"/>
  <c r="D39" i="1"/>
  <c r="E38" i="1"/>
  <c r="G44" i="1" s="1"/>
  <c r="K38" i="1" l="1"/>
  <c r="I39" i="1" s="1"/>
  <c r="M38" i="1"/>
  <c r="E39" i="1"/>
  <c r="G45" i="1" s="1"/>
  <c r="D40" i="1"/>
  <c r="K39" i="1" l="1"/>
  <c r="I40" i="1" s="1"/>
  <c r="M39" i="1"/>
  <c r="D41" i="1"/>
  <c r="E40" i="1"/>
  <c r="G46" i="1" s="1"/>
  <c r="K40" i="1" l="1"/>
  <c r="I41" i="1" s="1"/>
  <c r="M40" i="1"/>
  <c r="E41" i="1"/>
  <c r="G47" i="1" s="1"/>
  <c r="D42" i="1"/>
  <c r="K41" i="1" l="1"/>
  <c r="I42" i="1" s="1"/>
  <c r="M41" i="1"/>
  <c r="D43" i="1"/>
  <c r="E42" i="1"/>
  <c r="G48" i="1" s="1"/>
  <c r="K42" i="1" l="1"/>
  <c r="I43" i="1" s="1"/>
  <c r="M42" i="1"/>
  <c r="E43" i="1"/>
  <c r="G49" i="1" s="1"/>
  <c r="D44" i="1"/>
  <c r="K43" i="1" l="1"/>
  <c r="I44" i="1" s="1"/>
  <c r="M43" i="1"/>
  <c r="E44" i="1"/>
  <c r="G50" i="1" s="1"/>
  <c r="D45" i="1"/>
  <c r="K44" i="1" l="1"/>
  <c r="I45" i="1" s="1"/>
  <c r="M44" i="1"/>
  <c r="E45" i="1"/>
  <c r="G51" i="1" s="1"/>
  <c r="D46" i="1"/>
  <c r="K45" i="1" l="1"/>
  <c r="I46" i="1" s="1"/>
  <c r="M45" i="1"/>
  <c r="D47" i="1"/>
  <c r="E46" i="1"/>
  <c r="G52" i="1" s="1"/>
  <c r="K46" i="1" l="1"/>
  <c r="I47" i="1" s="1"/>
  <c r="M46" i="1"/>
  <c r="D48" i="1"/>
  <c r="E47" i="1"/>
  <c r="G53" i="1" s="1"/>
  <c r="K47" i="1" l="1"/>
  <c r="I48" i="1" s="1"/>
  <c r="M47" i="1"/>
  <c r="E48" i="1"/>
  <c r="G54" i="1" s="1"/>
  <c r="D49" i="1"/>
  <c r="K48" i="1" l="1"/>
  <c r="I49" i="1" s="1"/>
  <c r="M48" i="1"/>
  <c r="E49" i="1"/>
  <c r="G55" i="1" s="1"/>
  <c r="D50" i="1"/>
  <c r="K49" i="1" l="1"/>
  <c r="I50" i="1" s="1"/>
  <c r="M49" i="1"/>
  <c r="E50" i="1"/>
  <c r="G56" i="1" s="1"/>
  <c r="D51" i="1"/>
  <c r="K50" i="1" l="1"/>
  <c r="I51" i="1" s="1"/>
  <c r="M50" i="1"/>
  <c r="D52" i="1"/>
  <c r="E51" i="1"/>
  <c r="G57" i="1" s="1"/>
  <c r="K51" i="1" l="1"/>
  <c r="I52" i="1" s="1"/>
  <c r="M51" i="1"/>
  <c r="E52" i="1"/>
  <c r="G58" i="1" s="1"/>
  <c r="D53" i="1"/>
  <c r="K52" i="1" l="1"/>
  <c r="I53" i="1" s="1"/>
  <c r="M52" i="1"/>
  <c r="E53" i="1"/>
  <c r="G59" i="1" s="1"/>
  <c r="D54" i="1"/>
  <c r="K53" i="1" l="1"/>
  <c r="I54" i="1" s="1"/>
  <c r="M53" i="1"/>
  <c r="E54" i="1"/>
  <c r="G60" i="1" s="1"/>
  <c r="D55" i="1"/>
  <c r="K54" i="1" l="1"/>
  <c r="I55" i="1" s="1"/>
  <c r="M54" i="1"/>
  <c r="D56" i="1"/>
  <c r="E55" i="1"/>
  <c r="G61" i="1" s="1"/>
  <c r="K55" i="1" l="1"/>
  <c r="I56" i="1" s="1"/>
  <c r="M55" i="1"/>
  <c r="D57" i="1"/>
  <c r="E56" i="1"/>
  <c r="G62" i="1" s="1"/>
  <c r="K56" i="1" l="1"/>
  <c r="I57" i="1" s="1"/>
  <c r="M56" i="1"/>
  <c r="E57" i="1"/>
  <c r="G63" i="1" s="1"/>
  <c r="D58" i="1"/>
  <c r="K57" i="1" l="1"/>
  <c r="I58" i="1" s="1"/>
  <c r="M57" i="1"/>
  <c r="D59" i="1"/>
  <c r="E58" i="1"/>
  <c r="G64" i="1" s="1"/>
  <c r="K58" i="1" l="1"/>
  <c r="I59" i="1" s="1"/>
  <c r="M58" i="1"/>
  <c r="D60" i="1"/>
  <c r="E59" i="1"/>
  <c r="G65" i="1" s="1"/>
  <c r="K59" i="1" l="1"/>
  <c r="I60" i="1" s="1"/>
  <c r="M59" i="1"/>
  <c r="E60" i="1"/>
  <c r="G66" i="1" s="1"/>
  <c r="D61" i="1"/>
  <c r="K60" i="1" l="1"/>
  <c r="I61" i="1" s="1"/>
  <c r="M60" i="1"/>
  <c r="D62" i="1"/>
  <c r="E61" i="1"/>
  <c r="G67" i="1" s="1"/>
  <c r="K61" i="1" l="1"/>
  <c r="I62" i="1" s="1"/>
  <c r="M61" i="1"/>
  <c r="D63" i="1"/>
  <c r="E62" i="1"/>
  <c r="G68" i="1" s="1"/>
  <c r="K62" i="1" l="1"/>
  <c r="I63" i="1" s="1"/>
  <c r="M62" i="1"/>
  <c r="D64" i="1"/>
  <c r="E63" i="1"/>
  <c r="G69" i="1" s="1"/>
  <c r="K63" i="1" l="1"/>
  <c r="I64" i="1" s="1"/>
  <c r="M63" i="1"/>
  <c r="D65" i="1"/>
  <c r="E64" i="1"/>
  <c r="G70" i="1" s="1"/>
  <c r="K64" i="1" l="1"/>
  <c r="I65" i="1" s="1"/>
  <c r="M64" i="1"/>
  <c r="D66" i="1"/>
  <c r="E65" i="1"/>
  <c r="G71" i="1" s="1"/>
  <c r="K65" i="1" l="1"/>
  <c r="I66" i="1" s="1"/>
  <c r="M65" i="1"/>
  <c r="D67" i="1"/>
  <c r="E66" i="1"/>
  <c r="G72" i="1" s="1"/>
  <c r="K66" i="1" l="1"/>
  <c r="I67" i="1" s="1"/>
  <c r="M66" i="1"/>
  <c r="D68" i="1"/>
  <c r="E67" i="1"/>
  <c r="G73" i="1" s="1"/>
  <c r="K67" i="1" l="1"/>
  <c r="I68" i="1" s="1"/>
  <c r="M67" i="1"/>
  <c r="E68" i="1"/>
  <c r="G74" i="1" s="1"/>
  <c r="D69" i="1"/>
  <c r="K68" i="1" l="1"/>
  <c r="I69" i="1" s="1"/>
  <c r="M68" i="1"/>
  <c r="D70" i="1"/>
  <c r="E69" i="1"/>
  <c r="G75" i="1" s="1"/>
  <c r="K69" i="1" l="1"/>
  <c r="I70" i="1" s="1"/>
  <c r="M69" i="1"/>
  <c r="E70" i="1"/>
  <c r="G76" i="1" s="1"/>
  <c r="D71" i="1"/>
  <c r="K70" i="1" l="1"/>
  <c r="I71" i="1" s="1"/>
  <c r="M70" i="1"/>
  <c r="E71" i="1"/>
  <c r="G77" i="1" s="1"/>
  <c r="D72" i="1"/>
  <c r="K71" i="1" l="1"/>
  <c r="I72" i="1" s="1"/>
  <c r="M71" i="1"/>
  <c r="D73" i="1"/>
  <c r="E72" i="1"/>
  <c r="G78" i="1" s="1"/>
  <c r="K72" i="1" l="1"/>
  <c r="I73" i="1" s="1"/>
  <c r="M72" i="1"/>
  <c r="E73" i="1"/>
  <c r="G79" i="1" s="1"/>
  <c r="D74" i="1"/>
  <c r="K73" i="1" l="1"/>
  <c r="I74" i="1" s="1"/>
  <c r="M73" i="1"/>
  <c r="E74" i="1"/>
  <c r="G80" i="1" s="1"/>
  <c r="D75" i="1"/>
  <c r="K74" i="1" l="1"/>
  <c r="I75" i="1" s="1"/>
  <c r="M74" i="1"/>
  <c r="D76" i="1"/>
  <c r="E75" i="1"/>
  <c r="G81" i="1" s="1"/>
  <c r="K75" i="1" l="1"/>
  <c r="I76" i="1" s="1"/>
  <c r="M75" i="1"/>
  <c r="E76" i="1"/>
  <c r="G82" i="1" s="1"/>
  <c r="D77" i="1"/>
  <c r="K76" i="1" l="1"/>
  <c r="I77" i="1" s="1"/>
  <c r="M76" i="1"/>
  <c r="D78" i="1"/>
  <c r="E77" i="1"/>
  <c r="G83" i="1" s="1"/>
  <c r="K77" i="1" l="1"/>
  <c r="I78" i="1" s="1"/>
  <c r="M77" i="1"/>
  <c r="D79" i="1"/>
  <c r="E78" i="1"/>
  <c r="G84" i="1" s="1"/>
  <c r="K78" i="1" l="1"/>
  <c r="I79" i="1" s="1"/>
  <c r="M78" i="1"/>
  <c r="E79" i="1"/>
  <c r="G85" i="1" s="1"/>
  <c r="D80" i="1"/>
  <c r="K79" i="1" l="1"/>
  <c r="I80" i="1" s="1"/>
  <c r="M79" i="1"/>
  <c r="E80" i="1"/>
  <c r="G86" i="1" s="1"/>
  <c r="D81" i="1"/>
  <c r="K80" i="1" l="1"/>
  <c r="I81" i="1" s="1"/>
  <c r="M80" i="1"/>
  <c r="D82" i="1"/>
  <c r="E81" i="1"/>
  <c r="G87" i="1" s="1"/>
  <c r="K81" i="1" l="1"/>
  <c r="I82" i="1" s="1"/>
  <c r="M81" i="1"/>
  <c r="D83" i="1"/>
  <c r="E82" i="1"/>
  <c r="G88" i="1" s="1"/>
  <c r="K82" i="1" l="1"/>
  <c r="I83" i="1" s="1"/>
  <c r="M82" i="1"/>
  <c r="D84" i="1"/>
  <c r="E83" i="1"/>
  <c r="G89" i="1" s="1"/>
  <c r="K83" i="1" l="1"/>
  <c r="I84" i="1" s="1"/>
  <c r="M83" i="1"/>
  <c r="E84" i="1"/>
  <c r="G90" i="1" s="1"/>
  <c r="D85" i="1"/>
  <c r="K84" i="1" l="1"/>
  <c r="I85" i="1" s="1"/>
  <c r="M84" i="1"/>
  <c r="D86" i="1"/>
  <c r="E85" i="1"/>
  <c r="G91" i="1" s="1"/>
  <c r="K85" i="1" l="1"/>
  <c r="I86" i="1" s="1"/>
  <c r="M85" i="1"/>
  <c r="D87" i="1"/>
  <c r="E86" i="1"/>
  <c r="G92" i="1" s="1"/>
  <c r="K86" i="1" l="1"/>
  <c r="I87" i="1" s="1"/>
  <c r="M86" i="1"/>
  <c r="E87" i="1"/>
  <c r="G93" i="1" s="1"/>
  <c r="D88" i="1"/>
  <c r="K87" i="1" l="1"/>
  <c r="I88" i="1" s="1"/>
  <c r="M87" i="1"/>
  <c r="D89" i="1"/>
  <c r="E88" i="1"/>
  <c r="G94" i="1" s="1"/>
  <c r="K88" i="1" l="1"/>
  <c r="I89" i="1" s="1"/>
  <c r="M88" i="1"/>
  <c r="D90" i="1"/>
  <c r="E89" i="1"/>
  <c r="G95" i="1" s="1"/>
  <c r="K89" i="1" l="1"/>
  <c r="I90" i="1" s="1"/>
  <c r="M89" i="1"/>
  <c r="D91" i="1"/>
  <c r="E90" i="1"/>
  <c r="G96" i="1" s="1"/>
  <c r="K90" i="1" l="1"/>
  <c r="I91" i="1" s="1"/>
  <c r="M90" i="1"/>
  <c r="D92" i="1"/>
  <c r="E91" i="1"/>
  <c r="G97" i="1" s="1"/>
  <c r="K91" i="1" l="1"/>
  <c r="I92" i="1" s="1"/>
  <c r="M91" i="1"/>
  <c r="D93" i="1"/>
  <c r="E92" i="1"/>
  <c r="G98" i="1" s="1"/>
  <c r="K92" i="1" l="1"/>
  <c r="I93" i="1" s="1"/>
  <c r="M92" i="1"/>
  <c r="D94" i="1"/>
  <c r="E93" i="1"/>
  <c r="G99" i="1" s="1"/>
  <c r="K93" i="1" l="1"/>
  <c r="I94" i="1" s="1"/>
  <c r="M93" i="1"/>
  <c r="D95" i="1"/>
  <c r="E94" i="1"/>
  <c r="G100" i="1" s="1"/>
  <c r="K94" i="1" l="1"/>
  <c r="I95" i="1" s="1"/>
  <c r="M94" i="1"/>
  <c r="E95" i="1"/>
  <c r="G101" i="1" s="1"/>
  <c r="D96" i="1"/>
  <c r="K95" i="1" l="1"/>
  <c r="I96" i="1" s="1"/>
  <c r="M95" i="1"/>
  <c r="E96" i="1"/>
  <c r="G102" i="1" s="1"/>
  <c r="D97" i="1"/>
  <c r="K96" i="1" l="1"/>
  <c r="I97" i="1" s="1"/>
  <c r="M96" i="1"/>
  <c r="D98" i="1"/>
  <c r="E97" i="1"/>
  <c r="G103" i="1" s="1"/>
  <c r="K97" i="1" l="1"/>
  <c r="I98" i="1" s="1"/>
  <c r="M97" i="1"/>
  <c r="D99" i="1"/>
  <c r="E98" i="1"/>
  <c r="G104" i="1" s="1"/>
  <c r="K98" i="1" l="1"/>
  <c r="I99" i="1" s="1"/>
  <c r="M98" i="1"/>
  <c r="E99" i="1"/>
  <c r="G105" i="1" s="1"/>
  <c r="D100" i="1"/>
  <c r="K99" i="1" l="1"/>
  <c r="I100" i="1" s="1"/>
  <c r="M99" i="1"/>
  <c r="D101" i="1"/>
  <c r="E100" i="1"/>
  <c r="G106" i="1" s="1"/>
  <c r="K100" i="1" l="1"/>
  <c r="I101" i="1" s="1"/>
  <c r="M100" i="1"/>
  <c r="D102" i="1"/>
  <c r="E101" i="1"/>
  <c r="G107" i="1" s="1"/>
  <c r="K101" i="1" l="1"/>
  <c r="I102" i="1" s="1"/>
  <c r="M101" i="1"/>
  <c r="E102" i="1"/>
  <c r="G108" i="1" s="1"/>
  <c r="D103" i="1"/>
  <c r="K102" i="1" l="1"/>
  <c r="I103" i="1" s="1"/>
  <c r="M102" i="1"/>
  <c r="E103" i="1"/>
  <c r="G109" i="1" s="1"/>
  <c r="D104" i="1"/>
  <c r="K103" i="1" l="1"/>
  <c r="I104" i="1" s="1"/>
  <c r="M103" i="1"/>
  <c r="D105" i="1"/>
  <c r="E104" i="1"/>
  <c r="G110" i="1" s="1"/>
  <c r="K104" i="1" l="1"/>
  <c r="I105" i="1" s="1"/>
  <c r="M104" i="1"/>
  <c r="D106" i="1"/>
  <c r="E105" i="1"/>
  <c r="G111" i="1" s="1"/>
  <c r="K105" i="1" l="1"/>
  <c r="I106" i="1" s="1"/>
  <c r="M105" i="1"/>
  <c r="E106" i="1"/>
  <c r="G112" i="1" s="1"/>
  <c r="D107" i="1"/>
  <c r="K106" i="1" l="1"/>
  <c r="I107" i="1" s="1"/>
  <c r="M106" i="1"/>
  <c r="D108" i="1"/>
  <c r="E107" i="1"/>
  <c r="G113" i="1" s="1"/>
  <c r="K107" i="1" l="1"/>
  <c r="I108" i="1" s="1"/>
  <c r="M107" i="1"/>
  <c r="D109" i="1"/>
  <c r="E108" i="1"/>
  <c r="G114" i="1" s="1"/>
  <c r="K108" i="1" l="1"/>
  <c r="I109" i="1" s="1"/>
  <c r="M108" i="1"/>
  <c r="D110" i="1"/>
  <c r="E109" i="1"/>
  <c r="G115" i="1" s="1"/>
  <c r="K109" i="1" l="1"/>
  <c r="I110" i="1" s="1"/>
  <c r="M109" i="1"/>
  <c r="D111" i="1"/>
  <c r="E110" i="1"/>
  <c r="G116" i="1" s="1"/>
  <c r="K110" i="1" l="1"/>
  <c r="I111" i="1" s="1"/>
  <c r="M110" i="1"/>
  <c r="D112" i="1"/>
  <c r="E111" i="1"/>
  <c r="G117" i="1" s="1"/>
  <c r="K111" i="1" l="1"/>
  <c r="I112" i="1" s="1"/>
  <c r="M111" i="1"/>
  <c r="D113" i="1"/>
  <c r="E112" i="1"/>
  <c r="G118" i="1" s="1"/>
  <c r="K112" i="1" l="1"/>
  <c r="I113" i="1" s="1"/>
  <c r="M112" i="1"/>
  <c r="E113" i="1"/>
  <c r="G119" i="1" s="1"/>
  <c r="D114" i="1"/>
  <c r="K113" i="1" l="1"/>
  <c r="I114" i="1" s="1"/>
  <c r="M113" i="1"/>
  <c r="E114" i="1"/>
  <c r="G120" i="1" s="1"/>
  <c r="D115" i="1"/>
  <c r="K114" i="1" l="1"/>
  <c r="I115" i="1" s="1"/>
  <c r="M114" i="1"/>
  <c r="D116" i="1"/>
  <c r="E115" i="1"/>
  <c r="G121" i="1" s="1"/>
  <c r="K115" i="1" l="1"/>
  <c r="I116" i="1" s="1"/>
  <c r="M115" i="1"/>
  <c r="D117" i="1"/>
  <c r="E116" i="1"/>
  <c r="G122" i="1" s="1"/>
  <c r="K116" i="1" l="1"/>
  <c r="I117" i="1" s="1"/>
  <c r="M116" i="1"/>
  <c r="E117" i="1"/>
  <c r="G123" i="1" s="1"/>
  <c r="D118" i="1"/>
  <c r="K117" i="1" l="1"/>
  <c r="I118" i="1" s="1"/>
  <c r="M117" i="1"/>
  <c r="D119" i="1"/>
  <c r="E118" i="1"/>
  <c r="G124" i="1" s="1"/>
  <c r="K118" i="1" l="1"/>
  <c r="I119" i="1" s="1"/>
  <c r="M118" i="1"/>
  <c r="E119" i="1"/>
  <c r="G125" i="1" s="1"/>
  <c r="D120" i="1"/>
  <c r="K119" i="1" l="1"/>
  <c r="I120" i="1" s="1"/>
  <c r="M119" i="1"/>
  <c r="D121" i="1"/>
  <c r="E120" i="1"/>
  <c r="G126" i="1" s="1"/>
  <c r="K120" i="1" l="1"/>
  <c r="I121" i="1" s="1"/>
  <c r="M120" i="1"/>
  <c r="D122" i="1"/>
  <c r="E121" i="1"/>
  <c r="G127" i="1" s="1"/>
  <c r="K121" i="1" l="1"/>
  <c r="I122" i="1" s="1"/>
  <c r="M121" i="1"/>
  <c r="E122" i="1"/>
  <c r="G128" i="1" s="1"/>
  <c r="D123" i="1"/>
  <c r="K122" i="1" l="1"/>
  <c r="I123" i="1" s="1"/>
  <c r="M122" i="1"/>
  <c r="E123" i="1"/>
  <c r="G129" i="1" s="1"/>
  <c r="D124" i="1"/>
  <c r="K123" i="1" l="1"/>
  <c r="I124" i="1" s="1"/>
  <c r="M123" i="1"/>
  <c r="D125" i="1"/>
  <c r="E124" i="1"/>
  <c r="G130" i="1" s="1"/>
  <c r="K124" i="1" l="1"/>
  <c r="I125" i="1" s="1"/>
  <c r="M124" i="1"/>
  <c r="E125" i="1"/>
  <c r="G131" i="1" s="1"/>
  <c r="D126" i="1"/>
  <c r="K125" i="1" l="1"/>
  <c r="I126" i="1" s="1"/>
  <c r="M125" i="1"/>
  <c r="D127" i="1"/>
  <c r="E126" i="1"/>
  <c r="G132" i="1" s="1"/>
  <c r="K126" i="1" l="1"/>
  <c r="I127" i="1" s="1"/>
  <c r="M126" i="1"/>
  <c r="D128" i="1"/>
  <c r="E127" i="1"/>
  <c r="G133" i="1" s="1"/>
  <c r="K127" i="1" l="1"/>
  <c r="I128" i="1" s="1"/>
  <c r="M127" i="1"/>
  <c r="D129" i="1"/>
  <c r="E128" i="1"/>
  <c r="G134" i="1" s="1"/>
  <c r="K128" i="1" l="1"/>
  <c r="I129" i="1" s="1"/>
  <c r="M128" i="1"/>
  <c r="E129" i="1"/>
  <c r="G135" i="1" s="1"/>
  <c r="D130" i="1"/>
  <c r="K129" i="1" l="1"/>
  <c r="I130" i="1" s="1"/>
  <c r="M129" i="1"/>
  <c r="E130" i="1"/>
  <c r="G136" i="1" s="1"/>
  <c r="D131" i="1"/>
  <c r="K130" i="1" l="1"/>
  <c r="I131" i="1" s="1"/>
  <c r="M130" i="1"/>
  <c r="E131" i="1"/>
  <c r="G137" i="1" s="1"/>
  <c r="D132" i="1"/>
  <c r="K131" i="1" l="1"/>
  <c r="I132" i="1" s="1"/>
  <c r="M131" i="1"/>
  <c r="D133" i="1"/>
  <c r="E132" i="1"/>
  <c r="G138" i="1" s="1"/>
  <c r="K132" i="1" l="1"/>
  <c r="I133" i="1" s="1"/>
  <c r="M132" i="1"/>
  <c r="E133" i="1"/>
  <c r="G139" i="1" s="1"/>
  <c r="D134" i="1"/>
  <c r="K133" i="1" l="1"/>
  <c r="I134" i="1" s="1"/>
  <c r="M133" i="1"/>
  <c r="E134" i="1"/>
  <c r="G140" i="1" s="1"/>
  <c r="D135" i="1"/>
  <c r="K134" i="1" l="1"/>
  <c r="I135" i="1" s="1"/>
  <c r="M134" i="1"/>
  <c r="E135" i="1"/>
  <c r="G141" i="1" s="1"/>
  <c r="D136" i="1"/>
  <c r="K135" i="1" l="1"/>
  <c r="I136" i="1" s="1"/>
  <c r="M135" i="1"/>
  <c r="D137" i="1"/>
  <c r="E136" i="1"/>
  <c r="G142" i="1" s="1"/>
  <c r="K136" i="1" l="1"/>
  <c r="I137" i="1" s="1"/>
  <c r="M136" i="1"/>
  <c r="D138" i="1"/>
  <c r="E137" i="1"/>
  <c r="G143" i="1" s="1"/>
  <c r="K137" i="1" l="1"/>
  <c r="I138" i="1" s="1"/>
  <c r="M137" i="1"/>
  <c r="E138" i="1"/>
  <c r="G144" i="1" s="1"/>
  <c r="D139" i="1"/>
  <c r="K138" i="1" l="1"/>
  <c r="I139" i="1" s="1"/>
  <c r="M138" i="1"/>
  <c r="D140" i="1"/>
  <c r="E139" i="1"/>
  <c r="G145" i="1" s="1"/>
  <c r="K139" i="1" l="1"/>
  <c r="I140" i="1" s="1"/>
  <c r="M139" i="1"/>
  <c r="D141" i="1"/>
  <c r="E140" i="1"/>
  <c r="G146" i="1" s="1"/>
  <c r="K140" i="1" l="1"/>
  <c r="I141" i="1" s="1"/>
  <c r="M140" i="1"/>
  <c r="E141" i="1"/>
  <c r="G147" i="1" s="1"/>
  <c r="D142" i="1"/>
  <c r="K141" i="1" l="1"/>
  <c r="I142" i="1" s="1"/>
  <c r="M141" i="1"/>
  <c r="D143" i="1"/>
  <c r="E142" i="1"/>
  <c r="G148" i="1" s="1"/>
  <c r="K142" i="1" l="1"/>
  <c r="I143" i="1" s="1"/>
  <c r="M142" i="1"/>
  <c r="D144" i="1"/>
  <c r="E143" i="1"/>
  <c r="G149" i="1" s="1"/>
  <c r="K143" i="1" l="1"/>
  <c r="I144" i="1" s="1"/>
  <c r="M143" i="1"/>
  <c r="E144" i="1"/>
  <c r="G150" i="1" s="1"/>
  <c r="D145" i="1"/>
  <c r="K144" i="1" l="1"/>
  <c r="I145" i="1" s="1"/>
  <c r="M144" i="1"/>
  <c r="D146" i="1"/>
  <c r="E145" i="1"/>
  <c r="G151" i="1" s="1"/>
  <c r="K145" i="1" l="1"/>
  <c r="I146" i="1" s="1"/>
  <c r="M145" i="1"/>
  <c r="D147" i="1"/>
  <c r="E146" i="1"/>
  <c r="G152" i="1" s="1"/>
  <c r="K146" i="1" l="1"/>
  <c r="I147" i="1" s="1"/>
  <c r="M146" i="1"/>
  <c r="E147" i="1"/>
  <c r="G153" i="1" s="1"/>
  <c r="D148" i="1"/>
  <c r="K147" i="1" l="1"/>
  <c r="I148" i="1" s="1"/>
  <c r="M147" i="1"/>
  <c r="D149" i="1"/>
  <c r="E148" i="1"/>
  <c r="G154" i="1" s="1"/>
  <c r="K148" i="1" l="1"/>
  <c r="I149" i="1" s="1"/>
  <c r="M148" i="1"/>
  <c r="D150" i="1"/>
  <c r="E149" i="1"/>
  <c r="G155" i="1" s="1"/>
  <c r="K149" i="1" l="1"/>
  <c r="I150" i="1" s="1"/>
  <c r="M149" i="1"/>
  <c r="E150" i="1"/>
  <c r="G156" i="1" s="1"/>
  <c r="D151" i="1"/>
  <c r="K150" i="1" l="1"/>
  <c r="I151" i="1" s="1"/>
  <c r="M150" i="1"/>
  <c r="E151" i="1"/>
  <c r="G157" i="1" s="1"/>
  <c r="D152" i="1"/>
  <c r="K151" i="1" l="1"/>
  <c r="I152" i="1" s="1"/>
  <c r="M151" i="1"/>
  <c r="D153" i="1"/>
  <c r="E152" i="1"/>
  <c r="G158" i="1" s="1"/>
  <c r="K152" i="1" l="1"/>
  <c r="I153" i="1" s="1"/>
  <c r="M152" i="1"/>
  <c r="D154" i="1"/>
  <c r="E153" i="1"/>
  <c r="G159" i="1" s="1"/>
  <c r="K153" i="1" l="1"/>
  <c r="I154" i="1" s="1"/>
  <c r="M153" i="1"/>
  <c r="D155" i="1"/>
  <c r="E154" i="1"/>
  <c r="G160" i="1" s="1"/>
  <c r="K154" i="1" l="1"/>
  <c r="I155" i="1" s="1"/>
  <c r="M154" i="1"/>
  <c r="E155" i="1"/>
  <c r="G161" i="1" s="1"/>
  <c r="H2" i="1" s="1"/>
  <c r="D156" i="1"/>
  <c r="K155" i="1" l="1"/>
  <c r="I156" i="1" s="1"/>
  <c r="M155" i="1"/>
  <c r="D157" i="1"/>
  <c r="E156" i="1"/>
  <c r="K156" i="1" l="1"/>
  <c r="I157" i="1" s="1"/>
  <c r="M156" i="1"/>
  <c r="E157" i="1"/>
  <c r="D158" i="1"/>
  <c r="K157" i="1" l="1"/>
  <c r="I158" i="1" s="1"/>
  <c r="M157" i="1"/>
  <c r="D159" i="1"/>
  <c r="E158" i="1"/>
  <c r="K158" i="1" l="1"/>
  <c r="I159" i="1" s="1"/>
  <c r="M158" i="1"/>
  <c r="E159" i="1"/>
  <c r="D160" i="1"/>
  <c r="K159" i="1" l="1"/>
  <c r="I160" i="1" s="1"/>
  <c r="M159" i="1"/>
  <c r="E160" i="1"/>
  <c r="D161" i="1"/>
  <c r="E161" i="1" s="1"/>
  <c r="F2" i="1" s="1"/>
  <c r="K160" i="1" l="1"/>
  <c r="I161" i="1" s="1"/>
  <c r="M160" i="1"/>
  <c r="K161" i="1" l="1"/>
  <c r="M161" i="1"/>
  <c r="O2" i="1" s="1"/>
</calcChain>
</file>

<file path=xl/sharedStrings.xml><?xml version="1.0" encoding="utf-8"?>
<sst xmlns="http://schemas.openxmlformats.org/spreadsheetml/2006/main" count="16" uniqueCount="16">
  <si>
    <t>data</t>
  </si>
  <si>
    <t>dzień tygodnia</t>
  </si>
  <si>
    <t>liczba owiec</t>
  </si>
  <si>
    <t>łączna ilość mleka</t>
  </si>
  <si>
    <t>ilość mleka od owcy danego dnia</t>
  </si>
  <si>
    <t>ilość mleka od wszystkich owiec danego dnia</t>
  </si>
  <si>
    <t>łącznie wyprodukowane sery</t>
  </si>
  <si>
    <t>dzień sezonu</t>
  </si>
  <si>
    <t>sery pozostałe pod koniec danego dnia</t>
  </si>
  <si>
    <t>sery gotowe do sprzedaży danego dnia</t>
  </si>
  <si>
    <t>nowe sery wyprodukowane danego dnia</t>
  </si>
  <si>
    <t>ile serów chcą kupić turyści danego dnia</t>
  </si>
  <si>
    <t>ile serów łącznie chcieli turyści</t>
  </si>
  <si>
    <t>czy zabrakło serów?</t>
  </si>
  <si>
    <t>kiedy po raz pierwszy zabrakło serów?</t>
  </si>
  <si>
    <t>ile razy zabrakło serów?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</si>
</sst>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abSelected="1" topLeftCell="C1" zoomScale="130" zoomScaleNormal="130" workbookViewId="0">
      <selection activeCell="G10" sqref="G10"/>
    </sheetView>
  </sheetViews>
  <sheetFormatPr defaultColWidth="8.85546875" defaultRowHeight="15" x14ac:dyDescent="0.25"/>
  <cols>
    <col min="1" max="1" width="10.85546875" bestFit="1" customWidth="1"/>
    <col min="2" max="2" width="18.85546875" bestFit="1" customWidth="1"/>
    <col min="3" max="3" width="14.140625" bestFit="1" customWidth="1"/>
    <col min="4" max="4" width="17.85546875" customWidth="1"/>
    <col min="5" max="5" width="14.28515625" customWidth="1"/>
    <col min="6" max="6" width="16.85546875" customWidth="1"/>
    <col min="7" max="7" width="14.140625" customWidth="1"/>
    <col min="16" max="16" width="11.7109375" bestFit="1" customWidth="1"/>
  </cols>
  <sheetData>
    <row r="1" spans="1:17" ht="75" customHeight="1" x14ac:dyDescent="0.25">
      <c r="A1" t="s">
        <v>0</v>
      </c>
      <c r="B1" t="s">
        <v>7</v>
      </c>
      <c r="C1" s="2" t="s">
        <v>1</v>
      </c>
      <c r="D1" s="2" t="s">
        <v>4</v>
      </c>
      <c r="E1" s="2" t="s">
        <v>5</v>
      </c>
      <c r="F1" t="s">
        <v>3</v>
      </c>
      <c r="G1" s="2" t="s">
        <v>10</v>
      </c>
      <c r="H1" s="2" t="s">
        <v>6</v>
      </c>
      <c r="I1" s="2" t="s">
        <v>9</v>
      </c>
      <c r="J1" s="2" t="s">
        <v>11</v>
      </c>
      <c r="K1" s="2" t="s">
        <v>8</v>
      </c>
      <c r="L1" s="2" t="s">
        <v>12</v>
      </c>
      <c r="M1" s="2" t="s">
        <v>13</v>
      </c>
      <c r="N1" s="2" t="s">
        <v>14</v>
      </c>
      <c r="O1" s="2" t="s">
        <v>15</v>
      </c>
      <c r="P1" t="s">
        <v>2</v>
      </c>
      <c r="Q1">
        <v>600</v>
      </c>
    </row>
    <row r="2" spans="1:17" x14ac:dyDescent="0.25">
      <c r="A2" s="1">
        <v>41752</v>
      </c>
      <c r="B2">
        <v>1</v>
      </c>
      <c r="C2">
        <f>WEEKDAY(A2,2)</f>
        <v>3</v>
      </c>
      <c r="D2">
        <v>0.5</v>
      </c>
      <c r="E2">
        <f>(D2 * $Q$1)</f>
        <v>300</v>
      </c>
      <c r="F2">
        <f>SUM(E2:E161)</f>
        <v>41406</v>
      </c>
      <c r="H2">
        <f>SUM(G8:G161)</f>
        <v>6811</v>
      </c>
      <c r="L2">
        <f>SUM(J8:J161)</f>
        <v>8360</v>
      </c>
      <c r="O2">
        <f>COUNTIF(M8:M161,"TAK")</f>
        <v>50</v>
      </c>
    </row>
    <row r="3" spans="1:17" x14ac:dyDescent="0.25">
      <c r="A3" s="1">
        <v>41753</v>
      </c>
      <c r="B3">
        <f>IF($B2=7,1,$B2+1)</f>
        <v>2</v>
      </c>
      <c r="C3">
        <f t="shared" ref="C3:C66" si="0">WEEKDAY(A3,2)</f>
        <v>4</v>
      </c>
      <c r="D3">
        <v>0.5</v>
      </c>
      <c r="E3">
        <f t="shared" ref="E3:E66" si="1">(D3 * $Q$1)</f>
        <v>300</v>
      </c>
    </row>
    <row r="4" spans="1:17" x14ac:dyDescent="0.25">
      <c r="A4" s="1">
        <v>41754</v>
      </c>
      <c r="B4">
        <f t="shared" ref="B4:B67" si="2">IF($B3=7,1,$B3+1)</f>
        <v>3</v>
      </c>
      <c r="C4">
        <f t="shared" si="0"/>
        <v>5</v>
      </c>
      <c r="D4">
        <v>0.5</v>
      </c>
      <c r="E4">
        <f t="shared" si="1"/>
        <v>300</v>
      </c>
    </row>
    <row r="5" spans="1:17" x14ac:dyDescent="0.25">
      <c r="A5" s="1">
        <v>41755</v>
      </c>
      <c r="B5">
        <f t="shared" si="2"/>
        <v>4</v>
      </c>
      <c r="C5">
        <f t="shared" si="0"/>
        <v>6</v>
      </c>
      <c r="D5">
        <v>0.5</v>
      </c>
      <c r="E5">
        <f t="shared" si="1"/>
        <v>300</v>
      </c>
    </row>
    <row r="6" spans="1:17" x14ac:dyDescent="0.25">
      <c r="A6" s="1">
        <v>41756</v>
      </c>
      <c r="B6">
        <f t="shared" si="2"/>
        <v>5</v>
      </c>
      <c r="C6">
        <f t="shared" si="0"/>
        <v>7</v>
      </c>
      <c r="D6">
        <v>0.5</v>
      </c>
      <c r="E6">
        <f t="shared" si="1"/>
        <v>300</v>
      </c>
    </row>
    <row r="7" spans="1:17" x14ac:dyDescent="0.25">
      <c r="A7" s="1">
        <v>41757</v>
      </c>
      <c r="B7">
        <f t="shared" si="2"/>
        <v>6</v>
      </c>
      <c r="C7">
        <f t="shared" si="0"/>
        <v>1</v>
      </c>
      <c r="D7">
        <v>0.5</v>
      </c>
      <c r="E7">
        <f t="shared" si="1"/>
        <v>300</v>
      </c>
    </row>
    <row r="8" spans="1:17" x14ac:dyDescent="0.25">
      <c r="A8" s="1">
        <v>41758</v>
      </c>
      <c r="B8">
        <f t="shared" si="2"/>
        <v>7</v>
      </c>
      <c r="C8">
        <f t="shared" si="0"/>
        <v>2</v>
      </c>
      <c r="D8">
        <v>0.5</v>
      </c>
      <c r="E8">
        <f t="shared" si="1"/>
        <v>300</v>
      </c>
      <c r="G8">
        <f t="shared" ref="G8:G39" si="3">INT(E2/6)</f>
        <v>50</v>
      </c>
      <c r="I8">
        <f>G8</f>
        <v>50</v>
      </c>
      <c r="J8">
        <f t="shared" ref="J8:J39" si="4">IF(OR(C8=6, C8=7), 100, 36)</f>
        <v>36</v>
      </c>
      <c r="K8">
        <f>IF(I8-J8&gt;=0, I8-J8, 0)</f>
        <v>14</v>
      </c>
      <c r="M8" t="str">
        <f>IF(I8-J8&lt;0,"TAK","NIE")</f>
        <v>NIE</v>
      </c>
    </row>
    <row r="9" spans="1:17" x14ac:dyDescent="0.25">
      <c r="A9" s="1">
        <v>41759</v>
      </c>
      <c r="B9">
        <f t="shared" si="2"/>
        <v>1</v>
      </c>
      <c r="C9">
        <f t="shared" si="0"/>
        <v>3</v>
      </c>
      <c r="D9">
        <f t="shared" ref="D9:D40" si="5">IF(B9=1, ROUND(D8 * 1.04,2), ROUND(D8, 2))</f>
        <v>0.52</v>
      </c>
      <c r="E9">
        <f t="shared" si="1"/>
        <v>312</v>
      </c>
      <c r="G9">
        <f t="shared" si="3"/>
        <v>50</v>
      </c>
      <c r="I9">
        <f>G9+K8</f>
        <v>64</v>
      </c>
      <c r="J9">
        <f t="shared" si="4"/>
        <v>36</v>
      </c>
      <c r="K9">
        <f>IF(I9-J9&gt;=0, I9-J9, 0)</f>
        <v>28</v>
      </c>
      <c r="M9" t="str">
        <f t="shared" ref="M9:M72" si="6">IF(I9-J9&lt;0,"TAK","NIE")</f>
        <v>NIE</v>
      </c>
    </row>
    <row r="10" spans="1:17" x14ac:dyDescent="0.25">
      <c r="A10" s="1">
        <v>41760</v>
      </c>
      <c r="B10">
        <f t="shared" si="2"/>
        <v>2</v>
      </c>
      <c r="C10">
        <f t="shared" si="0"/>
        <v>4</v>
      </c>
      <c r="D10">
        <f t="shared" si="5"/>
        <v>0.52</v>
      </c>
      <c r="E10">
        <f t="shared" si="1"/>
        <v>312</v>
      </c>
      <c r="G10">
        <f t="shared" si="3"/>
        <v>50</v>
      </c>
      <c r="I10">
        <f>G10+K9</f>
        <v>78</v>
      </c>
      <c r="J10">
        <f t="shared" si="4"/>
        <v>36</v>
      </c>
      <c r="K10">
        <f t="shared" ref="K10:K18" si="7">IF(I10-J10&gt;=0, I10-J10, 0)</f>
        <v>42</v>
      </c>
      <c r="M10" t="str">
        <f t="shared" si="6"/>
        <v>NIE</v>
      </c>
    </row>
    <row r="11" spans="1:17" x14ac:dyDescent="0.25">
      <c r="A11" s="1">
        <v>41761</v>
      </c>
      <c r="B11">
        <f t="shared" si="2"/>
        <v>3</v>
      </c>
      <c r="C11">
        <f t="shared" si="0"/>
        <v>5</v>
      </c>
      <c r="D11">
        <f t="shared" si="5"/>
        <v>0.52</v>
      </c>
      <c r="E11">
        <f t="shared" si="1"/>
        <v>312</v>
      </c>
      <c r="G11">
        <f t="shared" si="3"/>
        <v>50</v>
      </c>
      <c r="I11">
        <f>G11+K10</f>
        <v>92</v>
      </c>
      <c r="J11">
        <f t="shared" si="4"/>
        <v>36</v>
      </c>
      <c r="K11">
        <f t="shared" si="7"/>
        <v>56</v>
      </c>
      <c r="M11" t="str">
        <f t="shared" si="6"/>
        <v>NIE</v>
      </c>
    </row>
    <row r="12" spans="1:17" x14ac:dyDescent="0.25">
      <c r="A12" s="1">
        <v>41762</v>
      </c>
      <c r="B12">
        <f t="shared" si="2"/>
        <v>4</v>
      </c>
      <c r="C12">
        <f t="shared" si="0"/>
        <v>6</v>
      </c>
      <c r="D12">
        <f t="shared" si="5"/>
        <v>0.52</v>
      </c>
      <c r="E12">
        <f t="shared" si="1"/>
        <v>312</v>
      </c>
      <c r="G12">
        <f t="shared" si="3"/>
        <v>50</v>
      </c>
      <c r="I12">
        <f>G12+K11</f>
        <v>106</v>
      </c>
      <c r="J12">
        <f t="shared" si="4"/>
        <v>100</v>
      </c>
      <c r="K12">
        <f t="shared" si="7"/>
        <v>6</v>
      </c>
      <c r="M12" t="str">
        <f t="shared" si="6"/>
        <v>NIE</v>
      </c>
    </row>
    <row r="13" spans="1:17" x14ac:dyDescent="0.25">
      <c r="A13" s="1">
        <v>41763</v>
      </c>
      <c r="B13">
        <f t="shared" si="2"/>
        <v>5</v>
      </c>
      <c r="C13">
        <f t="shared" si="0"/>
        <v>7</v>
      </c>
      <c r="D13">
        <f t="shared" si="5"/>
        <v>0.52</v>
      </c>
      <c r="E13">
        <f t="shared" si="1"/>
        <v>312</v>
      </c>
      <c r="G13">
        <f t="shared" si="3"/>
        <v>50</v>
      </c>
      <c r="I13">
        <f>G13+K12</f>
        <v>56</v>
      </c>
      <c r="J13">
        <f t="shared" si="4"/>
        <v>100</v>
      </c>
      <c r="K13">
        <f t="shared" si="7"/>
        <v>0</v>
      </c>
      <c r="M13" t="str">
        <f t="shared" si="6"/>
        <v>TAK</v>
      </c>
    </row>
    <row r="14" spans="1:17" x14ac:dyDescent="0.25">
      <c r="A14" s="1">
        <v>41764</v>
      </c>
      <c r="B14">
        <f t="shared" si="2"/>
        <v>6</v>
      </c>
      <c r="C14">
        <f t="shared" si="0"/>
        <v>1</v>
      </c>
      <c r="D14">
        <f t="shared" si="5"/>
        <v>0.52</v>
      </c>
      <c r="E14">
        <f t="shared" si="1"/>
        <v>312</v>
      </c>
      <c r="G14">
        <f t="shared" si="3"/>
        <v>50</v>
      </c>
      <c r="I14">
        <f t="shared" ref="I14:I18" si="8">G14+K13</f>
        <v>50</v>
      </c>
      <c r="J14">
        <f t="shared" si="4"/>
        <v>36</v>
      </c>
      <c r="K14">
        <f t="shared" si="7"/>
        <v>14</v>
      </c>
      <c r="M14" t="str">
        <f t="shared" si="6"/>
        <v>NIE</v>
      </c>
    </row>
    <row r="15" spans="1:17" x14ac:dyDescent="0.25">
      <c r="A15" s="1">
        <v>41765</v>
      </c>
      <c r="B15">
        <f t="shared" si="2"/>
        <v>7</v>
      </c>
      <c r="C15">
        <f t="shared" si="0"/>
        <v>2</v>
      </c>
      <c r="D15">
        <f t="shared" si="5"/>
        <v>0.52</v>
      </c>
      <c r="E15">
        <f t="shared" si="1"/>
        <v>312</v>
      </c>
      <c r="G15">
        <f t="shared" si="3"/>
        <v>52</v>
      </c>
      <c r="I15">
        <f t="shared" si="8"/>
        <v>66</v>
      </c>
      <c r="J15">
        <f t="shared" si="4"/>
        <v>36</v>
      </c>
      <c r="K15">
        <f t="shared" si="7"/>
        <v>30</v>
      </c>
      <c r="M15" t="str">
        <f t="shared" si="6"/>
        <v>NIE</v>
      </c>
    </row>
    <row r="16" spans="1:17" x14ac:dyDescent="0.25">
      <c r="A16" s="1">
        <v>41766</v>
      </c>
      <c r="B16">
        <f t="shared" si="2"/>
        <v>1</v>
      </c>
      <c r="C16">
        <f t="shared" si="0"/>
        <v>3</v>
      </c>
      <c r="D16">
        <f t="shared" si="5"/>
        <v>0.54</v>
      </c>
      <c r="E16">
        <f t="shared" si="1"/>
        <v>324</v>
      </c>
      <c r="G16">
        <f t="shared" si="3"/>
        <v>52</v>
      </c>
      <c r="I16">
        <f t="shared" si="8"/>
        <v>82</v>
      </c>
      <c r="J16">
        <f t="shared" si="4"/>
        <v>36</v>
      </c>
      <c r="K16">
        <f t="shared" si="7"/>
        <v>46</v>
      </c>
      <c r="M16" t="str">
        <f t="shared" si="6"/>
        <v>NIE</v>
      </c>
    </row>
    <row r="17" spans="1:13" x14ac:dyDescent="0.25">
      <c r="A17" s="1">
        <v>41767</v>
      </c>
      <c r="B17">
        <f t="shared" si="2"/>
        <v>2</v>
      </c>
      <c r="C17">
        <f t="shared" si="0"/>
        <v>4</v>
      </c>
      <c r="D17">
        <f t="shared" si="5"/>
        <v>0.54</v>
      </c>
      <c r="E17">
        <f t="shared" si="1"/>
        <v>324</v>
      </c>
      <c r="G17">
        <f t="shared" si="3"/>
        <v>52</v>
      </c>
      <c r="I17">
        <f t="shared" si="8"/>
        <v>98</v>
      </c>
      <c r="J17">
        <f t="shared" si="4"/>
        <v>36</v>
      </c>
      <c r="K17">
        <f t="shared" si="7"/>
        <v>62</v>
      </c>
      <c r="M17" t="str">
        <f t="shared" si="6"/>
        <v>NIE</v>
      </c>
    </row>
    <row r="18" spans="1:13" x14ac:dyDescent="0.25">
      <c r="A18" s="1">
        <v>41768</v>
      </c>
      <c r="B18">
        <f t="shared" si="2"/>
        <v>3</v>
      </c>
      <c r="C18">
        <f t="shared" si="0"/>
        <v>5</v>
      </c>
      <c r="D18">
        <f t="shared" si="5"/>
        <v>0.54</v>
      </c>
      <c r="E18">
        <f t="shared" si="1"/>
        <v>324</v>
      </c>
      <c r="G18">
        <f t="shared" si="3"/>
        <v>52</v>
      </c>
      <c r="I18">
        <f t="shared" si="8"/>
        <v>114</v>
      </c>
      <c r="J18">
        <f t="shared" si="4"/>
        <v>36</v>
      </c>
      <c r="K18">
        <f t="shared" si="7"/>
        <v>78</v>
      </c>
      <c r="M18" t="str">
        <f t="shared" si="6"/>
        <v>NIE</v>
      </c>
    </row>
    <row r="19" spans="1:13" x14ac:dyDescent="0.25">
      <c r="A19" s="1">
        <v>41769</v>
      </c>
      <c r="B19">
        <f t="shared" si="2"/>
        <v>4</v>
      </c>
      <c r="C19">
        <f t="shared" si="0"/>
        <v>6</v>
      </c>
      <c r="D19">
        <f t="shared" si="5"/>
        <v>0.54</v>
      </c>
      <c r="E19">
        <f t="shared" si="1"/>
        <v>324</v>
      </c>
      <c r="G19">
        <f t="shared" si="3"/>
        <v>52</v>
      </c>
      <c r="I19">
        <f>G19+K18</f>
        <v>130</v>
      </c>
      <c r="J19">
        <f t="shared" si="4"/>
        <v>100</v>
      </c>
      <c r="K19">
        <f>IF(I19-J19&gt;=0, I19-J19, 0)</f>
        <v>30</v>
      </c>
      <c r="M19" t="str">
        <f t="shared" si="6"/>
        <v>NIE</v>
      </c>
    </row>
    <row r="20" spans="1:13" x14ac:dyDescent="0.25">
      <c r="A20" s="1">
        <v>41770</v>
      </c>
      <c r="B20">
        <f t="shared" si="2"/>
        <v>5</v>
      </c>
      <c r="C20">
        <f t="shared" si="0"/>
        <v>7</v>
      </c>
      <c r="D20">
        <f t="shared" si="5"/>
        <v>0.54</v>
      </c>
      <c r="E20">
        <f t="shared" si="1"/>
        <v>324</v>
      </c>
      <c r="G20">
        <f t="shared" si="3"/>
        <v>52</v>
      </c>
      <c r="I20">
        <f>G20+K19</f>
        <v>82</v>
      </c>
      <c r="J20">
        <f t="shared" si="4"/>
        <v>100</v>
      </c>
      <c r="K20">
        <f>IF(I20-J20&gt;=0, I20-J20, 0)</f>
        <v>0</v>
      </c>
      <c r="M20" t="str">
        <f t="shared" si="6"/>
        <v>TAK</v>
      </c>
    </row>
    <row r="21" spans="1:13" x14ac:dyDescent="0.25">
      <c r="A21" s="1">
        <v>41771</v>
      </c>
      <c r="B21">
        <f t="shared" si="2"/>
        <v>6</v>
      </c>
      <c r="C21">
        <f t="shared" si="0"/>
        <v>1</v>
      </c>
      <c r="D21">
        <f t="shared" si="5"/>
        <v>0.54</v>
      </c>
      <c r="E21">
        <f t="shared" si="1"/>
        <v>324</v>
      </c>
      <c r="G21">
        <f t="shared" si="3"/>
        <v>52</v>
      </c>
      <c r="I21">
        <f t="shared" ref="I21:I84" si="9">G21+K20</f>
        <v>52</v>
      </c>
      <c r="J21">
        <f t="shared" si="4"/>
        <v>36</v>
      </c>
      <c r="K21">
        <f t="shared" ref="K21:K84" si="10">IF(I21-J21&gt;=0, I21-J21, 0)</f>
        <v>16</v>
      </c>
      <c r="M21" t="str">
        <f t="shared" si="6"/>
        <v>NIE</v>
      </c>
    </row>
    <row r="22" spans="1:13" x14ac:dyDescent="0.25">
      <c r="A22" s="1">
        <v>41772</v>
      </c>
      <c r="B22">
        <f t="shared" si="2"/>
        <v>7</v>
      </c>
      <c r="C22">
        <f t="shared" si="0"/>
        <v>2</v>
      </c>
      <c r="D22">
        <f t="shared" si="5"/>
        <v>0.54</v>
      </c>
      <c r="E22">
        <f t="shared" si="1"/>
        <v>324</v>
      </c>
      <c r="G22">
        <f t="shared" si="3"/>
        <v>54</v>
      </c>
      <c r="I22">
        <f t="shared" si="9"/>
        <v>70</v>
      </c>
      <c r="J22">
        <f t="shared" si="4"/>
        <v>36</v>
      </c>
      <c r="K22">
        <f t="shared" si="10"/>
        <v>34</v>
      </c>
      <c r="M22" t="str">
        <f t="shared" si="6"/>
        <v>NIE</v>
      </c>
    </row>
    <row r="23" spans="1:13" x14ac:dyDescent="0.25">
      <c r="A23" s="1">
        <v>41773</v>
      </c>
      <c r="B23">
        <f t="shared" si="2"/>
        <v>1</v>
      </c>
      <c r="C23">
        <f t="shared" si="0"/>
        <v>3</v>
      </c>
      <c r="D23">
        <f t="shared" si="5"/>
        <v>0.56000000000000005</v>
      </c>
      <c r="E23">
        <f t="shared" si="1"/>
        <v>336.00000000000006</v>
      </c>
      <c r="G23">
        <f t="shared" si="3"/>
        <v>54</v>
      </c>
      <c r="I23">
        <f t="shared" si="9"/>
        <v>88</v>
      </c>
      <c r="J23">
        <f t="shared" si="4"/>
        <v>36</v>
      </c>
      <c r="K23">
        <f t="shared" si="10"/>
        <v>52</v>
      </c>
      <c r="M23" t="str">
        <f t="shared" si="6"/>
        <v>NIE</v>
      </c>
    </row>
    <row r="24" spans="1:13" x14ac:dyDescent="0.25">
      <c r="A24" s="1">
        <v>41774</v>
      </c>
      <c r="B24">
        <f t="shared" si="2"/>
        <v>2</v>
      </c>
      <c r="C24">
        <f t="shared" si="0"/>
        <v>4</v>
      </c>
      <c r="D24">
        <f t="shared" si="5"/>
        <v>0.56000000000000005</v>
      </c>
      <c r="E24">
        <f t="shared" si="1"/>
        <v>336.00000000000006</v>
      </c>
      <c r="G24">
        <f t="shared" si="3"/>
        <v>54</v>
      </c>
      <c r="I24">
        <f t="shared" si="9"/>
        <v>106</v>
      </c>
      <c r="J24">
        <f t="shared" si="4"/>
        <v>36</v>
      </c>
      <c r="K24">
        <f t="shared" si="10"/>
        <v>70</v>
      </c>
      <c r="M24" t="str">
        <f t="shared" si="6"/>
        <v>NIE</v>
      </c>
    </row>
    <row r="25" spans="1:13" x14ac:dyDescent="0.25">
      <c r="A25" s="1">
        <v>41775</v>
      </c>
      <c r="B25">
        <f t="shared" si="2"/>
        <v>3</v>
      </c>
      <c r="C25">
        <f t="shared" si="0"/>
        <v>5</v>
      </c>
      <c r="D25">
        <f t="shared" si="5"/>
        <v>0.56000000000000005</v>
      </c>
      <c r="E25">
        <f t="shared" si="1"/>
        <v>336.00000000000006</v>
      </c>
      <c r="G25">
        <f t="shared" si="3"/>
        <v>54</v>
      </c>
      <c r="I25">
        <f t="shared" si="9"/>
        <v>124</v>
      </c>
      <c r="J25">
        <f t="shared" si="4"/>
        <v>36</v>
      </c>
      <c r="K25">
        <f t="shared" si="10"/>
        <v>88</v>
      </c>
      <c r="M25" t="str">
        <f t="shared" si="6"/>
        <v>NIE</v>
      </c>
    </row>
    <row r="26" spans="1:13" x14ac:dyDescent="0.25">
      <c r="A26" s="1">
        <v>41776</v>
      </c>
      <c r="B26">
        <f t="shared" si="2"/>
        <v>4</v>
      </c>
      <c r="C26">
        <f t="shared" si="0"/>
        <v>6</v>
      </c>
      <c r="D26">
        <f t="shared" si="5"/>
        <v>0.56000000000000005</v>
      </c>
      <c r="E26">
        <f t="shared" si="1"/>
        <v>336.00000000000006</v>
      </c>
      <c r="G26">
        <f t="shared" si="3"/>
        <v>54</v>
      </c>
      <c r="I26">
        <f t="shared" si="9"/>
        <v>142</v>
      </c>
      <c r="J26">
        <f t="shared" si="4"/>
        <v>100</v>
      </c>
      <c r="K26">
        <f t="shared" si="10"/>
        <v>42</v>
      </c>
      <c r="M26" t="str">
        <f t="shared" si="6"/>
        <v>NIE</v>
      </c>
    </row>
    <row r="27" spans="1:13" x14ac:dyDescent="0.25">
      <c r="A27" s="1">
        <v>41777</v>
      </c>
      <c r="B27">
        <f t="shared" si="2"/>
        <v>5</v>
      </c>
      <c r="C27">
        <f t="shared" si="0"/>
        <v>7</v>
      </c>
      <c r="D27">
        <f t="shared" si="5"/>
        <v>0.56000000000000005</v>
      </c>
      <c r="E27">
        <f t="shared" si="1"/>
        <v>336.00000000000006</v>
      </c>
      <c r="G27">
        <f t="shared" si="3"/>
        <v>54</v>
      </c>
      <c r="I27">
        <f t="shared" si="9"/>
        <v>96</v>
      </c>
      <c r="J27">
        <f t="shared" si="4"/>
        <v>100</v>
      </c>
      <c r="K27">
        <f t="shared" si="10"/>
        <v>0</v>
      </c>
      <c r="M27" t="str">
        <f t="shared" si="6"/>
        <v>TAK</v>
      </c>
    </row>
    <row r="28" spans="1:13" x14ac:dyDescent="0.25">
      <c r="A28" s="1">
        <v>41778</v>
      </c>
      <c r="B28">
        <f t="shared" si="2"/>
        <v>6</v>
      </c>
      <c r="C28">
        <f t="shared" si="0"/>
        <v>1</v>
      </c>
      <c r="D28">
        <f t="shared" si="5"/>
        <v>0.56000000000000005</v>
      </c>
      <c r="E28">
        <f t="shared" si="1"/>
        <v>336.00000000000006</v>
      </c>
      <c r="G28">
        <f t="shared" si="3"/>
        <v>54</v>
      </c>
      <c r="I28">
        <f t="shared" si="9"/>
        <v>54</v>
      </c>
      <c r="J28">
        <f t="shared" si="4"/>
        <v>36</v>
      </c>
      <c r="K28">
        <f t="shared" si="10"/>
        <v>18</v>
      </c>
      <c r="M28" t="str">
        <f t="shared" si="6"/>
        <v>NIE</v>
      </c>
    </row>
    <row r="29" spans="1:13" x14ac:dyDescent="0.25">
      <c r="A29" s="1">
        <v>41779</v>
      </c>
      <c r="B29">
        <f t="shared" si="2"/>
        <v>7</v>
      </c>
      <c r="C29">
        <f t="shared" si="0"/>
        <v>2</v>
      </c>
      <c r="D29">
        <f t="shared" si="5"/>
        <v>0.56000000000000005</v>
      </c>
      <c r="E29">
        <f t="shared" si="1"/>
        <v>336.00000000000006</v>
      </c>
      <c r="G29">
        <f t="shared" si="3"/>
        <v>56</v>
      </c>
      <c r="I29">
        <f t="shared" si="9"/>
        <v>74</v>
      </c>
      <c r="J29">
        <f t="shared" si="4"/>
        <v>36</v>
      </c>
      <c r="K29">
        <f t="shared" si="10"/>
        <v>38</v>
      </c>
      <c r="M29" t="str">
        <f t="shared" si="6"/>
        <v>NIE</v>
      </c>
    </row>
    <row r="30" spans="1:13" x14ac:dyDescent="0.25">
      <c r="A30" s="1">
        <v>41780</v>
      </c>
      <c r="B30">
        <f t="shared" si="2"/>
        <v>1</v>
      </c>
      <c r="C30">
        <f t="shared" si="0"/>
        <v>3</v>
      </c>
      <c r="D30">
        <f t="shared" si="5"/>
        <v>0.57999999999999996</v>
      </c>
      <c r="E30">
        <f t="shared" si="1"/>
        <v>348</v>
      </c>
      <c r="G30">
        <f t="shared" si="3"/>
        <v>56</v>
      </c>
      <c r="I30">
        <f t="shared" si="9"/>
        <v>94</v>
      </c>
      <c r="J30">
        <f t="shared" si="4"/>
        <v>36</v>
      </c>
      <c r="K30">
        <f t="shared" si="10"/>
        <v>58</v>
      </c>
      <c r="M30" t="str">
        <f t="shared" si="6"/>
        <v>NIE</v>
      </c>
    </row>
    <row r="31" spans="1:13" x14ac:dyDescent="0.25">
      <c r="A31" s="1">
        <v>41781</v>
      </c>
      <c r="B31">
        <f t="shared" si="2"/>
        <v>2</v>
      </c>
      <c r="C31">
        <f t="shared" si="0"/>
        <v>4</v>
      </c>
      <c r="D31">
        <f t="shared" si="5"/>
        <v>0.57999999999999996</v>
      </c>
      <c r="E31">
        <f t="shared" si="1"/>
        <v>348</v>
      </c>
      <c r="G31">
        <f t="shared" si="3"/>
        <v>56</v>
      </c>
      <c r="I31">
        <f t="shared" si="9"/>
        <v>114</v>
      </c>
      <c r="J31">
        <f t="shared" si="4"/>
        <v>36</v>
      </c>
      <c r="K31">
        <f t="shared" si="10"/>
        <v>78</v>
      </c>
      <c r="M31" t="str">
        <f t="shared" si="6"/>
        <v>NIE</v>
      </c>
    </row>
    <row r="32" spans="1:13" x14ac:dyDescent="0.25">
      <c r="A32" s="1">
        <v>41782</v>
      </c>
      <c r="B32">
        <f t="shared" si="2"/>
        <v>3</v>
      </c>
      <c r="C32">
        <f t="shared" si="0"/>
        <v>5</v>
      </c>
      <c r="D32">
        <f t="shared" si="5"/>
        <v>0.57999999999999996</v>
      </c>
      <c r="E32">
        <f t="shared" si="1"/>
        <v>348</v>
      </c>
      <c r="G32">
        <f t="shared" si="3"/>
        <v>56</v>
      </c>
      <c r="I32">
        <f t="shared" si="9"/>
        <v>134</v>
      </c>
      <c r="J32">
        <f t="shared" si="4"/>
        <v>36</v>
      </c>
      <c r="K32">
        <f t="shared" si="10"/>
        <v>98</v>
      </c>
      <c r="M32" t="str">
        <f t="shared" si="6"/>
        <v>NIE</v>
      </c>
    </row>
    <row r="33" spans="1:13" x14ac:dyDescent="0.25">
      <c r="A33" s="1">
        <v>41783</v>
      </c>
      <c r="B33">
        <f t="shared" si="2"/>
        <v>4</v>
      </c>
      <c r="C33">
        <f t="shared" si="0"/>
        <v>6</v>
      </c>
      <c r="D33">
        <f t="shared" si="5"/>
        <v>0.57999999999999996</v>
      </c>
      <c r="E33">
        <f t="shared" si="1"/>
        <v>348</v>
      </c>
      <c r="G33">
        <f t="shared" si="3"/>
        <v>56</v>
      </c>
      <c r="I33">
        <f t="shared" si="9"/>
        <v>154</v>
      </c>
      <c r="J33">
        <f t="shared" si="4"/>
        <v>100</v>
      </c>
      <c r="K33">
        <f t="shared" si="10"/>
        <v>54</v>
      </c>
      <c r="M33" t="str">
        <f t="shared" si="6"/>
        <v>NIE</v>
      </c>
    </row>
    <row r="34" spans="1:13" x14ac:dyDescent="0.25">
      <c r="A34" s="1">
        <v>41784</v>
      </c>
      <c r="B34">
        <f t="shared" si="2"/>
        <v>5</v>
      </c>
      <c r="C34">
        <f t="shared" si="0"/>
        <v>7</v>
      </c>
      <c r="D34">
        <f t="shared" si="5"/>
        <v>0.57999999999999996</v>
      </c>
      <c r="E34">
        <f t="shared" si="1"/>
        <v>348</v>
      </c>
      <c r="G34">
        <f t="shared" si="3"/>
        <v>56</v>
      </c>
      <c r="I34">
        <f t="shared" si="9"/>
        <v>110</v>
      </c>
      <c r="J34">
        <f t="shared" si="4"/>
        <v>100</v>
      </c>
      <c r="K34">
        <f t="shared" si="10"/>
        <v>10</v>
      </c>
      <c r="M34" t="str">
        <f t="shared" si="6"/>
        <v>NIE</v>
      </c>
    </row>
    <row r="35" spans="1:13" x14ac:dyDescent="0.25">
      <c r="A35" s="1">
        <v>41785</v>
      </c>
      <c r="B35">
        <f t="shared" si="2"/>
        <v>6</v>
      </c>
      <c r="C35">
        <f t="shared" si="0"/>
        <v>1</v>
      </c>
      <c r="D35">
        <f t="shared" si="5"/>
        <v>0.57999999999999996</v>
      </c>
      <c r="E35">
        <f t="shared" si="1"/>
        <v>348</v>
      </c>
      <c r="G35">
        <f t="shared" si="3"/>
        <v>56</v>
      </c>
      <c r="I35">
        <f t="shared" si="9"/>
        <v>66</v>
      </c>
      <c r="J35">
        <f t="shared" si="4"/>
        <v>36</v>
      </c>
      <c r="K35">
        <f t="shared" si="10"/>
        <v>30</v>
      </c>
      <c r="M35" t="str">
        <f t="shared" si="6"/>
        <v>NIE</v>
      </c>
    </row>
    <row r="36" spans="1:13" x14ac:dyDescent="0.25">
      <c r="A36" s="1">
        <v>41786</v>
      </c>
      <c r="B36">
        <f t="shared" si="2"/>
        <v>7</v>
      </c>
      <c r="C36">
        <f t="shared" si="0"/>
        <v>2</v>
      </c>
      <c r="D36">
        <f t="shared" si="5"/>
        <v>0.57999999999999996</v>
      </c>
      <c r="E36">
        <f t="shared" si="1"/>
        <v>348</v>
      </c>
      <c r="G36">
        <f t="shared" si="3"/>
        <v>58</v>
      </c>
      <c r="I36">
        <f t="shared" si="9"/>
        <v>88</v>
      </c>
      <c r="J36">
        <f t="shared" si="4"/>
        <v>36</v>
      </c>
      <c r="K36">
        <f t="shared" si="10"/>
        <v>52</v>
      </c>
      <c r="M36" t="str">
        <f t="shared" si="6"/>
        <v>NIE</v>
      </c>
    </row>
    <row r="37" spans="1:13" x14ac:dyDescent="0.25">
      <c r="A37" s="1">
        <v>41787</v>
      </c>
      <c r="B37">
        <f t="shared" si="2"/>
        <v>1</v>
      </c>
      <c r="C37">
        <f t="shared" si="0"/>
        <v>3</v>
      </c>
      <c r="D37">
        <f t="shared" si="5"/>
        <v>0.6</v>
      </c>
      <c r="E37">
        <f t="shared" si="1"/>
        <v>360</v>
      </c>
      <c r="G37">
        <f t="shared" si="3"/>
        <v>58</v>
      </c>
      <c r="I37">
        <f t="shared" si="9"/>
        <v>110</v>
      </c>
      <c r="J37">
        <f t="shared" si="4"/>
        <v>36</v>
      </c>
      <c r="K37">
        <f t="shared" si="10"/>
        <v>74</v>
      </c>
      <c r="M37" t="str">
        <f t="shared" si="6"/>
        <v>NIE</v>
      </c>
    </row>
    <row r="38" spans="1:13" x14ac:dyDescent="0.25">
      <c r="A38" s="1">
        <v>41788</v>
      </c>
      <c r="B38">
        <f t="shared" si="2"/>
        <v>2</v>
      </c>
      <c r="C38">
        <f t="shared" si="0"/>
        <v>4</v>
      </c>
      <c r="D38">
        <f t="shared" si="5"/>
        <v>0.6</v>
      </c>
      <c r="E38">
        <f t="shared" si="1"/>
        <v>360</v>
      </c>
      <c r="G38">
        <f t="shared" si="3"/>
        <v>58</v>
      </c>
      <c r="I38">
        <f t="shared" si="9"/>
        <v>132</v>
      </c>
      <c r="J38">
        <f t="shared" si="4"/>
        <v>36</v>
      </c>
      <c r="K38">
        <f t="shared" si="10"/>
        <v>96</v>
      </c>
      <c r="M38" t="str">
        <f t="shared" si="6"/>
        <v>NIE</v>
      </c>
    </row>
    <row r="39" spans="1:13" x14ac:dyDescent="0.25">
      <c r="A39" s="1">
        <v>41789</v>
      </c>
      <c r="B39">
        <f t="shared" si="2"/>
        <v>3</v>
      </c>
      <c r="C39">
        <f t="shared" si="0"/>
        <v>5</v>
      </c>
      <c r="D39">
        <f t="shared" si="5"/>
        <v>0.6</v>
      </c>
      <c r="E39">
        <f t="shared" si="1"/>
        <v>360</v>
      </c>
      <c r="G39">
        <f t="shared" si="3"/>
        <v>58</v>
      </c>
      <c r="I39">
        <f t="shared" si="9"/>
        <v>154</v>
      </c>
      <c r="J39">
        <f t="shared" si="4"/>
        <v>36</v>
      </c>
      <c r="K39">
        <f t="shared" si="10"/>
        <v>118</v>
      </c>
      <c r="M39" t="str">
        <f t="shared" si="6"/>
        <v>NIE</v>
      </c>
    </row>
    <row r="40" spans="1:13" x14ac:dyDescent="0.25">
      <c r="A40" s="1">
        <v>41790</v>
      </c>
      <c r="B40">
        <f t="shared" si="2"/>
        <v>4</v>
      </c>
      <c r="C40">
        <f t="shared" si="0"/>
        <v>6</v>
      </c>
      <c r="D40">
        <f t="shared" si="5"/>
        <v>0.6</v>
      </c>
      <c r="E40">
        <f t="shared" si="1"/>
        <v>360</v>
      </c>
      <c r="G40">
        <f t="shared" ref="G40:G71" si="11">INT(E34/6)</f>
        <v>58</v>
      </c>
      <c r="I40">
        <f t="shared" si="9"/>
        <v>176</v>
      </c>
      <c r="J40">
        <f t="shared" ref="J40:J71" si="12">IF(OR(C40=6, C40=7), 100, 36)</f>
        <v>100</v>
      </c>
      <c r="K40">
        <f t="shared" si="10"/>
        <v>76</v>
      </c>
      <c r="M40" t="str">
        <f t="shared" si="6"/>
        <v>NIE</v>
      </c>
    </row>
    <row r="41" spans="1:13" x14ac:dyDescent="0.25">
      <c r="A41" s="1">
        <v>41791</v>
      </c>
      <c r="B41">
        <f t="shared" si="2"/>
        <v>5</v>
      </c>
      <c r="C41">
        <f t="shared" si="0"/>
        <v>7</v>
      </c>
      <c r="D41">
        <f t="shared" ref="D41:D64" si="13">IF(B41=1, ROUND(D40 * 1.04,2), ROUND(D40, 2))</f>
        <v>0.6</v>
      </c>
      <c r="E41">
        <f t="shared" si="1"/>
        <v>360</v>
      </c>
      <c r="G41">
        <f t="shared" si="11"/>
        <v>58</v>
      </c>
      <c r="I41">
        <f t="shared" si="9"/>
        <v>134</v>
      </c>
      <c r="J41">
        <f t="shared" si="12"/>
        <v>100</v>
      </c>
      <c r="K41">
        <f t="shared" si="10"/>
        <v>34</v>
      </c>
      <c r="M41" t="str">
        <f t="shared" si="6"/>
        <v>NIE</v>
      </c>
    </row>
    <row r="42" spans="1:13" x14ac:dyDescent="0.25">
      <c r="A42" s="1">
        <v>41792</v>
      </c>
      <c r="B42">
        <f t="shared" si="2"/>
        <v>6</v>
      </c>
      <c r="C42">
        <f t="shared" si="0"/>
        <v>1</v>
      </c>
      <c r="D42">
        <f t="shared" si="13"/>
        <v>0.6</v>
      </c>
      <c r="E42">
        <f t="shared" si="1"/>
        <v>360</v>
      </c>
      <c r="G42">
        <f t="shared" si="11"/>
        <v>58</v>
      </c>
      <c r="I42">
        <f t="shared" si="9"/>
        <v>92</v>
      </c>
      <c r="J42">
        <f t="shared" si="12"/>
        <v>36</v>
      </c>
      <c r="K42">
        <f t="shared" si="10"/>
        <v>56</v>
      </c>
      <c r="M42" t="str">
        <f t="shared" si="6"/>
        <v>NIE</v>
      </c>
    </row>
    <row r="43" spans="1:13" x14ac:dyDescent="0.25">
      <c r="A43" s="1">
        <v>41793</v>
      </c>
      <c r="B43">
        <f t="shared" si="2"/>
        <v>7</v>
      </c>
      <c r="C43">
        <f t="shared" si="0"/>
        <v>2</v>
      </c>
      <c r="D43">
        <f t="shared" si="13"/>
        <v>0.6</v>
      </c>
      <c r="E43">
        <f t="shared" si="1"/>
        <v>360</v>
      </c>
      <c r="G43">
        <f t="shared" si="11"/>
        <v>60</v>
      </c>
      <c r="I43">
        <f t="shared" si="9"/>
        <v>116</v>
      </c>
      <c r="J43">
        <f t="shared" si="12"/>
        <v>36</v>
      </c>
      <c r="K43">
        <f t="shared" si="10"/>
        <v>80</v>
      </c>
      <c r="M43" t="str">
        <f t="shared" si="6"/>
        <v>NIE</v>
      </c>
    </row>
    <row r="44" spans="1:13" x14ac:dyDescent="0.25">
      <c r="A44" s="1">
        <v>41794</v>
      </c>
      <c r="B44">
        <f t="shared" si="2"/>
        <v>1</v>
      </c>
      <c r="C44">
        <f t="shared" si="0"/>
        <v>3</v>
      </c>
      <c r="D44">
        <f t="shared" si="13"/>
        <v>0.62</v>
      </c>
      <c r="E44">
        <f t="shared" si="1"/>
        <v>372</v>
      </c>
      <c r="G44">
        <f t="shared" si="11"/>
        <v>60</v>
      </c>
      <c r="I44">
        <f t="shared" si="9"/>
        <v>140</v>
      </c>
      <c r="J44">
        <f t="shared" si="12"/>
        <v>36</v>
      </c>
      <c r="K44">
        <f t="shared" si="10"/>
        <v>104</v>
      </c>
      <c r="M44" t="str">
        <f t="shared" si="6"/>
        <v>NIE</v>
      </c>
    </row>
    <row r="45" spans="1:13" x14ac:dyDescent="0.25">
      <c r="A45" s="1">
        <v>41795</v>
      </c>
      <c r="B45">
        <f t="shared" si="2"/>
        <v>2</v>
      </c>
      <c r="C45">
        <f t="shared" si="0"/>
        <v>4</v>
      </c>
      <c r="D45">
        <f t="shared" si="13"/>
        <v>0.62</v>
      </c>
      <c r="E45">
        <f t="shared" si="1"/>
        <v>372</v>
      </c>
      <c r="G45">
        <f t="shared" si="11"/>
        <v>60</v>
      </c>
      <c r="I45">
        <f t="shared" si="9"/>
        <v>164</v>
      </c>
      <c r="J45">
        <f t="shared" si="12"/>
        <v>36</v>
      </c>
      <c r="K45">
        <f t="shared" si="10"/>
        <v>128</v>
      </c>
      <c r="M45" t="str">
        <f t="shared" si="6"/>
        <v>NIE</v>
      </c>
    </row>
    <row r="46" spans="1:13" x14ac:dyDescent="0.25">
      <c r="A46" s="1">
        <v>41796</v>
      </c>
      <c r="B46">
        <f t="shared" si="2"/>
        <v>3</v>
      </c>
      <c r="C46">
        <f t="shared" si="0"/>
        <v>5</v>
      </c>
      <c r="D46">
        <f t="shared" si="13"/>
        <v>0.62</v>
      </c>
      <c r="E46">
        <f t="shared" si="1"/>
        <v>372</v>
      </c>
      <c r="G46">
        <f t="shared" si="11"/>
        <v>60</v>
      </c>
      <c r="I46">
        <f t="shared" si="9"/>
        <v>188</v>
      </c>
      <c r="J46">
        <f t="shared" si="12"/>
        <v>36</v>
      </c>
      <c r="K46">
        <f t="shared" si="10"/>
        <v>152</v>
      </c>
      <c r="M46" t="str">
        <f t="shared" si="6"/>
        <v>NIE</v>
      </c>
    </row>
    <row r="47" spans="1:13" x14ac:dyDescent="0.25">
      <c r="A47" s="1">
        <v>41797</v>
      </c>
      <c r="B47">
        <f t="shared" si="2"/>
        <v>4</v>
      </c>
      <c r="C47">
        <f t="shared" si="0"/>
        <v>6</v>
      </c>
      <c r="D47">
        <f t="shared" si="13"/>
        <v>0.62</v>
      </c>
      <c r="E47">
        <f t="shared" si="1"/>
        <v>372</v>
      </c>
      <c r="G47">
        <f t="shared" si="11"/>
        <v>60</v>
      </c>
      <c r="I47">
        <f t="shared" si="9"/>
        <v>212</v>
      </c>
      <c r="J47">
        <f t="shared" si="12"/>
        <v>100</v>
      </c>
      <c r="K47">
        <f t="shared" si="10"/>
        <v>112</v>
      </c>
      <c r="M47" t="str">
        <f t="shared" si="6"/>
        <v>NIE</v>
      </c>
    </row>
    <row r="48" spans="1:13" x14ac:dyDescent="0.25">
      <c r="A48" s="1">
        <v>41798</v>
      </c>
      <c r="B48">
        <f t="shared" si="2"/>
        <v>5</v>
      </c>
      <c r="C48">
        <f t="shared" si="0"/>
        <v>7</v>
      </c>
      <c r="D48">
        <f t="shared" si="13"/>
        <v>0.62</v>
      </c>
      <c r="E48">
        <f t="shared" si="1"/>
        <v>372</v>
      </c>
      <c r="G48">
        <f t="shared" si="11"/>
        <v>60</v>
      </c>
      <c r="I48">
        <f t="shared" si="9"/>
        <v>172</v>
      </c>
      <c r="J48">
        <f t="shared" si="12"/>
        <v>100</v>
      </c>
      <c r="K48">
        <f t="shared" si="10"/>
        <v>72</v>
      </c>
      <c r="M48" t="str">
        <f t="shared" si="6"/>
        <v>NIE</v>
      </c>
    </row>
    <row r="49" spans="1:13" x14ac:dyDescent="0.25">
      <c r="A49" s="1">
        <v>41799</v>
      </c>
      <c r="B49">
        <f t="shared" si="2"/>
        <v>6</v>
      </c>
      <c r="C49">
        <f t="shared" si="0"/>
        <v>1</v>
      </c>
      <c r="D49">
        <f t="shared" si="13"/>
        <v>0.62</v>
      </c>
      <c r="E49">
        <f t="shared" si="1"/>
        <v>372</v>
      </c>
      <c r="G49">
        <f t="shared" si="11"/>
        <v>60</v>
      </c>
      <c r="I49">
        <f t="shared" si="9"/>
        <v>132</v>
      </c>
      <c r="J49">
        <f t="shared" si="12"/>
        <v>36</v>
      </c>
      <c r="K49">
        <f t="shared" si="10"/>
        <v>96</v>
      </c>
      <c r="M49" t="str">
        <f t="shared" si="6"/>
        <v>NIE</v>
      </c>
    </row>
    <row r="50" spans="1:13" x14ac:dyDescent="0.25">
      <c r="A50" s="1">
        <v>41800</v>
      </c>
      <c r="B50">
        <f t="shared" si="2"/>
        <v>7</v>
      </c>
      <c r="C50">
        <f t="shared" si="0"/>
        <v>2</v>
      </c>
      <c r="D50">
        <f t="shared" si="13"/>
        <v>0.62</v>
      </c>
      <c r="E50">
        <f t="shared" si="1"/>
        <v>372</v>
      </c>
      <c r="G50">
        <f t="shared" si="11"/>
        <v>62</v>
      </c>
      <c r="I50">
        <f t="shared" si="9"/>
        <v>158</v>
      </c>
      <c r="J50">
        <f t="shared" si="12"/>
        <v>36</v>
      </c>
      <c r="K50">
        <f t="shared" si="10"/>
        <v>122</v>
      </c>
      <c r="M50" t="str">
        <f t="shared" si="6"/>
        <v>NIE</v>
      </c>
    </row>
    <row r="51" spans="1:13" x14ac:dyDescent="0.25">
      <c r="A51" s="1">
        <v>41801</v>
      </c>
      <c r="B51">
        <f t="shared" si="2"/>
        <v>1</v>
      </c>
      <c r="C51">
        <f t="shared" si="0"/>
        <v>3</v>
      </c>
      <c r="D51">
        <f t="shared" si="13"/>
        <v>0.64</v>
      </c>
      <c r="E51">
        <f t="shared" si="1"/>
        <v>384</v>
      </c>
      <c r="G51">
        <f t="shared" si="11"/>
        <v>62</v>
      </c>
      <c r="I51">
        <f t="shared" si="9"/>
        <v>184</v>
      </c>
      <c r="J51">
        <f t="shared" si="12"/>
        <v>36</v>
      </c>
      <c r="K51">
        <f t="shared" si="10"/>
        <v>148</v>
      </c>
      <c r="M51" t="str">
        <f t="shared" si="6"/>
        <v>NIE</v>
      </c>
    </row>
    <row r="52" spans="1:13" x14ac:dyDescent="0.25">
      <c r="A52" s="1">
        <v>41802</v>
      </c>
      <c r="B52">
        <f t="shared" si="2"/>
        <v>2</v>
      </c>
      <c r="C52">
        <f t="shared" si="0"/>
        <v>4</v>
      </c>
      <c r="D52">
        <f t="shared" si="13"/>
        <v>0.64</v>
      </c>
      <c r="E52">
        <f t="shared" si="1"/>
        <v>384</v>
      </c>
      <c r="G52">
        <f t="shared" si="11"/>
        <v>62</v>
      </c>
      <c r="I52">
        <f t="shared" si="9"/>
        <v>210</v>
      </c>
      <c r="J52">
        <f t="shared" si="12"/>
        <v>36</v>
      </c>
      <c r="K52">
        <f t="shared" si="10"/>
        <v>174</v>
      </c>
      <c r="M52" t="str">
        <f t="shared" si="6"/>
        <v>NIE</v>
      </c>
    </row>
    <row r="53" spans="1:13" x14ac:dyDescent="0.25">
      <c r="A53" s="1">
        <v>41803</v>
      </c>
      <c r="B53">
        <f t="shared" si="2"/>
        <v>3</v>
      </c>
      <c r="C53">
        <f t="shared" si="0"/>
        <v>5</v>
      </c>
      <c r="D53">
        <f t="shared" si="13"/>
        <v>0.64</v>
      </c>
      <c r="E53">
        <f t="shared" si="1"/>
        <v>384</v>
      </c>
      <c r="G53">
        <f t="shared" si="11"/>
        <v>62</v>
      </c>
      <c r="I53">
        <f t="shared" si="9"/>
        <v>236</v>
      </c>
      <c r="J53">
        <f t="shared" si="12"/>
        <v>36</v>
      </c>
      <c r="K53">
        <f t="shared" si="10"/>
        <v>200</v>
      </c>
      <c r="M53" t="str">
        <f t="shared" si="6"/>
        <v>NIE</v>
      </c>
    </row>
    <row r="54" spans="1:13" x14ac:dyDescent="0.25">
      <c r="A54" s="1">
        <v>41804</v>
      </c>
      <c r="B54">
        <f t="shared" si="2"/>
        <v>4</v>
      </c>
      <c r="C54">
        <f t="shared" si="0"/>
        <v>6</v>
      </c>
      <c r="D54">
        <f t="shared" si="13"/>
        <v>0.64</v>
      </c>
      <c r="E54">
        <f t="shared" si="1"/>
        <v>384</v>
      </c>
      <c r="G54">
        <f t="shared" si="11"/>
        <v>62</v>
      </c>
      <c r="I54">
        <f t="shared" si="9"/>
        <v>262</v>
      </c>
      <c r="J54">
        <f t="shared" si="12"/>
        <v>100</v>
      </c>
      <c r="K54">
        <f t="shared" si="10"/>
        <v>162</v>
      </c>
      <c r="M54" t="str">
        <f t="shared" si="6"/>
        <v>NIE</v>
      </c>
    </row>
    <row r="55" spans="1:13" x14ac:dyDescent="0.25">
      <c r="A55" s="1">
        <v>41805</v>
      </c>
      <c r="B55">
        <f t="shared" si="2"/>
        <v>5</v>
      </c>
      <c r="C55">
        <f t="shared" si="0"/>
        <v>7</v>
      </c>
      <c r="D55">
        <f t="shared" si="13"/>
        <v>0.64</v>
      </c>
      <c r="E55">
        <f t="shared" si="1"/>
        <v>384</v>
      </c>
      <c r="G55">
        <f t="shared" si="11"/>
        <v>62</v>
      </c>
      <c r="I55">
        <f t="shared" si="9"/>
        <v>224</v>
      </c>
      <c r="J55">
        <f t="shared" si="12"/>
        <v>100</v>
      </c>
      <c r="K55">
        <f t="shared" si="10"/>
        <v>124</v>
      </c>
      <c r="M55" t="str">
        <f t="shared" si="6"/>
        <v>NIE</v>
      </c>
    </row>
    <row r="56" spans="1:13" x14ac:dyDescent="0.25">
      <c r="A56" s="1">
        <v>41806</v>
      </c>
      <c r="B56">
        <f t="shared" si="2"/>
        <v>6</v>
      </c>
      <c r="C56">
        <f t="shared" si="0"/>
        <v>1</v>
      </c>
      <c r="D56">
        <f t="shared" si="13"/>
        <v>0.64</v>
      </c>
      <c r="E56">
        <f t="shared" si="1"/>
        <v>384</v>
      </c>
      <c r="G56">
        <f t="shared" si="11"/>
        <v>62</v>
      </c>
      <c r="I56">
        <f t="shared" si="9"/>
        <v>186</v>
      </c>
      <c r="J56">
        <f t="shared" si="12"/>
        <v>36</v>
      </c>
      <c r="K56">
        <f t="shared" si="10"/>
        <v>150</v>
      </c>
      <c r="M56" t="str">
        <f t="shared" si="6"/>
        <v>NIE</v>
      </c>
    </row>
    <row r="57" spans="1:13" x14ac:dyDescent="0.25">
      <c r="A57" s="1">
        <v>41807</v>
      </c>
      <c r="B57">
        <f t="shared" si="2"/>
        <v>7</v>
      </c>
      <c r="C57">
        <f t="shared" si="0"/>
        <v>2</v>
      </c>
      <c r="D57">
        <f t="shared" si="13"/>
        <v>0.64</v>
      </c>
      <c r="E57">
        <f t="shared" si="1"/>
        <v>384</v>
      </c>
      <c r="G57">
        <f t="shared" si="11"/>
        <v>64</v>
      </c>
      <c r="I57">
        <f t="shared" si="9"/>
        <v>214</v>
      </c>
      <c r="J57">
        <f t="shared" si="12"/>
        <v>36</v>
      </c>
      <c r="K57">
        <f t="shared" si="10"/>
        <v>178</v>
      </c>
      <c r="M57" t="str">
        <f t="shared" si="6"/>
        <v>NIE</v>
      </c>
    </row>
    <row r="58" spans="1:13" x14ac:dyDescent="0.25">
      <c r="A58" s="1">
        <v>41808</v>
      </c>
      <c r="B58">
        <f t="shared" si="2"/>
        <v>1</v>
      </c>
      <c r="C58">
        <f t="shared" si="0"/>
        <v>3</v>
      </c>
      <c r="D58">
        <f t="shared" si="13"/>
        <v>0.67</v>
      </c>
      <c r="E58">
        <f t="shared" si="1"/>
        <v>402</v>
      </c>
      <c r="G58">
        <f t="shared" si="11"/>
        <v>64</v>
      </c>
      <c r="I58">
        <f t="shared" si="9"/>
        <v>242</v>
      </c>
      <c r="J58">
        <f t="shared" si="12"/>
        <v>36</v>
      </c>
      <c r="K58">
        <f t="shared" si="10"/>
        <v>206</v>
      </c>
      <c r="M58" t="str">
        <f t="shared" si="6"/>
        <v>NIE</v>
      </c>
    </row>
    <row r="59" spans="1:13" x14ac:dyDescent="0.25">
      <c r="A59" s="1">
        <v>41809</v>
      </c>
      <c r="B59">
        <f t="shared" si="2"/>
        <v>2</v>
      </c>
      <c r="C59">
        <f t="shared" si="0"/>
        <v>4</v>
      </c>
      <c r="D59">
        <f t="shared" si="13"/>
        <v>0.67</v>
      </c>
      <c r="E59">
        <f t="shared" si="1"/>
        <v>402</v>
      </c>
      <c r="G59">
        <f t="shared" si="11"/>
        <v>64</v>
      </c>
      <c r="I59">
        <f t="shared" si="9"/>
        <v>270</v>
      </c>
      <c r="J59">
        <f t="shared" si="12"/>
        <v>36</v>
      </c>
      <c r="K59">
        <f t="shared" si="10"/>
        <v>234</v>
      </c>
      <c r="M59" t="str">
        <f t="shared" si="6"/>
        <v>NIE</v>
      </c>
    </row>
    <row r="60" spans="1:13" x14ac:dyDescent="0.25">
      <c r="A60" s="1">
        <v>41810</v>
      </c>
      <c r="B60">
        <f t="shared" si="2"/>
        <v>3</v>
      </c>
      <c r="C60">
        <f t="shared" si="0"/>
        <v>5</v>
      </c>
      <c r="D60">
        <f t="shared" si="13"/>
        <v>0.67</v>
      </c>
      <c r="E60">
        <f t="shared" si="1"/>
        <v>402</v>
      </c>
      <c r="G60">
        <f t="shared" si="11"/>
        <v>64</v>
      </c>
      <c r="I60">
        <f t="shared" si="9"/>
        <v>298</v>
      </c>
      <c r="J60">
        <f t="shared" si="12"/>
        <v>36</v>
      </c>
      <c r="K60">
        <f t="shared" si="10"/>
        <v>262</v>
      </c>
      <c r="M60" t="str">
        <f t="shared" si="6"/>
        <v>NIE</v>
      </c>
    </row>
    <row r="61" spans="1:13" x14ac:dyDescent="0.25">
      <c r="A61" s="1">
        <v>41811</v>
      </c>
      <c r="B61">
        <f t="shared" si="2"/>
        <v>4</v>
      </c>
      <c r="C61">
        <f t="shared" si="0"/>
        <v>6</v>
      </c>
      <c r="D61">
        <f t="shared" si="13"/>
        <v>0.67</v>
      </c>
      <c r="E61">
        <f t="shared" si="1"/>
        <v>402</v>
      </c>
      <c r="G61">
        <f t="shared" si="11"/>
        <v>64</v>
      </c>
      <c r="I61">
        <f t="shared" si="9"/>
        <v>326</v>
      </c>
      <c r="J61">
        <f t="shared" si="12"/>
        <v>100</v>
      </c>
      <c r="K61">
        <f t="shared" si="10"/>
        <v>226</v>
      </c>
      <c r="M61" t="str">
        <f t="shared" si="6"/>
        <v>NIE</v>
      </c>
    </row>
    <row r="62" spans="1:13" x14ac:dyDescent="0.25">
      <c r="A62" s="1">
        <v>41812</v>
      </c>
      <c r="B62">
        <f t="shared" si="2"/>
        <v>5</v>
      </c>
      <c r="C62">
        <f t="shared" si="0"/>
        <v>7</v>
      </c>
      <c r="D62">
        <f t="shared" si="13"/>
        <v>0.67</v>
      </c>
      <c r="E62">
        <f t="shared" si="1"/>
        <v>402</v>
      </c>
      <c r="G62">
        <f t="shared" si="11"/>
        <v>64</v>
      </c>
      <c r="I62">
        <f t="shared" si="9"/>
        <v>290</v>
      </c>
      <c r="J62">
        <f t="shared" si="12"/>
        <v>100</v>
      </c>
      <c r="K62">
        <f t="shared" si="10"/>
        <v>190</v>
      </c>
      <c r="M62" t="str">
        <f t="shared" si="6"/>
        <v>NIE</v>
      </c>
    </row>
    <row r="63" spans="1:13" x14ac:dyDescent="0.25">
      <c r="A63" s="1">
        <v>41813</v>
      </c>
      <c r="B63">
        <f t="shared" si="2"/>
        <v>6</v>
      </c>
      <c r="C63">
        <f t="shared" si="0"/>
        <v>1</v>
      </c>
      <c r="D63">
        <f t="shared" si="13"/>
        <v>0.67</v>
      </c>
      <c r="E63">
        <f t="shared" si="1"/>
        <v>402</v>
      </c>
      <c r="G63">
        <f t="shared" si="11"/>
        <v>64</v>
      </c>
      <c r="I63">
        <f t="shared" si="9"/>
        <v>254</v>
      </c>
      <c r="J63">
        <f t="shared" si="12"/>
        <v>36</v>
      </c>
      <c r="K63">
        <f t="shared" si="10"/>
        <v>218</v>
      </c>
      <c r="M63" t="str">
        <f t="shared" si="6"/>
        <v>NIE</v>
      </c>
    </row>
    <row r="64" spans="1:13" x14ac:dyDescent="0.25">
      <c r="A64" s="1">
        <v>41814</v>
      </c>
      <c r="B64">
        <f t="shared" si="2"/>
        <v>7</v>
      </c>
      <c r="C64">
        <f t="shared" si="0"/>
        <v>2</v>
      </c>
      <c r="D64">
        <f t="shared" si="13"/>
        <v>0.67</v>
      </c>
      <c r="E64">
        <f t="shared" si="1"/>
        <v>402</v>
      </c>
      <c r="G64">
        <f t="shared" si="11"/>
        <v>67</v>
      </c>
      <c r="I64">
        <f t="shared" si="9"/>
        <v>285</v>
      </c>
      <c r="J64">
        <f t="shared" si="12"/>
        <v>36</v>
      </c>
      <c r="K64">
        <f t="shared" si="10"/>
        <v>249</v>
      </c>
      <c r="M64" t="str">
        <f t="shared" si="6"/>
        <v>NIE</v>
      </c>
    </row>
    <row r="65" spans="1:13" x14ac:dyDescent="0.25">
      <c r="A65" s="1">
        <v>41815</v>
      </c>
      <c r="B65">
        <f t="shared" si="2"/>
        <v>1</v>
      </c>
      <c r="C65">
        <f t="shared" si="0"/>
        <v>3</v>
      </c>
      <c r="D65">
        <f t="shared" ref="D65:D96" si="14">IF(B65=1, ROUND(D64 * 0.9,2), ROUND(D64, 2))</f>
        <v>0.6</v>
      </c>
      <c r="E65">
        <f t="shared" si="1"/>
        <v>360</v>
      </c>
      <c r="G65">
        <f t="shared" si="11"/>
        <v>67</v>
      </c>
      <c r="I65">
        <f t="shared" si="9"/>
        <v>316</v>
      </c>
      <c r="J65">
        <f t="shared" si="12"/>
        <v>36</v>
      </c>
      <c r="K65">
        <f t="shared" si="10"/>
        <v>280</v>
      </c>
      <c r="M65" t="str">
        <f t="shared" si="6"/>
        <v>NIE</v>
      </c>
    </row>
    <row r="66" spans="1:13" x14ac:dyDescent="0.25">
      <c r="A66" s="1">
        <v>41816</v>
      </c>
      <c r="B66">
        <f t="shared" si="2"/>
        <v>2</v>
      </c>
      <c r="C66">
        <f t="shared" si="0"/>
        <v>4</v>
      </c>
      <c r="D66">
        <f t="shared" si="14"/>
        <v>0.6</v>
      </c>
      <c r="E66">
        <f t="shared" si="1"/>
        <v>360</v>
      </c>
      <c r="G66">
        <f t="shared" si="11"/>
        <v>67</v>
      </c>
      <c r="I66">
        <f t="shared" si="9"/>
        <v>347</v>
      </c>
      <c r="J66">
        <f t="shared" si="12"/>
        <v>36</v>
      </c>
      <c r="K66">
        <f t="shared" si="10"/>
        <v>311</v>
      </c>
      <c r="M66" t="str">
        <f t="shared" si="6"/>
        <v>NIE</v>
      </c>
    </row>
    <row r="67" spans="1:13" x14ac:dyDescent="0.25">
      <c r="A67" s="1">
        <v>41817</v>
      </c>
      <c r="B67">
        <f t="shared" si="2"/>
        <v>3</v>
      </c>
      <c r="C67">
        <f t="shared" ref="C67:C130" si="15">WEEKDAY(A67,2)</f>
        <v>5</v>
      </c>
      <c r="D67">
        <f t="shared" si="14"/>
        <v>0.6</v>
      </c>
      <c r="E67">
        <f t="shared" ref="E67:E130" si="16">(D67 * $Q$1)</f>
        <v>360</v>
      </c>
      <c r="G67">
        <f t="shared" si="11"/>
        <v>67</v>
      </c>
      <c r="I67">
        <f t="shared" si="9"/>
        <v>378</v>
      </c>
      <c r="J67">
        <f t="shared" si="12"/>
        <v>36</v>
      </c>
      <c r="K67">
        <f t="shared" si="10"/>
        <v>342</v>
      </c>
      <c r="M67" t="str">
        <f t="shared" si="6"/>
        <v>NIE</v>
      </c>
    </row>
    <row r="68" spans="1:13" x14ac:dyDescent="0.25">
      <c r="A68" s="1">
        <v>41818</v>
      </c>
      <c r="B68">
        <f t="shared" ref="B68:B131" si="17">IF($B67=7,1,$B67+1)</f>
        <v>4</v>
      </c>
      <c r="C68">
        <f t="shared" si="15"/>
        <v>6</v>
      </c>
      <c r="D68">
        <f t="shared" si="14"/>
        <v>0.6</v>
      </c>
      <c r="E68">
        <f t="shared" si="16"/>
        <v>360</v>
      </c>
      <c r="G68">
        <f t="shared" si="11"/>
        <v>67</v>
      </c>
      <c r="I68">
        <f t="shared" si="9"/>
        <v>409</v>
      </c>
      <c r="J68">
        <f t="shared" si="12"/>
        <v>100</v>
      </c>
      <c r="K68">
        <f t="shared" si="10"/>
        <v>309</v>
      </c>
      <c r="M68" t="str">
        <f t="shared" si="6"/>
        <v>NIE</v>
      </c>
    </row>
    <row r="69" spans="1:13" x14ac:dyDescent="0.25">
      <c r="A69" s="1">
        <v>41819</v>
      </c>
      <c r="B69">
        <f t="shared" si="17"/>
        <v>5</v>
      </c>
      <c r="C69">
        <f t="shared" si="15"/>
        <v>7</v>
      </c>
      <c r="D69">
        <f t="shared" si="14"/>
        <v>0.6</v>
      </c>
      <c r="E69">
        <f t="shared" si="16"/>
        <v>360</v>
      </c>
      <c r="G69">
        <f t="shared" si="11"/>
        <v>67</v>
      </c>
      <c r="I69">
        <f t="shared" si="9"/>
        <v>376</v>
      </c>
      <c r="J69">
        <f t="shared" si="12"/>
        <v>100</v>
      </c>
      <c r="K69">
        <f t="shared" si="10"/>
        <v>276</v>
      </c>
      <c r="M69" t="str">
        <f t="shared" si="6"/>
        <v>NIE</v>
      </c>
    </row>
    <row r="70" spans="1:13" x14ac:dyDescent="0.25">
      <c r="A70" s="1">
        <v>41820</v>
      </c>
      <c r="B70">
        <f t="shared" si="17"/>
        <v>6</v>
      </c>
      <c r="C70">
        <f t="shared" si="15"/>
        <v>1</v>
      </c>
      <c r="D70">
        <f t="shared" si="14"/>
        <v>0.6</v>
      </c>
      <c r="E70">
        <f t="shared" si="16"/>
        <v>360</v>
      </c>
      <c r="G70">
        <f t="shared" si="11"/>
        <v>67</v>
      </c>
      <c r="I70">
        <f t="shared" si="9"/>
        <v>343</v>
      </c>
      <c r="J70">
        <f t="shared" si="12"/>
        <v>36</v>
      </c>
      <c r="K70">
        <f t="shared" si="10"/>
        <v>307</v>
      </c>
      <c r="M70" t="str">
        <f t="shared" si="6"/>
        <v>NIE</v>
      </c>
    </row>
    <row r="71" spans="1:13" x14ac:dyDescent="0.25">
      <c r="A71" s="1">
        <v>41821</v>
      </c>
      <c r="B71">
        <f t="shared" si="17"/>
        <v>7</v>
      </c>
      <c r="C71">
        <f t="shared" si="15"/>
        <v>2</v>
      </c>
      <c r="D71">
        <f t="shared" si="14"/>
        <v>0.6</v>
      </c>
      <c r="E71">
        <f t="shared" si="16"/>
        <v>360</v>
      </c>
      <c r="G71">
        <f t="shared" si="11"/>
        <v>60</v>
      </c>
      <c r="I71">
        <f t="shared" si="9"/>
        <v>367</v>
      </c>
      <c r="J71">
        <f t="shared" si="12"/>
        <v>36</v>
      </c>
      <c r="K71">
        <f t="shared" si="10"/>
        <v>331</v>
      </c>
      <c r="M71" t="str">
        <f t="shared" si="6"/>
        <v>NIE</v>
      </c>
    </row>
    <row r="72" spans="1:13" x14ac:dyDescent="0.25">
      <c r="A72" s="1">
        <v>41822</v>
      </c>
      <c r="B72">
        <f t="shared" si="17"/>
        <v>1</v>
      </c>
      <c r="C72">
        <f t="shared" si="15"/>
        <v>3</v>
      </c>
      <c r="D72">
        <f t="shared" si="14"/>
        <v>0.54</v>
      </c>
      <c r="E72">
        <f t="shared" si="16"/>
        <v>324</v>
      </c>
      <c r="G72">
        <f t="shared" ref="G72:G103" si="18">INT(E66/6)</f>
        <v>60</v>
      </c>
      <c r="I72">
        <f t="shared" si="9"/>
        <v>391</v>
      </c>
      <c r="J72">
        <f t="shared" ref="J72:J103" si="19">IF(OR(C72=6, C72=7), 100, 36)</f>
        <v>36</v>
      </c>
      <c r="K72">
        <f t="shared" si="10"/>
        <v>355</v>
      </c>
      <c r="M72" t="str">
        <f t="shared" si="6"/>
        <v>NIE</v>
      </c>
    </row>
    <row r="73" spans="1:13" x14ac:dyDescent="0.25">
      <c r="A73" s="1">
        <v>41823</v>
      </c>
      <c r="B73">
        <f t="shared" si="17"/>
        <v>2</v>
      </c>
      <c r="C73">
        <f t="shared" si="15"/>
        <v>4</v>
      </c>
      <c r="D73">
        <f t="shared" si="14"/>
        <v>0.54</v>
      </c>
      <c r="E73">
        <f t="shared" si="16"/>
        <v>324</v>
      </c>
      <c r="G73">
        <f t="shared" si="18"/>
        <v>60</v>
      </c>
      <c r="I73">
        <f t="shared" si="9"/>
        <v>415</v>
      </c>
      <c r="J73">
        <f t="shared" si="19"/>
        <v>36</v>
      </c>
      <c r="K73">
        <f t="shared" si="10"/>
        <v>379</v>
      </c>
      <c r="M73" t="str">
        <f t="shared" ref="M73:M136" si="20">IF(I73-J73&lt;0,"TAK","NIE")</f>
        <v>NIE</v>
      </c>
    </row>
    <row r="74" spans="1:13" x14ac:dyDescent="0.25">
      <c r="A74" s="1">
        <v>41824</v>
      </c>
      <c r="B74">
        <f t="shared" si="17"/>
        <v>3</v>
      </c>
      <c r="C74">
        <f t="shared" si="15"/>
        <v>5</v>
      </c>
      <c r="D74">
        <f t="shared" si="14"/>
        <v>0.54</v>
      </c>
      <c r="E74">
        <f t="shared" si="16"/>
        <v>324</v>
      </c>
      <c r="G74">
        <f t="shared" si="18"/>
        <v>60</v>
      </c>
      <c r="I74">
        <f t="shared" si="9"/>
        <v>439</v>
      </c>
      <c r="J74">
        <f t="shared" si="19"/>
        <v>36</v>
      </c>
      <c r="K74">
        <f t="shared" si="10"/>
        <v>403</v>
      </c>
      <c r="M74" t="str">
        <f t="shared" si="20"/>
        <v>NIE</v>
      </c>
    </row>
    <row r="75" spans="1:13" x14ac:dyDescent="0.25">
      <c r="A75" s="1">
        <v>41825</v>
      </c>
      <c r="B75">
        <f t="shared" si="17"/>
        <v>4</v>
      </c>
      <c r="C75">
        <f t="shared" si="15"/>
        <v>6</v>
      </c>
      <c r="D75">
        <f t="shared" si="14"/>
        <v>0.54</v>
      </c>
      <c r="E75">
        <f t="shared" si="16"/>
        <v>324</v>
      </c>
      <c r="G75">
        <f t="shared" si="18"/>
        <v>60</v>
      </c>
      <c r="I75">
        <f t="shared" si="9"/>
        <v>463</v>
      </c>
      <c r="J75">
        <f t="shared" si="19"/>
        <v>100</v>
      </c>
      <c r="K75">
        <f t="shared" si="10"/>
        <v>363</v>
      </c>
      <c r="M75" t="str">
        <f t="shared" si="20"/>
        <v>NIE</v>
      </c>
    </row>
    <row r="76" spans="1:13" x14ac:dyDescent="0.25">
      <c r="A76" s="1">
        <v>41826</v>
      </c>
      <c r="B76">
        <f t="shared" si="17"/>
        <v>5</v>
      </c>
      <c r="C76">
        <f t="shared" si="15"/>
        <v>7</v>
      </c>
      <c r="D76">
        <f t="shared" si="14"/>
        <v>0.54</v>
      </c>
      <c r="E76">
        <f t="shared" si="16"/>
        <v>324</v>
      </c>
      <c r="G76">
        <f t="shared" si="18"/>
        <v>60</v>
      </c>
      <c r="I76">
        <f t="shared" si="9"/>
        <v>423</v>
      </c>
      <c r="J76">
        <f t="shared" si="19"/>
        <v>100</v>
      </c>
      <c r="K76">
        <f t="shared" si="10"/>
        <v>323</v>
      </c>
      <c r="M76" t="str">
        <f t="shared" si="20"/>
        <v>NIE</v>
      </c>
    </row>
    <row r="77" spans="1:13" x14ac:dyDescent="0.25">
      <c r="A77" s="1">
        <v>41827</v>
      </c>
      <c r="B77">
        <f t="shared" si="17"/>
        <v>6</v>
      </c>
      <c r="C77">
        <f t="shared" si="15"/>
        <v>1</v>
      </c>
      <c r="D77">
        <f t="shared" si="14"/>
        <v>0.54</v>
      </c>
      <c r="E77">
        <f t="shared" si="16"/>
        <v>324</v>
      </c>
      <c r="G77">
        <f t="shared" si="18"/>
        <v>60</v>
      </c>
      <c r="I77">
        <f t="shared" si="9"/>
        <v>383</v>
      </c>
      <c r="J77">
        <f t="shared" si="19"/>
        <v>36</v>
      </c>
      <c r="K77">
        <f t="shared" si="10"/>
        <v>347</v>
      </c>
      <c r="M77" t="str">
        <f t="shared" si="20"/>
        <v>NIE</v>
      </c>
    </row>
    <row r="78" spans="1:13" x14ac:dyDescent="0.25">
      <c r="A78" s="1">
        <v>41828</v>
      </c>
      <c r="B78">
        <f t="shared" si="17"/>
        <v>7</v>
      </c>
      <c r="C78">
        <f t="shared" si="15"/>
        <v>2</v>
      </c>
      <c r="D78">
        <f t="shared" si="14"/>
        <v>0.54</v>
      </c>
      <c r="E78">
        <f t="shared" si="16"/>
        <v>324</v>
      </c>
      <c r="G78">
        <f t="shared" si="18"/>
        <v>54</v>
      </c>
      <c r="I78">
        <f t="shared" si="9"/>
        <v>401</v>
      </c>
      <c r="J78">
        <f t="shared" si="19"/>
        <v>36</v>
      </c>
      <c r="K78">
        <f t="shared" si="10"/>
        <v>365</v>
      </c>
      <c r="M78" t="str">
        <f t="shared" si="20"/>
        <v>NIE</v>
      </c>
    </row>
    <row r="79" spans="1:13" x14ac:dyDescent="0.25">
      <c r="A79" s="1">
        <v>41829</v>
      </c>
      <c r="B79">
        <f t="shared" si="17"/>
        <v>1</v>
      </c>
      <c r="C79">
        <f t="shared" si="15"/>
        <v>3</v>
      </c>
      <c r="D79">
        <f t="shared" si="14"/>
        <v>0.49</v>
      </c>
      <c r="E79">
        <f t="shared" si="16"/>
        <v>294</v>
      </c>
      <c r="G79">
        <f t="shared" si="18"/>
        <v>54</v>
      </c>
      <c r="I79">
        <f t="shared" si="9"/>
        <v>419</v>
      </c>
      <c r="J79">
        <f t="shared" si="19"/>
        <v>36</v>
      </c>
      <c r="K79">
        <f t="shared" si="10"/>
        <v>383</v>
      </c>
      <c r="M79" t="str">
        <f t="shared" si="20"/>
        <v>NIE</v>
      </c>
    </row>
    <row r="80" spans="1:13" x14ac:dyDescent="0.25">
      <c r="A80" s="1">
        <v>41830</v>
      </c>
      <c r="B80">
        <f t="shared" si="17"/>
        <v>2</v>
      </c>
      <c r="C80">
        <f t="shared" si="15"/>
        <v>4</v>
      </c>
      <c r="D80">
        <f t="shared" si="14"/>
        <v>0.49</v>
      </c>
      <c r="E80">
        <f t="shared" si="16"/>
        <v>294</v>
      </c>
      <c r="G80">
        <f t="shared" si="18"/>
        <v>54</v>
      </c>
      <c r="I80">
        <f t="shared" si="9"/>
        <v>437</v>
      </c>
      <c r="J80">
        <f t="shared" si="19"/>
        <v>36</v>
      </c>
      <c r="K80">
        <f t="shared" si="10"/>
        <v>401</v>
      </c>
      <c r="M80" t="str">
        <f t="shared" si="20"/>
        <v>NIE</v>
      </c>
    </row>
    <row r="81" spans="1:13" x14ac:dyDescent="0.25">
      <c r="A81" s="1">
        <v>41831</v>
      </c>
      <c r="B81">
        <f t="shared" si="17"/>
        <v>3</v>
      </c>
      <c r="C81">
        <f t="shared" si="15"/>
        <v>5</v>
      </c>
      <c r="D81">
        <f t="shared" si="14"/>
        <v>0.49</v>
      </c>
      <c r="E81">
        <f t="shared" si="16"/>
        <v>294</v>
      </c>
      <c r="G81">
        <f t="shared" si="18"/>
        <v>54</v>
      </c>
      <c r="I81">
        <f t="shared" si="9"/>
        <v>455</v>
      </c>
      <c r="J81">
        <f t="shared" si="19"/>
        <v>36</v>
      </c>
      <c r="K81">
        <f t="shared" si="10"/>
        <v>419</v>
      </c>
      <c r="M81" t="str">
        <f t="shared" si="20"/>
        <v>NIE</v>
      </c>
    </row>
    <row r="82" spans="1:13" x14ac:dyDescent="0.25">
      <c r="A82" s="1">
        <v>41832</v>
      </c>
      <c r="B82">
        <f t="shared" si="17"/>
        <v>4</v>
      </c>
      <c r="C82">
        <f t="shared" si="15"/>
        <v>6</v>
      </c>
      <c r="D82">
        <f t="shared" si="14"/>
        <v>0.49</v>
      </c>
      <c r="E82">
        <f t="shared" si="16"/>
        <v>294</v>
      </c>
      <c r="G82">
        <f t="shared" si="18"/>
        <v>54</v>
      </c>
      <c r="I82">
        <f t="shared" si="9"/>
        <v>473</v>
      </c>
      <c r="J82">
        <f t="shared" si="19"/>
        <v>100</v>
      </c>
      <c r="K82">
        <f t="shared" si="10"/>
        <v>373</v>
      </c>
      <c r="M82" t="str">
        <f t="shared" si="20"/>
        <v>NIE</v>
      </c>
    </row>
    <row r="83" spans="1:13" x14ac:dyDescent="0.25">
      <c r="A83" s="1">
        <v>41833</v>
      </c>
      <c r="B83">
        <f t="shared" si="17"/>
        <v>5</v>
      </c>
      <c r="C83">
        <f t="shared" si="15"/>
        <v>7</v>
      </c>
      <c r="D83">
        <f t="shared" si="14"/>
        <v>0.49</v>
      </c>
      <c r="E83">
        <f t="shared" si="16"/>
        <v>294</v>
      </c>
      <c r="G83">
        <f t="shared" si="18"/>
        <v>54</v>
      </c>
      <c r="I83">
        <f t="shared" si="9"/>
        <v>427</v>
      </c>
      <c r="J83">
        <f t="shared" si="19"/>
        <v>100</v>
      </c>
      <c r="K83">
        <f t="shared" si="10"/>
        <v>327</v>
      </c>
      <c r="M83" t="str">
        <f t="shared" si="20"/>
        <v>NIE</v>
      </c>
    </row>
    <row r="84" spans="1:13" x14ac:dyDescent="0.25">
      <c r="A84" s="1">
        <v>41834</v>
      </c>
      <c r="B84">
        <f t="shared" si="17"/>
        <v>6</v>
      </c>
      <c r="C84">
        <f t="shared" si="15"/>
        <v>1</v>
      </c>
      <c r="D84">
        <f t="shared" si="14"/>
        <v>0.49</v>
      </c>
      <c r="E84">
        <f t="shared" si="16"/>
        <v>294</v>
      </c>
      <c r="G84">
        <f t="shared" si="18"/>
        <v>54</v>
      </c>
      <c r="I84">
        <f t="shared" si="9"/>
        <v>381</v>
      </c>
      <c r="J84">
        <f t="shared" si="19"/>
        <v>36</v>
      </c>
      <c r="K84">
        <f t="shared" si="10"/>
        <v>345</v>
      </c>
      <c r="M84" t="str">
        <f t="shared" si="20"/>
        <v>NIE</v>
      </c>
    </row>
    <row r="85" spans="1:13" x14ac:dyDescent="0.25">
      <c r="A85" s="1">
        <v>41835</v>
      </c>
      <c r="B85">
        <f t="shared" si="17"/>
        <v>7</v>
      </c>
      <c r="C85">
        <f t="shared" si="15"/>
        <v>2</v>
      </c>
      <c r="D85">
        <f t="shared" si="14"/>
        <v>0.49</v>
      </c>
      <c r="E85">
        <f t="shared" si="16"/>
        <v>294</v>
      </c>
      <c r="G85">
        <f t="shared" si="18"/>
        <v>49</v>
      </c>
      <c r="I85">
        <f t="shared" ref="I85:I148" si="21">G85+K84</f>
        <v>394</v>
      </c>
      <c r="J85">
        <f t="shared" si="19"/>
        <v>36</v>
      </c>
      <c r="K85">
        <f t="shared" ref="K85:K148" si="22">IF(I85-J85&gt;=0, I85-J85, 0)</f>
        <v>358</v>
      </c>
      <c r="M85" t="str">
        <f t="shared" si="20"/>
        <v>NIE</v>
      </c>
    </row>
    <row r="86" spans="1:13" x14ac:dyDescent="0.25">
      <c r="A86" s="1">
        <v>41836</v>
      </c>
      <c r="B86">
        <f t="shared" si="17"/>
        <v>1</v>
      </c>
      <c r="C86">
        <f t="shared" si="15"/>
        <v>3</v>
      </c>
      <c r="D86">
        <f t="shared" si="14"/>
        <v>0.44</v>
      </c>
      <c r="E86">
        <f t="shared" si="16"/>
        <v>264</v>
      </c>
      <c r="G86">
        <f t="shared" si="18"/>
        <v>49</v>
      </c>
      <c r="I86">
        <f t="shared" si="21"/>
        <v>407</v>
      </c>
      <c r="J86">
        <f t="shared" si="19"/>
        <v>36</v>
      </c>
      <c r="K86">
        <f t="shared" si="22"/>
        <v>371</v>
      </c>
      <c r="M86" t="str">
        <f t="shared" si="20"/>
        <v>NIE</v>
      </c>
    </row>
    <row r="87" spans="1:13" x14ac:dyDescent="0.25">
      <c r="A87" s="1">
        <v>41837</v>
      </c>
      <c r="B87">
        <f t="shared" si="17"/>
        <v>2</v>
      </c>
      <c r="C87">
        <f t="shared" si="15"/>
        <v>4</v>
      </c>
      <c r="D87">
        <f t="shared" si="14"/>
        <v>0.44</v>
      </c>
      <c r="E87">
        <f t="shared" si="16"/>
        <v>264</v>
      </c>
      <c r="G87">
        <f t="shared" si="18"/>
        <v>49</v>
      </c>
      <c r="I87">
        <f t="shared" si="21"/>
        <v>420</v>
      </c>
      <c r="J87">
        <f t="shared" si="19"/>
        <v>36</v>
      </c>
      <c r="K87">
        <f t="shared" si="22"/>
        <v>384</v>
      </c>
      <c r="M87" t="str">
        <f t="shared" si="20"/>
        <v>NIE</v>
      </c>
    </row>
    <row r="88" spans="1:13" x14ac:dyDescent="0.25">
      <c r="A88" s="1">
        <v>41838</v>
      </c>
      <c r="B88">
        <f t="shared" si="17"/>
        <v>3</v>
      </c>
      <c r="C88">
        <f t="shared" si="15"/>
        <v>5</v>
      </c>
      <c r="D88">
        <f t="shared" si="14"/>
        <v>0.44</v>
      </c>
      <c r="E88">
        <f t="shared" si="16"/>
        <v>264</v>
      </c>
      <c r="G88">
        <f t="shared" si="18"/>
        <v>49</v>
      </c>
      <c r="I88">
        <f t="shared" si="21"/>
        <v>433</v>
      </c>
      <c r="J88">
        <f t="shared" si="19"/>
        <v>36</v>
      </c>
      <c r="K88">
        <f t="shared" si="22"/>
        <v>397</v>
      </c>
      <c r="M88" t="str">
        <f t="shared" si="20"/>
        <v>NIE</v>
      </c>
    </row>
    <row r="89" spans="1:13" x14ac:dyDescent="0.25">
      <c r="A89" s="1">
        <v>41839</v>
      </c>
      <c r="B89">
        <f t="shared" si="17"/>
        <v>4</v>
      </c>
      <c r="C89">
        <f t="shared" si="15"/>
        <v>6</v>
      </c>
      <c r="D89">
        <f t="shared" si="14"/>
        <v>0.44</v>
      </c>
      <c r="E89">
        <f t="shared" si="16"/>
        <v>264</v>
      </c>
      <c r="G89">
        <f t="shared" si="18"/>
        <v>49</v>
      </c>
      <c r="I89">
        <f t="shared" si="21"/>
        <v>446</v>
      </c>
      <c r="J89">
        <f t="shared" si="19"/>
        <v>100</v>
      </c>
      <c r="K89">
        <f t="shared" si="22"/>
        <v>346</v>
      </c>
      <c r="M89" t="str">
        <f t="shared" si="20"/>
        <v>NIE</v>
      </c>
    </row>
    <row r="90" spans="1:13" x14ac:dyDescent="0.25">
      <c r="A90" s="1">
        <v>41840</v>
      </c>
      <c r="B90">
        <f t="shared" si="17"/>
        <v>5</v>
      </c>
      <c r="C90">
        <f t="shared" si="15"/>
        <v>7</v>
      </c>
      <c r="D90">
        <f t="shared" si="14"/>
        <v>0.44</v>
      </c>
      <c r="E90">
        <f t="shared" si="16"/>
        <v>264</v>
      </c>
      <c r="G90">
        <f t="shared" si="18"/>
        <v>49</v>
      </c>
      <c r="I90">
        <f t="shared" si="21"/>
        <v>395</v>
      </c>
      <c r="J90">
        <f t="shared" si="19"/>
        <v>100</v>
      </c>
      <c r="K90">
        <f t="shared" si="22"/>
        <v>295</v>
      </c>
      <c r="M90" t="str">
        <f t="shared" si="20"/>
        <v>NIE</v>
      </c>
    </row>
    <row r="91" spans="1:13" x14ac:dyDescent="0.25">
      <c r="A91" s="1">
        <v>41841</v>
      </c>
      <c r="B91">
        <f t="shared" si="17"/>
        <v>6</v>
      </c>
      <c r="C91">
        <f t="shared" si="15"/>
        <v>1</v>
      </c>
      <c r="D91">
        <f t="shared" si="14"/>
        <v>0.44</v>
      </c>
      <c r="E91">
        <f t="shared" si="16"/>
        <v>264</v>
      </c>
      <c r="G91">
        <f t="shared" si="18"/>
        <v>49</v>
      </c>
      <c r="I91">
        <f t="shared" si="21"/>
        <v>344</v>
      </c>
      <c r="J91">
        <f t="shared" si="19"/>
        <v>36</v>
      </c>
      <c r="K91">
        <f t="shared" si="22"/>
        <v>308</v>
      </c>
      <c r="M91" t="str">
        <f t="shared" si="20"/>
        <v>NIE</v>
      </c>
    </row>
    <row r="92" spans="1:13" x14ac:dyDescent="0.25">
      <c r="A92" s="1">
        <v>41842</v>
      </c>
      <c r="B92">
        <f t="shared" si="17"/>
        <v>7</v>
      </c>
      <c r="C92">
        <f t="shared" si="15"/>
        <v>2</v>
      </c>
      <c r="D92">
        <f t="shared" si="14"/>
        <v>0.44</v>
      </c>
      <c r="E92">
        <f t="shared" si="16"/>
        <v>264</v>
      </c>
      <c r="G92">
        <f t="shared" si="18"/>
        <v>44</v>
      </c>
      <c r="I92">
        <f t="shared" si="21"/>
        <v>352</v>
      </c>
      <c r="J92">
        <f t="shared" si="19"/>
        <v>36</v>
      </c>
      <c r="K92">
        <f t="shared" si="22"/>
        <v>316</v>
      </c>
      <c r="M92" t="str">
        <f t="shared" si="20"/>
        <v>NIE</v>
      </c>
    </row>
    <row r="93" spans="1:13" x14ac:dyDescent="0.25">
      <c r="A93" s="1">
        <v>41843</v>
      </c>
      <c r="B93">
        <f t="shared" si="17"/>
        <v>1</v>
      </c>
      <c r="C93">
        <f t="shared" si="15"/>
        <v>3</v>
      </c>
      <c r="D93">
        <f t="shared" si="14"/>
        <v>0.4</v>
      </c>
      <c r="E93">
        <f t="shared" si="16"/>
        <v>240</v>
      </c>
      <c r="G93">
        <f t="shared" si="18"/>
        <v>44</v>
      </c>
      <c r="I93">
        <f t="shared" si="21"/>
        <v>360</v>
      </c>
      <c r="J93">
        <f t="shared" si="19"/>
        <v>36</v>
      </c>
      <c r="K93">
        <f t="shared" si="22"/>
        <v>324</v>
      </c>
      <c r="M93" t="str">
        <f t="shared" si="20"/>
        <v>NIE</v>
      </c>
    </row>
    <row r="94" spans="1:13" x14ac:dyDescent="0.25">
      <c r="A94" s="1">
        <v>41844</v>
      </c>
      <c r="B94">
        <f t="shared" si="17"/>
        <v>2</v>
      </c>
      <c r="C94">
        <f t="shared" si="15"/>
        <v>4</v>
      </c>
      <c r="D94">
        <f t="shared" si="14"/>
        <v>0.4</v>
      </c>
      <c r="E94">
        <f t="shared" si="16"/>
        <v>240</v>
      </c>
      <c r="G94">
        <f t="shared" si="18"/>
        <v>44</v>
      </c>
      <c r="I94">
        <f t="shared" si="21"/>
        <v>368</v>
      </c>
      <c r="J94">
        <f t="shared" si="19"/>
        <v>36</v>
      </c>
      <c r="K94">
        <f t="shared" si="22"/>
        <v>332</v>
      </c>
      <c r="M94" t="str">
        <f t="shared" si="20"/>
        <v>NIE</v>
      </c>
    </row>
    <row r="95" spans="1:13" x14ac:dyDescent="0.25">
      <c r="A95" s="1">
        <v>41845</v>
      </c>
      <c r="B95">
        <f t="shared" si="17"/>
        <v>3</v>
      </c>
      <c r="C95">
        <f t="shared" si="15"/>
        <v>5</v>
      </c>
      <c r="D95">
        <f t="shared" si="14"/>
        <v>0.4</v>
      </c>
      <c r="E95">
        <f t="shared" si="16"/>
        <v>240</v>
      </c>
      <c r="G95">
        <f t="shared" si="18"/>
        <v>44</v>
      </c>
      <c r="I95">
        <f t="shared" si="21"/>
        <v>376</v>
      </c>
      <c r="J95">
        <f t="shared" si="19"/>
        <v>36</v>
      </c>
      <c r="K95">
        <f t="shared" si="22"/>
        <v>340</v>
      </c>
      <c r="M95" t="str">
        <f t="shared" si="20"/>
        <v>NIE</v>
      </c>
    </row>
    <row r="96" spans="1:13" x14ac:dyDescent="0.25">
      <c r="A96" s="1">
        <v>41846</v>
      </c>
      <c r="B96">
        <f t="shared" si="17"/>
        <v>4</v>
      </c>
      <c r="C96">
        <f t="shared" si="15"/>
        <v>6</v>
      </c>
      <c r="D96">
        <f t="shared" si="14"/>
        <v>0.4</v>
      </c>
      <c r="E96">
        <f t="shared" si="16"/>
        <v>240</v>
      </c>
      <c r="G96">
        <f t="shared" si="18"/>
        <v>44</v>
      </c>
      <c r="I96">
        <f t="shared" si="21"/>
        <v>384</v>
      </c>
      <c r="J96">
        <f t="shared" si="19"/>
        <v>100</v>
      </c>
      <c r="K96">
        <f t="shared" si="22"/>
        <v>284</v>
      </c>
      <c r="M96" t="str">
        <f t="shared" si="20"/>
        <v>NIE</v>
      </c>
    </row>
    <row r="97" spans="1:13" x14ac:dyDescent="0.25">
      <c r="A97" s="1">
        <v>41847</v>
      </c>
      <c r="B97">
        <f t="shared" si="17"/>
        <v>5</v>
      </c>
      <c r="C97">
        <f t="shared" si="15"/>
        <v>7</v>
      </c>
      <c r="D97">
        <f t="shared" ref="D97:D128" si="23">IF(B97=1, ROUND(D96 * 0.9,2), ROUND(D96, 2))</f>
        <v>0.4</v>
      </c>
      <c r="E97">
        <f t="shared" si="16"/>
        <v>240</v>
      </c>
      <c r="G97">
        <f t="shared" si="18"/>
        <v>44</v>
      </c>
      <c r="I97">
        <f t="shared" si="21"/>
        <v>328</v>
      </c>
      <c r="J97">
        <f t="shared" si="19"/>
        <v>100</v>
      </c>
      <c r="K97">
        <f t="shared" si="22"/>
        <v>228</v>
      </c>
      <c r="M97" t="str">
        <f t="shared" si="20"/>
        <v>NIE</v>
      </c>
    </row>
    <row r="98" spans="1:13" x14ac:dyDescent="0.25">
      <c r="A98" s="1">
        <v>41848</v>
      </c>
      <c r="B98">
        <f t="shared" si="17"/>
        <v>6</v>
      </c>
      <c r="C98">
        <f t="shared" si="15"/>
        <v>1</v>
      </c>
      <c r="D98">
        <f t="shared" si="23"/>
        <v>0.4</v>
      </c>
      <c r="E98">
        <f t="shared" si="16"/>
        <v>240</v>
      </c>
      <c r="G98">
        <f t="shared" si="18"/>
        <v>44</v>
      </c>
      <c r="I98">
        <f t="shared" si="21"/>
        <v>272</v>
      </c>
      <c r="J98">
        <f t="shared" si="19"/>
        <v>36</v>
      </c>
      <c r="K98">
        <f t="shared" si="22"/>
        <v>236</v>
      </c>
      <c r="M98" t="str">
        <f t="shared" si="20"/>
        <v>NIE</v>
      </c>
    </row>
    <row r="99" spans="1:13" x14ac:dyDescent="0.25">
      <c r="A99" s="1">
        <v>41849</v>
      </c>
      <c r="B99">
        <f t="shared" si="17"/>
        <v>7</v>
      </c>
      <c r="C99">
        <f t="shared" si="15"/>
        <v>2</v>
      </c>
      <c r="D99">
        <f t="shared" si="23"/>
        <v>0.4</v>
      </c>
      <c r="E99">
        <f t="shared" si="16"/>
        <v>240</v>
      </c>
      <c r="G99">
        <f t="shared" si="18"/>
        <v>40</v>
      </c>
      <c r="I99">
        <f t="shared" si="21"/>
        <v>276</v>
      </c>
      <c r="J99">
        <f t="shared" si="19"/>
        <v>36</v>
      </c>
      <c r="K99">
        <f t="shared" si="22"/>
        <v>240</v>
      </c>
      <c r="M99" t="str">
        <f t="shared" si="20"/>
        <v>NIE</v>
      </c>
    </row>
    <row r="100" spans="1:13" x14ac:dyDescent="0.25">
      <c r="A100" s="1">
        <v>41850</v>
      </c>
      <c r="B100">
        <f t="shared" si="17"/>
        <v>1</v>
      </c>
      <c r="C100">
        <f t="shared" si="15"/>
        <v>3</v>
      </c>
      <c r="D100">
        <f t="shared" si="23"/>
        <v>0.36</v>
      </c>
      <c r="E100">
        <f t="shared" si="16"/>
        <v>216</v>
      </c>
      <c r="G100">
        <f t="shared" si="18"/>
        <v>40</v>
      </c>
      <c r="I100">
        <f t="shared" si="21"/>
        <v>280</v>
      </c>
      <c r="J100">
        <f t="shared" si="19"/>
        <v>36</v>
      </c>
      <c r="K100">
        <f t="shared" si="22"/>
        <v>244</v>
      </c>
      <c r="M100" t="str">
        <f t="shared" si="20"/>
        <v>NIE</v>
      </c>
    </row>
    <row r="101" spans="1:13" x14ac:dyDescent="0.25">
      <c r="A101" s="1">
        <v>41851</v>
      </c>
      <c r="B101">
        <f t="shared" si="17"/>
        <v>2</v>
      </c>
      <c r="C101">
        <f t="shared" si="15"/>
        <v>4</v>
      </c>
      <c r="D101">
        <f t="shared" si="23"/>
        <v>0.36</v>
      </c>
      <c r="E101">
        <f t="shared" si="16"/>
        <v>216</v>
      </c>
      <c r="G101">
        <f t="shared" si="18"/>
        <v>40</v>
      </c>
      <c r="I101">
        <f t="shared" si="21"/>
        <v>284</v>
      </c>
      <c r="J101">
        <f t="shared" si="19"/>
        <v>36</v>
      </c>
      <c r="K101">
        <f t="shared" si="22"/>
        <v>248</v>
      </c>
      <c r="M101" t="str">
        <f t="shared" si="20"/>
        <v>NIE</v>
      </c>
    </row>
    <row r="102" spans="1:13" x14ac:dyDescent="0.25">
      <c r="A102" s="1">
        <v>41852</v>
      </c>
      <c r="B102">
        <f t="shared" si="17"/>
        <v>3</v>
      </c>
      <c r="C102">
        <f t="shared" si="15"/>
        <v>5</v>
      </c>
      <c r="D102">
        <f t="shared" si="23"/>
        <v>0.36</v>
      </c>
      <c r="E102">
        <f t="shared" si="16"/>
        <v>216</v>
      </c>
      <c r="G102">
        <f t="shared" si="18"/>
        <v>40</v>
      </c>
      <c r="I102">
        <f t="shared" si="21"/>
        <v>288</v>
      </c>
      <c r="J102">
        <f t="shared" si="19"/>
        <v>36</v>
      </c>
      <c r="K102">
        <f t="shared" si="22"/>
        <v>252</v>
      </c>
      <c r="M102" t="str">
        <f t="shared" si="20"/>
        <v>NIE</v>
      </c>
    </row>
    <row r="103" spans="1:13" x14ac:dyDescent="0.25">
      <c r="A103" s="1">
        <v>41853</v>
      </c>
      <c r="B103">
        <f t="shared" si="17"/>
        <v>4</v>
      </c>
      <c r="C103">
        <f t="shared" si="15"/>
        <v>6</v>
      </c>
      <c r="D103">
        <f t="shared" si="23"/>
        <v>0.36</v>
      </c>
      <c r="E103">
        <f t="shared" si="16"/>
        <v>216</v>
      </c>
      <c r="G103">
        <f t="shared" si="18"/>
        <v>40</v>
      </c>
      <c r="I103">
        <f t="shared" si="21"/>
        <v>292</v>
      </c>
      <c r="J103">
        <f t="shared" si="19"/>
        <v>100</v>
      </c>
      <c r="K103">
        <f t="shared" si="22"/>
        <v>192</v>
      </c>
      <c r="M103" t="str">
        <f t="shared" si="20"/>
        <v>NIE</v>
      </c>
    </row>
    <row r="104" spans="1:13" x14ac:dyDescent="0.25">
      <c r="A104" s="1">
        <v>41854</v>
      </c>
      <c r="B104">
        <f t="shared" si="17"/>
        <v>5</v>
      </c>
      <c r="C104">
        <f t="shared" si="15"/>
        <v>7</v>
      </c>
      <c r="D104">
        <f t="shared" si="23"/>
        <v>0.36</v>
      </c>
      <c r="E104">
        <f t="shared" si="16"/>
        <v>216</v>
      </c>
      <c r="G104">
        <f t="shared" ref="G104:G135" si="24">INT(E98/6)</f>
        <v>40</v>
      </c>
      <c r="I104">
        <f t="shared" si="21"/>
        <v>232</v>
      </c>
      <c r="J104">
        <f t="shared" ref="J104:J135" si="25">IF(OR(C104=6, C104=7), 100, 36)</f>
        <v>100</v>
      </c>
      <c r="K104">
        <f t="shared" si="22"/>
        <v>132</v>
      </c>
      <c r="M104" t="str">
        <f t="shared" si="20"/>
        <v>NIE</v>
      </c>
    </row>
    <row r="105" spans="1:13" x14ac:dyDescent="0.25">
      <c r="A105" s="1">
        <v>41855</v>
      </c>
      <c r="B105">
        <f t="shared" si="17"/>
        <v>6</v>
      </c>
      <c r="C105">
        <f t="shared" si="15"/>
        <v>1</v>
      </c>
      <c r="D105">
        <f t="shared" si="23"/>
        <v>0.36</v>
      </c>
      <c r="E105">
        <f t="shared" si="16"/>
        <v>216</v>
      </c>
      <c r="G105">
        <f t="shared" si="24"/>
        <v>40</v>
      </c>
      <c r="I105">
        <f t="shared" si="21"/>
        <v>172</v>
      </c>
      <c r="J105">
        <f t="shared" si="25"/>
        <v>36</v>
      </c>
      <c r="K105">
        <f t="shared" si="22"/>
        <v>136</v>
      </c>
      <c r="M105" t="str">
        <f t="shared" si="20"/>
        <v>NIE</v>
      </c>
    </row>
    <row r="106" spans="1:13" x14ac:dyDescent="0.25">
      <c r="A106" s="1">
        <v>41856</v>
      </c>
      <c r="B106">
        <f t="shared" si="17"/>
        <v>7</v>
      </c>
      <c r="C106">
        <f t="shared" si="15"/>
        <v>2</v>
      </c>
      <c r="D106">
        <f t="shared" si="23"/>
        <v>0.36</v>
      </c>
      <c r="E106">
        <f t="shared" si="16"/>
        <v>216</v>
      </c>
      <c r="G106">
        <f t="shared" si="24"/>
        <v>36</v>
      </c>
      <c r="I106">
        <f t="shared" si="21"/>
        <v>172</v>
      </c>
      <c r="J106">
        <f t="shared" si="25"/>
        <v>36</v>
      </c>
      <c r="K106">
        <f t="shared" si="22"/>
        <v>136</v>
      </c>
      <c r="M106" t="str">
        <f t="shared" si="20"/>
        <v>NIE</v>
      </c>
    </row>
    <row r="107" spans="1:13" x14ac:dyDescent="0.25">
      <c r="A107" s="1">
        <v>41857</v>
      </c>
      <c r="B107">
        <f t="shared" si="17"/>
        <v>1</v>
      </c>
      <c r="C107">
        <f t="shared" si="15"/>
        <v>3</v>
      </c>
      <c r="D107">
        <f t="shared" si="23"/>
        <v>0.32</v>
      </c>
      <c r="E107">
        <f t="shared" si="16"/>
        <v>192</v>
      </c>
      <c r="G107">
        <f t="shared" si="24"/>
        <v>36</v>
      </c>
      <c r="I107">
        <f t="shared" si="21"/>
        <v>172</v>
      </c>
      <c r="J107">
        <f t="shared" si="25"/>
        <v>36</v>
      </c>
      <c r="K107">
        <f t="shared" si="22"/>
        <v>136</v>
      </c>
      <c r="M107" t="str">
        <f t="shared" si="20"/>
        <v>NIE</v>
      </c>
    </row>
    <row r="108" spans="1:13" x14ac:dyDescent="0.25">
      <c r="A108" s="1">
        <v>41858</v>
      </c>
      <c r="B108">
        <f t="shared" si="17"/>
        <v>2</v>
      </c>
      <c r="C108">
        <f t="shared" si="15"/>
        <v>4</v>
      </c>
      <c r="D108">
        <f t="shared" si="23"/>
        <v>0.32</v>
      </c>
      <c r="E108">
        <f t="shared" si="16"/>
        <v>192</v>
      </c>
      <c r="G108">
        <f t="shared" si="24"/>
        <v>36</v>
      </c>
      <c r="I108">
        <f t="shared" si="21"/>
        <v>172</v>
      </c>
      <c r="J108">
        <f t="shared" si="25"/>
        <v>36</v>
      </c>
      <c r="K108">
        <f t="shared" si="22"/>
        <v>136</v>
      </c>
      <c r="M108" t="str">
        <f t="shared" si="20"/>
        <v>NIE</v>
      </c>
    </row>
    <row r="109" spans="1:13" x14ac:dyDescent="0.25">
      <c r="A109" s="1">
        <v>41859</v>
      </c>
      <c r="B109">
        <f t="shared" si="17"/>
        <v>3</v>
      </c>
      <c r="C109">
        <f t="shared" si="15"/>
        <v>5</v>
      </c>
      <c r="D109">
        <f t="shared" si="23"/>
        <v>0.32</v>
      </c>
      <c r="E109">
        <f t="shared" si="16"/>
        <v>192</v>
      </c>
      <c r="G109">
        <f t="shared" si="24"/>
        <v>36</v>
      </c>
      <c r="I109">
        <f t="shared" si="21"/>
        <v>172</v>
      </c>
      <c r="J109">
        <f t="shared" si="25"/>
        <v>36</v>
      </c>
      <c r="K109">
        <f t="shared" si="22"/>
        <v>136</v>
      </c>
      <c r="M109" t="str">
        <f t="shared" si="20"/>
        <v>NIE</v>
      </c>
    </row>
    <row r="110" spans="1:13" x14ac:dyDescent="0.25">
      <c r="A110" s="1">
        <v>41860</v>
      </c>
      <c r="B110">
        <f t="shared" si="17"/>
        <v>4</v>
      </c>
      <c r="C110">
        <f t="shared" si="15"/>
        <v>6</v>
      </c>
      <c r="D110">
        <f t="shared" si="23"/>
        <v>0.32</v>
      </c>
      <c r="E110">
        <f t="shared" si="16"/>
        <v>192</v>
      </c>
      <c r="G110">
        <f t="shared" si="24"/>
        <v>36</v>
      </c>
      <c r="I110">
        <f t="shared" si="21"/>
        <v>172</v>
      </c>
      <c r="J110">
        <f t="shared" si="25"/>
        <v>100</v>
      </c>
      <c r="K110">
        <f t="shared" si="22"/>
        <v>72</v>
      </c>
      <c r="M110" t="str">
        <f t="shared" si="20"/>
        <v>NIE</v>
      </c>
    </row>
    <row r="111" spans="1:13" x14ac:dyDescent="0.25">
      <c r="A111" s="1">
        <v>41861</v>
      </c>
      <c r="B111">
        <f t="shared" si="17"/>
        <v>5</v>
      </c>
      <c r="C111">
        <f t="shared" si="15"/>
        <v>7</v>
      </c>
      <c r="D111">
        <f t="shared" si="23"/>
        <v>0.32</v>
      </c>
      <c r="E111">
        <f t="shared" si="16"/>
        <v>192</v>
      </c>
      <c r="G111">
        <f t="shared" si="24"/>
        <v>36</v>
      </c>
      <c r="I111">
        <f t="shared" si="21"/>
        <v>108</v>
      </c>
      <c r="J111">
        <f t="shared" si="25"/>
        <v>100</v>
      </c>
      <c r="K111">
        <f t="shared" si="22"/>
        <v>8</v>
      </c>
      <c r="M111" t="str">
        <f t="shared" si="20"/>
        <v>NIE</v>
      </c>
    </row>
    <row r="112" spans="1:13" x14ac:dyDescent="0.25">
      <c r="A112" s="1">
        <v>41862</v>
      </c>
      <c r="B112">
        <f t="shared" si="17"/>
        <v>6</v>
      </c>
      <c r="C112">
        <f t="shared" si="15"/>
        <v>1</v>
      </c>
      <c r="D112">
        <f t="shared" si="23"/>
        <v>0.32</v>
      </c>
      <c r="E112">
        <f t="shared" si="16"/>
        <v>192</v>
      </c>
      <c r="G112">
        <f t="shared" si="24"/>
        <v>36</v>
      </c>
      <c r="I112">
        <f t="shared" si="21"/>
        <v>44</v>
      </c>
      <c r="J112">
        <f t="shared" si="25"/>
        <v>36</v>
      </c>
      <c r="K112">
        <f t="shared" si="22"/>
        <v>8</v>
      </c>
      <c r="M112" t="str">
        <f t="shared" si="20"/>
        <v>NIE</v>
      </c>
    </row>
    <row r="113" spans="1:13" x14ac:dyDescent="0.25">
      <c r="A113" s="1">
        <v>41863</v>
      </c>
      <c r="B113">
        <f t="shared" si="17"/>
        <v>7</v>
      </c>
      <c r="C113">
        <f t="shared" si="15"/>
        <v>2</v>
      </c>
      <c r="D113">
        <f t="shared" si="23"/>
        <v>0.32</v>
      </c>
      <c r="E113">
        <f t="shared" si="16"/>
        <v>192</v>
      </c>
      <c r="G113">
        <f t="shared" si="24"/>
        <v>32</v>
      </c>
      <c r="I113">
        <f t="shared" si="21"/>
        <v>40</v>
      </c>
      <c r="J113">
        <f t="shared" si="25"/>
        <v>36</v>
      </c>
      <c r="K113">
        <f t="shared" si="22"/>
        <v>4</v>
      </c>
      <c r="M113" t="str">
        <f t="shared" si="20"/>
        <v>NIE</v>
      </c>
    </row>
    <row r="114" spans="1:13" x14ac:dyDescent="0.25">
      <c r="A114" s="1">
        <v>41864</v>
      </c>
      <c r="B114">
        <f t="shared" si="17"/>
        <v>1</v>
      </c>
      <c r="C114">
        <f t="shared" si="15"/>
        <v>3</v>
      </c>
      <c r="D114">
        <f t="shared" si="23"/>
        <v>0.28999999999999998</v>
      </c>
      <c r="E114">
        <f t="shared" si="16"/>
        <v>174</v>
      </c>
      <c r="G114">
        <f t="shared" si="24"/>
        <v>32</v>
      </c>
      <c r="I114">
        <f t="shared" si="21"/>
        <v>36</v>
      </c>
      <c r="J114">
        <f t="shared" si="25"/>
        <v>36</v>
      </c>
      <c r="K114">
        <f t="shared" si="22"/>
        <v>0</v>
      </c>
      <c r="M114" t="str">
        <f t="shared" si="20"/>
        <v>NIE</v>
      </c>
    </row>
    <row r="115" spans="1:13" x14ac:dyDescent="0.25">
      <c r="A115" s="1">
        <v>41865</v>
      </c>
      <c r="B115">
        <f t="shared" si="17"/>
        <v>2</v>
      </c>
      <c r="C115">
        <f t="shared" si="15"/>
        <v>4</v>
      </c>
      <c r="D115">
        <f t="shared" si="23"/>
        <v>0.28999999999999998</v>
      </c>
      <c r="E115">
        <f t="shared" si="16"/>
        <v>174</v>
      </c>
      <c r="G115">
        <f t="shared" si="24"/>
        <v>32</v>
      </c>
      <c r="I115">
        <f t="shared" si="21"/>
        <v>32</v>
      </c>
      <c r="J115">
        <f t="shared" si="25"/>
        <v>36</v>
      </c>
      <c r="K115">
        <f t="shared" si="22"/>
        <v>0</v>
      </c>
      <c r="M115" t="str">
        <f t="shared" si="20"/>
        <v>TAK</v>
      </c>
    </row>
    <row r="116" spans="1:13" x14ac:dyDescent="0.25">
      <c r="A116" s="1">
        <v>41866</v>
      </c>
      <c r="B116">
        <f t="shared" si="17"/>
        <v>3</v>
      </c>
      <c r="C116">
        <f t="shared" si="15"/>
        <v>5</v>
      </c>
      <c r="D116">
        <f t="shared" si="23"/>
        <v>0.28999999999999998</v>
      </c>
      <c r="E116">
        <f t="shared" si="16"/>
        <v>174</v>
      </c>
      <c r="G116">
        <f t="shared" si="24"/>
        <v>32</v>
      </c>
      <c r="I116">
        <f t="shared" si="21"/>
        <v>32</v>
      </c>
      <c r="J116">
        <f t="shared" si="25"/>
        <v>36</v>
      </c>
      <c r="K116">
        <f t="shared" si="22"/>
        <v>0</v>
      </c>
      <c r="M116" t="str">
        <f t="shared" si="20"/>
        <v>TAK</v>
      </c>
    </row>
    <row r="117" spans="1:13" x14ac:dyDescent="0.25">
      <c r="A117" s="1">
        <v>41867</v>
      </c>
      <c r="B117">
        <f t="shared" si="17"/>
        <v>4</v>
      </c>
      <c r="C117">
        <f t="shared" si="15"/>
        <v>6</v>
      </c>
      <c r="D117">
        <f t="shared" si="23"/>
        <v>0.28999999999999998</v>
      </c>
      <c r="E117">
        <f t="shared" si="16"/>
        <v>174</v>
      </c>
      <c r="G117">
        <f t="shared" si="24"/>
        <v>32</v>
      </c>
      <c r="I117">
        <f t="shared" si="21"/>
        <v>32</v>
      </c>
      <c r="J117">
        <f t="shared" si="25"/>
        <v>100</v>
      </c>
      <c r="K117">
        <f t="shared" si="22"/>
        <v>0</v>
      </c>
      <c r="M117" t="str">
        <f t="shared" si="20"/>
        <v>TAK</v>
      </c>
    </row>
    <row r="118" spans="1:13" x14ac:dyDescent="0.25">
      <c r="A118" s="1">
        <v>41868</v>
      </c>
      <c r="B118">
        <f t="shared" si="17"/>
        <v>5</v>
      </c>
      <c r="C118">
        <f t="shared" si="15"/>
        <v>7</v>
      </c>
      <c r="D118">
        <f t="shared" si="23"/>
        <v>0.28999999999999998</v>
      </c>
      <c r="E118">
        <f t="shared" si="16"/>
        <v>174</v>
      </c>
      <c r="G118">
        <f t="shared" si="24"/>
        <v>32</v>
      </c>
      <c r="I118">
        <f t="shared" si="21"/>
        <v>32</v>
      </c>
      <c r="J118">
        <f t="shared" si="25"/>
        <v>100</v>
      </c>
      <c r="K118">
        <f t="shared" si="22"/>
        <v>0</v>
      </c>
      <c r="M118" t="str">
        <f t="shared" si="20"/>
        <v>TAK</v>
      </c>
    </row>
    <row r="119" spans="1:13" x14ac:dyDescent="0.25">
      <c r="A119" s="1">
        <v>41869</v>
      </c>
      <c r="B119">
        <f t="shared" si="17"/>
        <v>6</v>
      </c>
      <c r="C119">
        <f t="shared" si="15"/>
        <v>1</v>
      </c>
      <c r="D119">
        <f t="shared" si="23"/>
        <v>0.28999999999999998</v>
      </c>
      <c r="E119">
        <f t="shared" si="16"/>
        <v>174</v>
      </c>
      <c r="G119">
        <f t="shared" si="24"/>
        <v>32</v>
      </c>
      <c r="I119">
        <f t="shared" si="21"/>
        <v>32</v>
      </c>
      <c r="J119">
        <f t="shared" si="25"/>
        <v>36</v>
      </c>
      <c r="K119">
        <f t="shared" si="22"/>
        <v>0</v>
      </c>
      <c r="M119" t="str">
        <f t="shared" si="20"/>
        <v>TAK</v>
      </c>
    </row>
    <row r="120" spans="1:13" x14ac:dyDescent="0.25">
      <c r="A120" s="1">
        <v>41870</v>
      </c>
      <c r="B120">
        <f t="shared" si="17"/>
        <v>7</v>
      </c>
      <c r="C120">
        <f t="shared" si="15"/>
        <v>2</v>
      </c>
      <c r="D120">
        <f t="shared" si="23"/>
        <v>0.28999999999999998</v>
      </c>
      <c r="E120">
        <f t="shared" si="16"/>
        <v>174</v>
      </c>
      <c r="G120">
        <f t="shared" si="24"/>
        <v>29</v>
      </c>
      <c r="I120">
        <f t="shared" si="21"/>
        <v>29</v>
      </c>
      <c r="J120">
        <f t="shared" si="25"/>
        <v>36</v>
      </c>
      <c r="K120">
        <f t="shared" si="22"/>
        <v>0</v>
      </c>
      <c r="M120" t="str">
        <f t="shared" si="20"/>
        <v>TAK</v>
      </c>
    </row>
    <row r="121" spans="1:13" x14ac:dyDescent="0.25">
      <c r="A121" s="1">
        <v>41871</v>
      </c>
      <c r="B121">
        <f t="shared" si="17"/>
        <v>1</v>
      </c>
      <c r="C121">
        <f t="shared" si="15"/>
        <v>3</v>
      </c>
      <c r="D121">
        <f t="shared" si="23"/>
        <v>0.26</v>
      </c>
      <c r="E121">
        <f t="shared" si="16"/>
        <v>156</v>
      </c>
      <c r="G121">
        <f t="shared" si="24"/>
        <v>29</v>
      </c>
      <c r="I121">
        <f t="shared" si="21"/>
        <v>29</v>
      </c>
      <c r="J121">
        <f t="shared" si="25"/>
        <v>36</v>
      </c>
      <c r="K121">
        <f t="shared" si="22"/>
        <v>0</v>
      </c>
      <c r="M121" t="str">
        <f t="shared" si="20"/>
        <v>TAK</v>
      </c>
    </row>
    <row r="122" spans="1:13" x14ac:dyDescent="0.25">
      <c r="A122" s="1">
        <v>41872</v>
      </c>
      <c r="B122">
        <f t="shared" si="17"/>
        <v>2</v>
      </c>
      <c r="C122">
        <f t="shared" si="15"/>
        <v>4</v>
      </c>
      <c r="D122">
        <f t="shared" si="23"/>
        <v>0.26</v>
      </c>
      <c r="E122">
        <f t="shared" si="16"/>
        <v>156</v>
      </c>
      <c r="G122">
        <f t="shared" si="24"/>
        <v>29</v>
      </c>
      <c r="I122">
        <f t="shared" si="21"/>
        <v>29</v>
      </c>
      <c r="J122">
        <f t="shared" si="25"/>
        <v>36</v>
      </c>
      <c r="K122">
        <f t="shared" si="22"/>
        <v>0</v>
      </c>
      <c r="M122" t="str">
        <f t="shared" si="20"/>
        <v>TAK</v>
      </c>
    </row>
    <row r="123" spans="1:13" x14ac:dyDescent="0.25">
      <c r="A123" s="1">
        <v>41873</v>
      </c>
      <c r="B123">
        <f t="shared" si="17"/>
        <v>3</v>
      </c>
      <c r="C123">
        <f t="shared" si="15"/>
        <v>5</v>
      </c>
      <c r="D123">
        <f t="shared" si="23"/>
        <v>0.26</v>
      </c>
      <c r="E123">
        <f t="shared" si="16"/>
        <v>156</v>
      </c>
      <c r="G123">
        <f t="shared" si="24"/>
        <v>29</v>
      </c>
      <c r="I123">
        <f t="shared" si="21"/>
        <v>29</v>
      </c>
      <c r="J123">
        <f t="shared" si="25"/>
        <v>36</v>
      </c>
      <c r="K123">
        <f t="shared" si="22"/>
        <v>0</v>
      </c>
      <c r="M123" t="str">
        <f t="shared" si="20"/>
        <v>TAK</v>
      </c>
    </row>
    <row r="124" spans="1:13" x14ac:dyDescent="0.25">
      <c r="A124" s="1">
        <v>41874</v>
      </c>
      <c r="B124">
        <f t="shared" si="17"/>
        <v>4</v>
      </c>
      <c r="C124">
        <f t="shared" si="15"/>
        <v>6</v>
      </c>
      <c r="D124">
        <f t="shared" si="23"/>
        <v>0.26</v>
      </c>
      <c r="E124">
        <f t="shared" si="16"/>
        <v>156</v>
      </c>
      <c r="G124">
        <f t="shared" si="24"/>
        <v>29</v>
      </c>
      <c r="I124">
        <f t="shared" si="21"/>
        <v>29</v>
      </c>
      <c r="J124">
        <f t="shared" si="25"/>
        <v>100</v>
      </c>
      <c r="K124">
        <f t="shared" si="22"/>
        <v>0</v>
      </c>
      <c r="M124" t="str">
        <f t="shared" si="20"/>
        <v>TAK</v>
      </c>
    </row>
    <row r="125" spans="1:13" x14ac:dyDescent="0.25">
      <c r="A125" s="1">
        <v>41875</v>
      </c>
      <c r="B125">
        <f t="shared" si="17"/>
        <v>5</v>
      </c>
      <c r="C125">
        <f t="shared" si="15"/>
        <v>7</v>
      </c>
      <c r="D125">
        <f t="shared" si="23"/>
        <v>0.26</v>
      </c>
      <c r="E125">
        <f t="shared" si="16"/>
        <v>156</v>
      </c>
      <c r="G125">
        <f t="shared" si="24"/>
        <v>29</v>
      </c>
      <c r="I125">
        <f t="shared" si="21"/>
        <v>29</v>
      </c>
      <c r="J125">
        <f t="shared" si="25"/>
        <v>100</v>
      </c>
      <c r="K125">
        <f t="shared" si="22"/>
        <v>0</v>
      </c>
      <c r="M125" t="str">
        <f t="shared" si="20"/>
        <v>TAK</v>
      </c>
    </row>
    <row r="126" spans="1:13" x14ac:dyDescent="0.25">
      <c r="A126" s="1">
        <v>41876</v>
      </c>
      <c r="B126">
        <f t="shared" si="17"/>
        <v>6</v>
      </c>
      <c r="C126">
        <f t="shared" si="15"/>
        <v>1</v>
      </c>
      <c r="D126">
        <f t="shared" si="23"/>
        <v>0.26</v>
      </c>
      <c r="E126">
        <f t="shared" si="16"/>
        <v>156</v>
      </c>
      <c r="G126">
        <f t="shared" si="24"/>
        <v>29</v>
      </c>
      <c r="I126">
        <f t="shared" si="21"/>
        <v>29</v>
      </c>
      <c r="J126">
        <f t="shared" si="25"/>
        <v>36</v>
      </c>
      <c r="K126">
        <f t="shared" si="22"/>
        <v>0</v>
      </c>
      <c r="M126" t="str">
        <f t="shared" si="20"/>
        <v>TAK</v>
      </c>
    </row>
    <row r="127" spans="1:13" x14ac:dyDescent="0.25">
      <c r="A127" s="1">
        <v>41877</v>
      </c>
      <c r="B127">
        <f t="shared" si="17"/>
        <v>7</v>
      </c>
      <c r="C127">
        <f t="shared" si="15"/>
        <v>2</v>
      </c>
      <c r="D127">
        <f t="shared" si="23"/>
        <v>0.26</v>
      </c>
      <c r="E127">
        <f t="shared" si="16"/>
        <v>156</v>
      </c>
      <c r="G127">
        <f t="shared" si="24"/>
        <v>26</v>
      </c>
      <c r="I127">
        <f t="shared" si="21"/>
        <v>26</v>
      </c>
      <c r="J127">
        <f t="shared" si="25"/>
        <v>36</v>
      </c>
      <c r="K127">
        <f t="shared" si="22"/>
        <v>0</v>
      </c>
      <c r="M127" t="str">
        <f t="shared" si="20"/>
        <v>TAK</v>
      </c>
    </row>
    <row r="128" spans="1:13" x14ac:dyDescent="0.25">
      <c r="A128" s="1">
        <v>41878</v>
      </c>
      <c r="B128">
        <f t="shared" si="17"/>
        <v>1</v>
      </c>
      <c r="C128">
        <f t="shared" si="15"/>
        <v>3</v>
      </c>
      <c r="D128">
        <f t="shared" si="23"/>
        <v>0.23</v>
      </c>
      <c r="E128">
        <f t="shared" si="16"/>
        <v>138</v>
      </c>
      <c r="G128">
        <f t="shared" si="24"/>
        <v>26</v>
      </c>
      <c r="I128">
        <f t="shared" si="21"/>
        <v>26</v>
      </c>
      <c r="J128">
        <f t="shared" si="25"/>
        <v>36</v>
      </c>
      <c r="K128">
        <f t="shared" si="22"/>
        <v>0</v>
      </c>
      <c r="M128" t="str">
        <f t="shared" si="20"/>
        <v>TAK</v>
      </c>
    </row>
    <row r="129" spans="1:13" x14ac:dyDescent="0.25">
      <c r="A129" s="1">
        <v>41879</v>
      </c>
      <c r="B129">
        <f t="shared" si="17"/>
        <v>2</v>
      </c>
      <c r="C129">
        <f t="shared" si="15"/>
        <v>4</v>
      </c>
      <c r="D129">
        <f t="shared" ref="D129:D161" si="26">IF(B129=1, ROUND(D128 * 0.9,2), ROUND(D128, 2))</f>
        <v>0.23</v>
      </c>
      <c r="E129">
        <f t="shared" si="16"/>
        <v>138</v>
      </c>
      <c r="G129">
        <f t="shared" si="24"/>
        <v>26</v>
      </c>
      <c r="I129">
        <f t="shared" si="21"/>
        <v>26</v>
      </c>
      <c r="J129">
        <f t="shared" si="25"/>
        <v>36</v>
      </c>
      <c r="K129">
        <f t="shared" si="22"/>
        <v>0</v>
      </c>
      <c r="M129" t="str">
        <f t="shared" si="20"/>
        <v>TAK</v>
      </c>
    </row>
    <row r="130" spans="1:13" x14ac:dyDescent="0.25">
      <c r="A130" s="1">
        <v>41880</v>
      </c>
      <c r="B130">
        <f t="shared" si="17"/>
        <v>3</v>
      </c>
      <c r="C130">
        <f t="shared" si="15"/>
        <v>5</v>
      </c>
      <c r="D130">
        <f t="shared" si="26"/>
        <v>0.23</v>
      </c>
      <c r="E130">
        <f t="shared" si="16"/>
        <v>138</v>
      </c>
      <c r="G130">
        <f t="shared" si="24"/>
        <v>26</v>
      </c>
      <c r="I130">
        <f t="shared" si="21"/>
        <v>26</v>
      </c>
      <c r="J130">
        <f t="shared" si="25"/>
        <v>36</v>
      </c>
      <c r="K130">
        <f t="shared" si="22"/>
        <v>0</v>
      </c>
      <c r="M130" t="str">
        <f t="shared" si="20"/>
        <v>TAK</v>
      </c>
    </row>
    <row r="131" spans="1:13" x14ac:dyDescent="0.25">
      <c r="A131" s="1">
        <v>41881</v>
      </c>
      <c r="B131">
        <f t="shared" si="17"/>
        <v>4</v>
      </c>
      <c r="C131">
        <f t="shared" ref="C131:C161" si="27">WEEKDAY(A131,2)</f>
        <v>6</v>
      </c>
      <c r="D131">
        <f t="shared" si="26"/>
        <v>0.23</v>
      </c>
      <c r="E131">
        <f t="shared" ref="E131:E161" si="28">(D131 * $Q$1)</f>
        <v>138</v>
      </c>
      <c r="G131">
        <f t="shared" si="24"/>
        <v>26</v>
      </c>
      <c r="I131">
        <f t="shared" si="21"/>
        <v>26</v>
      </c>
      <c r="J131">
        <f t="shared" si="25"/>
        <v>100</v>
      </c>
      <c r="K131">
        <f t="shared" si="22"/>
        <v>0</v>
      </c>
      <c r="M131" t="str">
        <f t="shared" si="20"/>
        <v>TAK</v>
      </c>
    </row>
    <row r="132" spans="1:13" x14ac:dyDescent="0.25">
      <c r="A132" s="1">
        <v>41882</v>
      </c>
      <c r="B132">
        <f t="shared" ref="B132:B161" si="29">IF($B131=7,1,$B131+1)</f>
        <v>5</v>
      </c>
      <c r="C132">
        <f t="shared" si="27"/>
        <v>7</v>
      </c>
      <c r="D132">
        <f t="shared" si="26"/>
        <v>0.23</v>
      </c>
      <c r="E132">
        <f t="shared" si="28"/>
        <v>138</v>
      </c>
      <c r="G132">
        <f t="shared" si="24"/>
        <v>26</v>
      </c>
      <c r="I132">
        <f t="shared" si="21"/>
        <v>26</v>
      </c>
      <c r="J132">
        <f t="shared" si="25"/>
        <v>100</v>
      </c>
      <c r="K132">
        <f t="shared" si="22"/>
        <v>0</v>
      </c>
      <c r="M132" t="str">
        <f t="shared" si="20"/>
        <v>TAK</v>
      </c>
    </row>
    <row r="133" spans="1:13" x14ac:dyDescent="0.25">
      <c r="A133" s="1">
        <v>41883</v>
      </c>
      <c r="B133">
        <f t="shared" si="29"/>
        <v>6</v>
      </c>
      <c r="C133">
        <f t="shared" si="27"/>
        <v>1</v>
      </c>
      <c r="D133">
        <f t="shared" si="26"/>
        <v>0.23</v>
      </c>
      <c r="E133">
        <f t="shared" si="28"/>
        <v>138</v>
      </c>
      <c r="G133">
        <f t="shared" si="24"/>
        <v>26</v>
      </c>
      <c r="I133">
        <f t="shared" si="21"/>
        <v>26</v>
      </c>
      <c r="J133">
        <f t="shared" si="25"/>
        <v>36</v>
      </c>
      <c r="K133">
        <f t="shared" si="22"/>
        <v>0</v>
      </c>
      <c r="M133" t="str">
        <f t="shared" si="20"/>
        <v>TAK</v>
      </c>
    </row>
    <row r="134" spans="1:13" x14ac:dyDescent="0.25">
      <c r="A134" s="1">
        <v>41884</v>
      </c>
      <c r="B134">
        <f t="shared" si="29"/>
        <v>7</v>
      </c>
      <c r="C134">
        <f t="shared" si="27"/>
        <v>2</v>
      </c>
      <c r="D134">
        <f t="shared" si="26"/>
        <v>0.23</v>
      </c>
      <c r="E134">
        <f t="shared" si="28"/>
        <v>138</v>
      </c>
      <c r="G134">
        <f t="shared" si="24"/>
        <v>23</v>
      </c>
      <c r="I134">
        <f t="shared" si="21"/>
        <v>23</v>
      </c>
      <c r="J134">
        <f t="shared" si="25"/>
        <v>36</v>
      </c>
      <c r="K134">
        <f t="shared" si="22"/>
        <v>0</v>
      </c>
      <c r="M134" t="str">
        <f t="shared" si="20"/>
        <v>TAK</v>
      </c>
    </row>
    <row r="135" spans="1:13" x14ac:dyDescent="0.25">
      <c r="A135" s="1">
        <v>41885</v>
      </c>
      <c r="B135">
        <f t="shared" si="29"/>
        <v>1</v>
      </c>
      <c r="C135">
        <f t="shared" si="27"/>
        <v>3</v>
      </c>
      <c r="D135">
        <f t="shared" si="26"/>
        <v>0.21</v>
      </c>
      <c r="E135">
        <f t="shared" si="28"/>
        <v>126</v>
      </c>
      <c r="G135">
        <f t="shared" si="24"/>
        <v>23</v>
      </c>
      <c r="I135">
        <f t="shared" si="21"/>
        <v>23</v>
      </c>
      <c r="J135">
        <f t="shared" si="25"/>
        <v>36</v>
      </c>
      <c r="K135">
        <f t="shared" si="22"/>
        <v>0</v>
      </c>
      <c r="M135" t="str">
        <f t="shared" si="20"/>
        <v>TAK</v>
      </c>
    </row>
    <row r="136" spans="1:13" x14ac:dyDescent="0.25">
      <c r="A136" s="1">
        <v>41886</v>
      </c>
      <c r="B136">
        <f t="shared" si="29"/>
        <v>2</v>
      </c>
      <c r="C136">
        <f t="shared" si="27"/>
        <v>4</v>
      </c>
      <c r="D136">
        <f t="shared" si="26"/>
        <v>0.21</v>
      </c>
      <c r="E136">
        <f t="shared" si="28"/>
        <v>126</v>
      </c>
      <c r="G136">
        <f t="shared" ref="G136:G161" si="30">INT(E130/6)</f>
        <v>23</v>
      </c>
      <c r="I136">
        <f t="shared" si="21"/>
        <v>23</v>
      </c>
      <c r="J136">
        <f t="shared" ref="J136:J161" si="31">IF(OR(C136=6, C136=7), 100, 36)</f>
        <v>36</v>
      </c>
      <c r="K136">
        <f t="shared" si="22"/>
        <v>0</v>
      </c>
      <c r="M136" t="str">
        <f t="shared" si="20"/>
        <v>TAK</v>
      </c>
    </row>
    <row r="137" spans="1:13" x14ac:dyDescent="0.25">
      <c r="A137" s="1">
        <v>41887</v>
      </c>
      <c r="B137">
        <f t="shared" si="29"/>
        <v>3</v>
      </c>
      <c r="C137">
        <f t="shared" si="27"/>
        <v>5</v>
      </c>
      <c r="D137">
        <f t="shared" si="26"/>
        <v>0.21</v>
      </c>
      <c r="E137">
        <f t="shared" si="28"/>
        <v>126</v>
      </c>
      <c r="G137">
        <f t="shared" si="30"/>
        <v>23</v>
      </c>
      <c r="I137">
        <f t="shared" si="21"/>
        <v>23</v>
      </c>
      <c r="J137">
        <f t="shared" si="31"/>
        <v>36</v>
      </c>
      <c r="K137">
        <f t="shared" si="22"/>
        <v>0</v>
      </c>
      <c r="M137" t="str">
        <f t="shared" ref="M137:M161" si="32">IF(I137-J137&lt;0,"TAK","NIE")</f>
        <v>TAK</v>
      </c>
    </row>
    <row r="138" spans="1:13" x14ac:dyDescent="0.25">
      <c r="A138" s="1">
        <v>41888</v>
      </c>
      <c r="B138">
        <f t="shared" si="29"/>
        <v>4</v>
      </c>
      <c r="C138">
        <f t="shared" si="27"/>
        <v>6</v>
      </c>
      <c r="D138">
        <f t="shared" si="26"/>
        <v>0.21</v>
      </c>
      <c r="E138">
        <f t="shared" si="28"/>
        <v>126</v>
      </c>
      <c r="G138">
        <f t="shared" si="30"/>
        <v>23</v>
      </c>
      <c r="I138">
        <f t="shared" si="21"/>
        <v>23</v>
      </c>
      <c r="J138">
        <f t="shared" si="31"/>
        <v>100</v>
      </c>
      <c r="K138">
        <f t="shared" si="22"/>
        <v>0</v>
      </c>
      <c r="M138" t="str">
        <f t="shared" si="32"/>
        <v>TAK</v>
      </c>
    </row>
    <row r="139" spans="1:13" x14ac:dyDescent="0.25">
      <c r="A139" s="1">
        <v>41889</v>
      </c>
      <c r="B139">
        <f t="shared" si="29"/>
        <v>5</v>
      </c>
      <c r="C139">
        <f t="shared" si="27"/>
        <v>7</v>
      </c>
      <c r="D139">
        <f t="shared" si="26"/>
        <v>0.21</v>
      </c>
      <c r="E139">
        <f t="shared" si="28"/>
        <v>126</v>
      </c>
      <c r="G139">
        <f t="shared" si="30"/>
        <v>23</v>
      </c>
      <c r="I139">
        <f t="shared" si="21"/>
        <v>23</v>
      </c>
      <c r="J139">
        <f t="shared" si="31"/>
        <v>100</v>
      </c>
      <c r="K139">
        <f t="shared" si="22"/>
        <v>0</v>
      </c>
      <c r="M139" t="str">
        <f t="shared" si="32"/>
        <v>TAK</v>
      </c>
    </row>
    <row r="140" spans="1:13" x14ac:dyDescent="0.25">
      <c r="A140" s="1">
        <v>41890</v>
      </c>
      <c r="B140">
        <f t="shared" si="29"/>
        <v>6</v>
      </c>
      <c r="C140">
        <f t="shared" si="27"/>
        <v>1</v>
      </c>
      <c r="D140">
        <f t="shared" si="26"/>
        <v>0.21</v>
      </c>
      <c r="E140">
        <f t="shared" si="28"/>
        <v>126</v>
      </c>
      <c r="G140">
        <f t="shared" si="30"/>
        <v>23</v>
      </c>
      <c r="I140">
        <f t="shared" si="21"/>
        <v>23</v>
      </c>
      <c r="J140">
        <f t="shared" si="31"/>
        <v>36</v>
      </c>
      <c r="K140">
        <f t="shared" si="22"/>
        <v>0</v>
      </c>
      <c r="M140" t="str">
        <f t="shared" si="32"/>
        <v>TAK</v>
      </c>
    </row>
    <row r="141" spans="1:13" x14ac:dyDescent="0.25">
      <c r="A141" s="1">
        <v>41891</v>
      </c>
      <c r="B141">
        <f t="shared" si="29"/>
        <v>7</v>
      </c>
      <c r="C141">
        <f t="shared" si="27"/>
        <v>2</v>
      </c>
      <c r="D141">
        <f t="shared" si="26"/>
        <v>0.21</v>
      </c>
      <c r="E141">
        <f t="shared" si="28"/>
        <v>126</v>
      </c>
      <c r="G141">
        <f t="shared" si="30"/>
        <v>21</v>
      </c>
      <c r="I141">
        <f t="shared" si="21"/>
        <v>21</v>
      </c>
      <c r="J141">
        <f t="shared" si="31"/>
        <v>36</v>
      </c>
      <c r="K141">
        <f t="shared" si="22"/>
        <v>0</v>
      </c>
      <c r="M141" t="str">
        <f t="shared" si="32"/>
        <v>TAK</v>
      </c>
    </row>
    <row r="142" spans="1:13" x14ac:dyDescent="0.25">
      <c r="A142" s="1">
        <v>41892</v>
      </c>
      <c r="B142">
        <f t="shared" si="29"/>
        <v>1</v>
      </c>
      <c r="C142">
        <f t="shared" si="27"/>
        <v>3</v>
      </c>
      <c r="D142">
        <f t="shared" si="26"/>
        <v>0.19</v>
      </c>
      <c r="E142">
        <f t="shared" si="28"/>
        <v>114</v>
      </c>
      <c r="G142">
        <f t="shared" si="30"/>
        <v>21</v>
      </c>
      <c r="I142">
        <f t="shared" si="21"/>
        <v>21</v>
      </c>
      <c r="J142">
        <f t="shared" si="31"/>
        <v>36</v>
      </c>
      <c r="K142">
        <f t="shared" si="22"/>
        <v>0</v>
      </c>
      <c r="M142" t="str">
        <f t="shared" si="32"/>
        <v>TAK</v>
      </c>
    </row>
    <row r="143" spans="1:13" x14ac:dyDescent="0.25">
      <c r="A143" s="1">
        <v>41893</v>
      </c>
      <c r="B143">
        <f t="shared" si="29"/>
        <v>2</v>
      </c>
      <c r="C143">
        <f t="shared" si="27"/>
        <v>4</v>
      </c>
      <c r="D143">
        <f t="shared" si="26"/>
        <v>0.19</v>
      </c>
      <c r="E143">
        <f t="shared" si="28"/>
        <v>114</v>
      </c>
      <c r="G143">
        <f t="shared" si="30"/>
        <v>21</v>
      </c>
      <c r="I143">
        <f t="shared" si="21"/>
        <v>21</v>
      </c>
      <c r="J143">
        <f t="shared" si="31"/>
        <v>36</v>
      </c>
      <c r="K143">
        <f t="shared" si="22"/>
        <v>0</v>
      </c>
      <c r="M143" t="str">
        <f t="shared" si="32"/>
        <v>TAK</v>
      </c>
    </row>
    <row r="144" spans="1:13" x14ac:dyDescent="0.25">
      <c r="A144" s="1">
        <v>41894</v>
      </c>
      <c r="B144">
        <f t="shared" si="29"/>
        <v>3</v>
      </c>
      <c r="C144">
        <f t="shared" si="27"/>
        <v>5</v>
      </c>
      <c r="D144">
        <f t="shared" si="26"/>
        <v>0.19</v>
      </c>
      <c r="E144">
        <f t="shared" si="28"/>
        <v>114</v>
      </c>
      <c r="G144">
        <f t="shared" si="30"/>
        <v>21</v>
      </c>
      <c r="I144">
        <f t="shared" si="21"/>
        <v>21</v>
      </c>
      <c r="J144">
        <f t="shared" si="31"/>
        <v>36</v>
      </c>
      <c r="K144">
        <f t="shared" si="22"/>
        <v>0</v>
      </c>
      <c r="M144" t="str">
        <f t="shared" si="32"/>
        <v>TAK</v>
      </c>
    </row>
    <row r="145" spans="1:13" x14ac:dyDescent="0.25">
      <c r="A145" s="1">
        <v>41895</v>
      </c>
      <c r="B145">
        <f t="shared" si="29"/>
        <v>4</v>
      </c>
      <c r="C145">
        <f t="shared" si="27"/>
        <v>6</v>
      </c>
      <c r="D145">
        <f t="shared" si="26"/>
        <v>0.19</v>
      </c>
      <c r="E145">
        <f t="shared" si="28"/>
        <v>114</v>
      </c>
      <c r="G145">
        <f t="shared" si="30"/>
        <v>21</v>
      </c>
      <c r="I145">
        <f t="shared" si="21"/>
        <v>21</v>
      </c>
      <c r="J145">
        <f t="shared" si="31"/>
        <v>100</v>
      </c>
      <c r="K145">
        <f t="shared" si="22"/>
        <v>0</v>
      </c>
      <c r="M145" t="str">
        <f t="shared" si="32"/>
        <v>TAK</v>
      </c>
    </row>
    <row r="146" spans="1:13" x14ac:dyDescent="0.25">
      <c r="A146" s="1">
        <v>41896</v>
      </c>
      <c r="B146">
        <f t="shared" si="29"/>
        <v>5</v>
      </c>
      <c r="C146">
        <f t="shared" si="27"/>
        <v>7</v>
      </c>
      <c r="D146">
        <f t="shared" si="26"/>
        <v>0.19</v>
      </c>
      <c r="E146">
        <f t="shared" si="28"/>
        <v>114</v>
      </c>
      <c r="G146">
        <f t="shared" si="30"/>
        <v>21</v>
      </c>
      <c r="I146">
        <f t="shared" si="21"/>
        <v>21</v>
      </c>
      <c r="J146">
        <f t="shared" si="31"/>
        <v>100</v>
      </c>
      <c r="K146">
        <f t="shared" si="22"/>
        <v>0</v>
      </c>
      <c r="M146" t="str">
        <f t="shared" si="32"/>
        <v>TAK</v>
      </c>
    </row>
    <row r="147" spans="1:13" x14ac:dyDescent="0.25">
      <c r="A147" s="1">
        <v>41897</v>
      </c>
      <c r="B147">
        <f t="shared" si="29"/>
        <v>6</v>
      </c>
      <c r="C147">
        <f t="shared" si="27"/>
        <v>1</v>
      </c>
      <c r="D147">
        <f t="shared" si="26"/>
        <v>0.19</v>
      </c>
      <c r="E147">
        <f t="shared" si="28"/>
        <v>114</v>
      </c>
      <c r="G147">
        <f t="shared" si="30"/>
        <v>21</v>
      </c>
      <c r="I147">
        <f t="shared" si="21"/>
        <v>21</v>
      </c>
      <c r="J147">
        <f t="shared" si="31"/>
        <v>36</v>
      </c>
      <c r="K147">
        <f t="shared" si="22"/>
        <v>0</v>
      </c>
      <c r="M147" t="str">
        <f t="shared" si="32"/>
        <v>TAK</v>
      </c>
    </row>
    <row r="148" spans="1:13" x14ac:dyDescent="0.25">
      <c r="A148" s="1">
        <v>41898</v>
      </c>
      <c r="B148">
        <f t="shared" si="29"/>
        <v>7</v>
      </c>
      <c r="C148">
        <f t="shared" si="27"/>
        <v>2</v>
      </c>
      <c r="D148">
        <f t="shared" si="26"/>
        <v>0.19</v>
      </c>
      <c r="E148">
        <f t="shared" si="28"/>
        <v>114</v>
      </c>
      <c r="G148">
        <f t="shared" si="30"/>
        <v>19</v>
      </c>
      <c r="I148">
        <f t="shared" si="21"/>
        <v>19</v>
      </c>
      <c r="J148">
        <f t="shared" si="31"/>
        <v>36</v>
      </c>
      <c r="K148">
        <f t="shared" si="22"/>
        <v>0</v>
      </c>
      <c r="M148" t="str">
        <f t="shared" si="32"/>
        <v>TAK</v>
      </c>
    </row>
    <row r="149" spans="1:13" x14ac:dyDescent="0.25">
      <c r="A149" s="1">
        <v>41899</v>
      </c>
      <c r="B149">
        <f t="shared" si="29"/>
        <v>1</v>
      </c>
      <c r="C149">
        <f t="shared" si="27"/>
        <v>3</v>
      </c>
      <c r="D149">
        <f t="shared" si="26"/>
        <v>0.17</v>
      </c>
      <c r="E149">
        <f t="shared" si="28"/>
        <v>102.00000000000001</v>
      </c>
      <c r="G149">
        <f t="shared" si="30"/>
        <v>19</v>
      </c>
      <c r="I149">
        <f t="shared" ref="I149:I161" si="33">G149+K148</f>
        <v>19</v>
      </c>
      <c r="J149">
        <f t="shared" si="31"/>
        <v>36</v>
      </c>
      <c r="K149">
        <f t="shared" ref="K149:K161" si="34">IF(I149-J149&gt;=0, I149-J149, 0)</f>
        <v>0</v>
      </c>
      <c r="M149" t="str">
        <f t="shared" si="32"/>
        <v>TAK</v>
      </c>
    </row>
    <row r="150" spans="1:13" x14ac:dyDescent="0.25">
      <c r="A150" s="1">
        <v>41900</v>
      </c>
      <c r="B150">
        <f t="shared" si="29"/>
        <v>2</v>
      </c>
      <c r="C150">
        <f t="shared" si="27"/>
        <v>4</v>
      </c>
      <c r="D150">
        <f t="shared" si="26"/>
        <v>0.17</v>
      </c>
      <c r="E150">
        <f t="shared" si="28"/>
        <v>102.00000000000001</v>
      </c>
      <c r="G150">
        <f t="shared" si="30"/>
        <v>19</v>
      </c>
      <c r="I150">
        <f t="shared" si="33"/>
        <v>19</v>
      </c>
      <c r="J150">
        <f t="shared" si="31"/>
        <v>36</v>
      </c>
      <c r="K150">
        <f t="shared" si="34"/>
        <v>0</v>
      </c>
      <c r="M150" t="str">
        <f t="shared" si="32"/>
        <v>TAK</v>
      </c>
    </row>
    <row r="151" spans="1:13" x14ac:dyDescent="0.25">
      <c r="A151" s="1">
        <v>41901</v>
      </c>
      <c r="B151">
        <f t="shared" si="29"/>
        <v>3</v>
      </c>
      <c r="C151">
        <f t="shared" si="27"/>
        <v>5</v>
      </c>
      <c r="D151">
        <f t="shared" si="26"/>
        <v>0.17</v>
      </c>
      <c r="E151">
        <f t="shared" si="28"/>
        <v>102.00000000000001</v>
      </c>
      <c r="G151">
        <f t="shared" si="30"/>
        <v>19</v>
      </c>
      <c r="I151">
        <f t="shared" si="33"/>
        <v>19</v>
      </c>
      <c r="J151">
        <f t="shared" si="31"/>
        <v>36</v>
      </c>
      <c r="K151">
        <f t="shared" si="34"/>
        <v>0</v>
      </c>
      <c r="M151" t="str">
        <f t="shared" si="32"/>
        <v>TAK</v>
      </c>
    </row>
    <row r="152" spans="1:13" x14ac:dyDescent="0.25">
      <c r="A152" s="1">
        <v>41902</v>
      </c>
      <c r="B152">
        <f t="shared" si="29"/>
        <v>4</v>
      </c>
      <c r="C152">
        <f t="shared" si="27"/>
        <v>6</v>
      </c>
      <c r="D152">
        <f t="shared" si="26"/>
        <v>0.17</v>
      </c>
      <c r="E152">
        <f t="shared" si="28"/>
        <v>102.00000000000001</v>
      </c>
      <c r="G152">
        <f t="shared" si="30"/>
        <v>19</v>
      </c>
      <c r="I152">
        <f t="shared" si="33"/>
        <v>19</v>
      </c>
      <c r="J152">
        <f t="shared" si="31"/>
        <v>100</v>
      </c>
      <c r="K152">
        <f t="shared" si="34"/>
        <v>0</v>
      </c>
      <c r="M152" t="str">
        <f t="shared" si="32"/>
        <v>TAK</v>
      </c>
    </row>
    <row r="153" spans="1:13" x14ac:dyDescent="0.25">
      <c r="A153" s="1">
        <v>41903</v>
      </c>
      <c r="B153">
        <f t="shared" si="29"/>
        <v>5</v>
      </c>
      <c r="C153">
        <f t="shared" si="27"/>
        <v>7</v>
      </c>
      <c r="D153">
        <f t="shared" si="26"/>
        <v>0.17</v>
      </c>
      <c r="E153">
        <f t="shared" si="28"/>
        <v>102.00000000000001</v>
      </c>
      <c r="G153">
        <f t="shared" si="30"/>
        <v>19</v>
      </c>
      <c r="I153">
        <f t="shared" si="33"/>
        <v>19</v>
      </c>
      <c r="J153">
        <f t="shared" si="31"/>
        <v>100</v>
      </c>
      <c r="K153">
        <f t="shared" si="34"/>
        <v>0</v>
      </c>
      <c r="M153" t="str">
        <f t="shared" si="32"/>
        <v>TAK</v>
      </c>
    </row>
    <row r="154" spans="1:13" x14ac:dyDescent="0.25">
      <c r="A154" s="1">
        <v>41904</v>
      </c>
      <c r="B154">
        <f t="shared" si="29"/>
        <v>6</v>
      </c>
      <c r="C154">
        <f t="shared" si="27"/>
        <v>1</v>
      </c>
      <c r="D154">
        <f t="shared" si="26"/>
        <v>0.17</v>
      </c>
      <c r="E154">
        <f t="shared" si="28"/>
        <v>102.00000000000001</v>
      </c>
      <c r="G154">
        <f t="shared" si="30"/>
        <v>19</v>
      </c>
      <c r="I154">
        <f t="shared" si="33"/>
        <v>19</v>
      </c>
      <c r="J154">
        <f t="shared" si="31"/>
        <v>36</v>
      </c>
      <c r="K154">
        <f t="shared" si="34"/>
        <v>0</v>
      </c>
      <c r="M154" t="str">
        <f t="shared" si="32"/>
        <v>TAK</v>
      </c>
    </row>
    <row r="155" spans="1:13" x14ac:dyDescent="0.25">
      <c r="A155" s="1">
        <v>41905</v>
      </c>
      <c r="B155">
        <f t="shared" si="29"/>
        <v>7</v>
      </c>
      <c r="C155">
        <f t="shared" si="27"/>
        <v>2</v>
      </c>
      <c r="D155">
        <f t="shared" si="26"/>
        <v>0.17</v>
      </c>
      <c r="E155">
        <f t="shared" si="28"/>
        <v>102.00000000000001</v>
      </c>
      <c r="G155">
        <f t="shared" si="30"/>
        <v>17</v>
      </c>
      <c r="I155">
        <f t="shared" si="33"/>
        <v>17</v>
      </c>
      <c r="J155">
        <f t="shared" si="31"/>
        <v>36</v>
      </c>
      <c r="K155">
        <f t="shared" si="34"/>
        <v>0</v>
      </c>
      <c r="M155" t="str">
        <f t="shared" si="32"/>
        <v>TAK</v>
      </c>
    </row>
    <row r="156" spans="1:13" x14ac:dyDescent="0.25">
      <c r="A156" s="1">
        <v>41906</v>
      </c>
      <c r="B156">
        <f t="shared" si="29"/>
        <v>1</v>
      </c>
      <c r="C156">
        <f t="shared" si="27"/>
        <v>3</v>
      </c>
      <c r="D156">
        <f t="shared" si="26"/>
        <v>0.15</v>
      </c>
      <c r="E156">
        <f t="shared" si="28"/>
        <v>90</v>
      </c>
      <c r="G156">
        <f t="shared" si="30"/>
        <v>17</v>
      </c>
      <c r="I156">
        <f t="shared" si="33"/>
        <v>17</v>
      </c>
      <c r="J156">
        <f t="shared" si="31"/>
        <v>36</v>
      </c>
      <c r="K156">
        <f t="shared" si="34"/>
        <v>0</v>
      </c>
      <c r="M156" t="str">
        <f t="shared" si="32"/>
        <v>TAK</v>
      </c>
    </row>
    <row r="157" spans="1:13" x14ac:dyDescent="0.25">
      <c r="A157" s="1">
        <v>41907</v>
      </c>
      <c r="B157">
        <f t="shared" si="29"/>
        <v>2</v>
      </c>
      <c r="C157">
        <f t="shared" si="27"/>
        <v>4</v>
      </c>
      <c r="D157">
        <f t="shared" si="26"/>
        <v>0.15</v>
      </c>
      <c r="E157">
        <f t="shared" si="28"/>
        <v>90</v>
      </c>
      <c r="G157">
        <f t="shared" si="30"/>
        <v>17</v>
      </c>
      <c r="I157">
        <f t="shared" si="33"/>
        <v>17</v>
      </c>
      <c r="J157">
        <f t="shared" si="31"/>
        <v>36</v>
      </c>
      <c r="K157">
        <f t="shared" si="34"/>
        <v>0</v>
      </c>
      <c r="M157" t="str">
        <f t="shared" si="32"/>
        <v>TAK</v>
      </c>
    </row>
    <row r="158" spans="1:13" x14ac:dyDescent="0.25">
      <c r="A158" s="1">
        <v>41908</v>
      </c>
      <c r="B158">
        <f t="shared" si="29"/>
        <v>3</v>
      </c>
      <c r="C158">
        <f t="shared" si="27"/>
        <v>5</v>
      </c>
      <c r="D158">
        <f t="shared" si="26"/>
        <v>0.15</v>
      </c>
      <c r="E158">
        <f t="shared" si="28"/>
        <v>90</v>
      </c>
      <c r="G158">
        <f t="shared" si="30"/>
        <v>17</v>
      </c>
      <c r="I158">
        <f t="shared" si="33"/>
        <v>17</v>
      </c>
      <c r="J158">
        <f t="shared" si="31"/>
        <v>36</v>
      </c>
      <c r="K158">
        <f t="shared" si="34"/>
        <v>0</v>
      </c>
      <c r="M158" t="str">
        <f t="shared" si="32"/>
        <v>TAK</v>
      </c>
    </row>
    <row r="159" spans="1:13" x14ac:dyDescent="0.25">
      <c r="A159" s="1">
        <v>41909</v>
      </c>
      <c r="B159">
        <f t="shared" si="29"/>
        <v>4</v>
      </c>
      <c r="C159">
        <f t="shared" si="27"/>
        <v>6</v>
      </c>
      <c r="D159">
        <f t="shared" si="26"/>
        <v>0.15</v>
      </c>
      <c r="E159">
        <f t="shared" si="28"/>
        <v>90</v>
      </c>
      <c r="G159">
        <f t="shared" si="30"/>
        <v>17</v>
      </c>
      <c r="I159">
        <f t="shared" si="33"/>
        <v>17</v>
      </c>
      <c r="J159">
        <f t="shared" si="31"/>
        <v>100</v>
      </c>
      <c r="K159">
        <f t="shared" si="34"/>
        <v>0</v>
      </c>
      <c r="M159" t="str">
        <f t="shared" si="32"/>
        <v>TAK</v>
      </c>
    </row>
    <row r="160" spans="1:13" x14ac:dyDescent="0.25">
      <c r="A160" s="1">
        <v>41910</v>
      </c>
      <c r="B160">
        <f t="shared" si="29"/>
        <v>5</v>
      </c>
      <c r="C160">
        <f t="shared" si="27"/>
        <v>7</v>
      </c>
      <c r="D160">
        <f t="shared" si="26"/>
        <v>0.15</v>
      </c>
      <c r="E160">
        <f t="shared" si="28"/>
        <v>90</v>
      </c>
      <c r="G160">
        <f t="shared" si="30"/>
        <v>17</v>
      </c>
      <c r="I160">
        <f t="shared" si="33"/>
        <v>17</v>
      </c>
      <c r="J160">
        <f t="shared" si="31"/>
        <v>100</v>
      </c>
      <c r="K160">
        <f t="shared" si="34"/>
        <v>0</v>
      </c>
      <c r="M160" t="str">
        <f t="shared" si="32"/>
        <v>TAK</v>
      </c>
    </row>
    <row r="161" spans="1:13" x14ac:dyDescent="0.25">
      <c r="A161" s="1">
        <v>41911</v>
      </c>
      <c r="B161">
        <f t="shared" si="29"/>
        <v>6</v>
      </c>
      <c r="C161">
        <f t="shared" si="27"/>
        <v>1</v>
      </c>
      <c r="D161">
        <f t="shared" si="26"/>
        <v>0.15</v>
      </c>
      <c r="E161">
        <f t="shared" si="28"/>
        <v>90</v>
      </c>
      <c r="G161">
        <f t="shared" si="30"/>
        <v>17</v>
      </c>
      <c r="I161">
        <f t="shared" si="33"/>
        <v>17</v>
      </c>
      <c r="J161">
        <f t="shared" si="31"/>
        <v>36</v>
      </c>
      <c r="K161">
        <f t="shared" si="34"/>
        <v>0</v>
      </c>
      <c r="M161" t="str">
        <f t="shared" si="32"/>
        <v>TAK</v>
      </c>
    </row>
    <row r="162" spans="1:13" x14ac:dyDescent="0.25">
      <c r="A162" s="1"/>
    </row>
    <row r="163" spans="1:13" x14ac:dyDescent="0.25">
      <c r="A163" s="1"/>
    </row>
    <row r="164" spans="1:13" x14ac:dyDescent="0.25">
      <c r="A164" s="1"/>
    </row>
    <row r="165" spans="1:13" x14ac:dyDescent="0.25">
      <c r="A165" s="1"/>
    </row>
    <row r="166" spans="1:13" x14ac:dyDescent="0.25">
      <c r="A166" s="1"/>
    </row>
    <row r="167" spans="1:13" x14ac:dyDescent="0.25">
      <c r="A167" s="1"/>
    </row>
    <row r="168" spans="1:13" x14ac:dyDescent="0.25">
      <c r="A168" s="1"/>
    </row>
    <row r="169" spans="1:13" x14ac:dyDescent="0.25">
      <c r="A169" s="1"/>
    </row>
    <row r="170" spans="1:13" x14ac:dyDescent="0.25">
      <c r="A170" s="1"/>
    </row>
    <row r="171" spans="1:13" x14ac:dyDescent="0.25">
      <c r="A171" s="1"/>
    </row>
    <row r="172" spans="1:13" x14ac:dyDescent="0.25">
      <c r="A172" s="1"/>
    </row>
    <row r="173" spans="1:13" x14ac:dyDescent="0.25">
      <c r="A173" s="1"/>
    </row>
    <row r="174" spans="1:13" x14ac:dyDescent="0.25">
      <c r="A174" s="1"/>
    </row>
    <row r="175" spans="1:13" x14ac:dyDescent="0.25">
      <c r="A175" s="1"/>
    </row>
    <row r="176" spans="1:13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Oscypki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2019-10-30T10:06:21Z</dcterms:modified>
</cp:coreProperties>
</file>