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ev\other\informatyka-frycz\matury\2021_operon\"/>
    </mc:Choice>
  </mc:AlternateContent>
  <xr:revisionPtr revIDLastSave="0" documentId="13_ncr:1_{78F34943-5AE5-4D68-A73E-E5753D8C5D3A}" xr6:coauthVersionLast="46" xr6:coauthVersionMax="46" xr10:uidLastSave="{00000000-0000-0000-0000-000000000000}"/>
  <bookViews>
    <workbookView xWindow="-108" yWindow="-108" windowWidth="23256" windowHeight="12576" tabRatio="351" xr2:uid="{6893CAAC-4B91-ED44-960A-01238C14DBD8}"/>
  </bookViews>
  <sheets>
    <sheet name="Arkusz1" sheetId="2" r:id="rId1"/>
    <sheet name="Arkusz2" sheetId="3" r:id="rId2"/>
  </sheets>
  <definedNames>
    <definedName name="matura" localSheetId="0">Arkusz1!$A$1:$U$153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5" i="2" l="1"/>
  <c r="X155" i="2" a="1"/>
  <c r="X155" i="2" s="1"/>
  <c r="Q162" i="2"/>
  <c r="Q158" i="2"/>
  <c r="Q159" i="2"/>
  <c r="Q160" i="2"/>
  <c r="Q161" i="2"/>
  <c r="Q157" i="2"/>
  <c r="Q156" i="2"/>
  <c r="X3" i="2" a="1"/>
  <c r="X3" i="2" s="1"/>
  <c r="X4" i="2" a="1"/>
  <c r="X4" i="2"/>
  <c r="X5" i="2" a="1"/>
  <c r="X5" i="2" s="1"/>
  <c r="X6" i="2" a="1"/>
  <c r="X6" i="2"/>
  <c r="X7" i="2" a="1"/>
  <c r="X7" i="2" s="1"/>
  <c r="X8" i="2" a="1"/>
  <c r="X8" i="2"/>
  <c r="X9" i="2" a="1"/>
  <c r="X9" i="2" s="1"/>
  <c r="X10" i="2" a="1"/>
  <c r="X10" i="2"/>
  <c r="X11" i="2" a="1"/>
  <c r="X11" i="2" s="1"/>
  <c r="X12" i="2" a="1"/>
  <c r="X12" i="2"/>
  <c r="X13" i="2" a="1"/>
  <c r="X13" i="2" s="1"/>
  <c r="X14" i="2" a="1"/>
  <c r="X14" i="2"/>
  <c r="X15" i="2" a="1"/>
  <c r="X15" i="2" s="1"/>
  <c r="X16" i="2" a="1"/>
  <c r="X16" i="2"/>
  <c r="X17" i="2" a="1"/>
  <c r="X17" i="2" s="1"/>
  <c r="X18" i="2" a="1"/>
  <c r="X18" i="2"/>
  <c r="X19" i="2" a="1"/>
  <c r="X19" i="2" s="1"/>
  <c r="X20" i="2" a="1"/>
  <c r="X20" i="2"/>
  <c r="X21" i="2" a="1"/>
  <c r="X21" i="2" s="1"/>
  <c r="X22" i="2" a="1"/>
  <c r="X22" i="2"/>
  <c r="X23" i="2" a="1"/>
  <c r="X23" i="2" s="1"/>
  <c r="X24" i="2" a="1"/>
  <c r="X24" i="2"/>
  <c r="X25" i="2" a="1"/>
  <c r="X25" i="2" s="1"/>
  <c r="X26" i="2" a="1"/>
  <c r="X26" i="2"/>
  <c r="X27" i="2" a="1"/>
  <c r="X27" i="2" s="1"/>
  <c r="X28" i="2" a="1"/>
  <c r="X28" i="2"/>
  <c r="X29" i="2" a="1"/>
  <c r="X29" i="2" s="1"/>
  <c r="X30" i="2" a="1"/>
  <c r="X30" i="2"/>
  <c r="X31" i="2" a="1"/>
  <c r="X31" i="2" s="1"/>
  <c r="X32" i="2" a="1"/>
  <c r="X32" i="2"/>
  <c r="X33" i="2" a="1"/>
  <c r="X33" i="2" s="1"/>
  <c r="X34" i="2" a="1"/>
  <c r="X34" i="2"/>
  <c r="X35" i="2" a="1"/>
  <c r="X35" i="2" s="1"/>
  <c r="X36" i="2" a="1"/>
  <c r="X36" i="2"/>
  <c r="X37" i="2" a="1"/>
  <c r="X37" i="2" s="1"/>
  <c r="X38" i="2" a="1"/>
  <c r="X38" i="2"/>
  <c r="X39" i="2" a="1"/>
  <c r="X39" i="2" s="1"/>
  <c r="X40" i="2" a="1"/>
  <c r="X40" i="2"/>
  <c r="X41" i="2" a="1"/>
  <c r="X41" i="2" s="1"/>
  <c r="X42" i="2" a="1"/>
  <c r="X42" i="2"/>
  <c r="X43" i="2" a="1"/>
  <c r="X43" i="2" s="1"/>
  <c r="X44" i="2" a="1"/>
  <c r="X44" i="2"/>
  <c r="X45" i="2" a="1"/>
  <c r="X45" i="2" s="1"/>
  <c r="X46" i="2" a="1"/>
  <c r="X46" i="2"/>
  <c r="X47" i="2" a="1"/>
  <c r="X47" i="2" s="1"/>
  <c r="X48" i="2" a="1"/>
  <c r="X48" i="2"/>
  <c r="X49" i="2" a="1"/>
  <c r="X49" i="2" s="1"/>
  <c r="X50" i="2" a="1"/>
  <c r="X50" i="2"/>
  <c r="X51" i="2" a="1"/>
  <c r="X51" i="2" s="1"/>
  <c r="X52" i="2" a="1"/>
  <c r="X52" i="2"/>
  <c r="X53" i="2" a="1"/>
  <c r="X53" i="2" s="1"/>
  <c r="X54" i="2" a="1"/>
  <c r="X54" i="2"/>
  <c r="X55" i="2" a="1"/>
  <c r="X55" i="2" s="1"/>
  <c r="X56" i="2" a="1"/>
  <c r="X56" i="2"/>
  <c r="X57" i="2" a="1"/>
  <c r="X57" i="2" s="1"/>
  <c r="X58" i="2" a="1"/>
  <c r="X58" i="2"/>
  <c r="X59" i="2" a="1"/>
  <c r="X59" i="2" s="1"/>
  <c r="X60" i="2" a="1"/>
  <c r="X60" i="2"/>
  <c r="X61" i="2" a="1"/>
  <c r="X61" i="2" s="1"/>
  <c r="X62" i="2" a="1"/>
  <c r="X62" i="2"/>
  <c r="X63" i="2" a="1"/>
  <c r="X63" i="2" s="1"/>
  <c r="X64" i="2" a="1"/>
  <c r="X64" i="2"/>
  <c r="X65" i="2" a="1"/>
  <c r="X65" i="2" s="1"/>
  <c r="X66" i="2" a="1"/>
  <c r="X66" i="2"/>
  <c r="X67" i="2" a="1"/>
  <c r="X67" i="2" s="1"/>
  <c r="X68" i="2" a="1"/>
  <c r="X68" i="2" s="1"/>
  <c r="X69" i="2" a="1"/>
  <c r="X69" i="2" s="1"/>
  <c r="X70" i="2" a="1"/>
  <c r="X70" i="2"/>
  <c r="X71" i="2" a="1"/>
  <c r="X71" i="2" s="1"/>
  <c r="X72" i="2" a="1"/>
  <c r="X72" i="2" s="1"/>
  <c r="X73" i="2" a="1"/>
  <c r="X73" i="2" s="1"/>
  <c r="X74" i="2" a="1"/>
  <c r="X74" i="2"/>
  <c r="X75" i="2" a="1"/>
  <c r="X75" i="2" s="1"/>
  <c r="X76" i="2" a="1"/>
  <c r="X76" i="2" s="1"/>
  <c r="X77" i="2" a="1"/>
  <c r="X77" i="2" s="1"/>
  <c r="X78" i="2" a="1"/>
  <c r="X78" i="2"/>
  <c r="X79" i="2" a="1"/>
  <c r="X79" i="2" s="1"/>
  <c r="X80" i="2" a="1"/>
  <c r="X80" i="2" s="1"/>
  <c r="X81" i="2" a="1"/>
  <c r="X81" i="2" s="1"/>
  <c r="X82" i="2" a="1"/>
  <c r="X82" i="2"/>
  <c r="X83" i="2" a="1"/>
  <c r="X83" i="2" s="1"/>
  <c r="X84" i="2" a="1"/>
  <c r="X84" i="2" s="1"/>
  <c r="X85" i="2" a="1"/>
  <c r="X85" i="2" s="1"/>
  <c r="X86" i="2" a="1"/>
  <c r="X86" i="2"/>
  <c r="X87" i="2" a="1"/>
  <c r="X87" i="2" s="1"/>
  <c r="X88" i="2" a="1"/>
  <c r="X88" i="2" s="1"/>
  <c r="X89" i="2" a="1"/>
  <c r="X89" i="2" s="1"/>
  <c r="X90" i="2" a="1"/>
  <c r="X90" i="2"/>
  <c r="X91" i="2" a="1"/>
  <c r="X91" i="2" s="1"/>
  <c r="X92" i="2" a="1"/>
  <c r="X92" i="2" s="1"/>
  <c r="X93" i="2" a="1"/>
  <c r="X93" i="2" s="1"/>
  <c r="X94" i="2" a="1"/>
  <c r="X94" i="2"/>
  <c r="X95" i="2" a="1"/>
  <c r="X95" i="2" s="1"/>
  <c r="X96" i="2" a="1"/>
  <c r="X96" i="2" s="1"/>
  <c r="X97" i="2" a="1"/>
  <c r="X97" i="2" s="1"/>
  <c r="X98" i="2" a="1"/>
  <c r="X98" i="2"/>
  <c r="X99" i="2" a="1"/>
  <c r="X99" i="2" s="1"/>
  <c r="X100" i="2" a="1"/>
  <c r="X100" i="2" s="1"/>
  <c r="X101" i="2" a="1"/>
  <c r="X101" i="2" s="1"/>
  <c r="X102" i="2" a="1"/>
  <c r="X102" i="2"/>
  <c r="X103" i="2" a="1"/>
  <c r="X103" i="2" s="1"/>
  <c r="X104" i="2" a="1"/>
  <c r="X104" i="2" s="1"/>
  <c r="X105" i="2" a="1"/>
  <c r="X105" i="2" s="1"/>
  <c r="X106" i="2" a="1"/>
  <c r="X106" i="2"/>
  <c r="X107" i="2" a="1"/>
  <c r="X107" i="2" s="1"/>
  <c r="X108" i="2" a="1"/>
  <c r="X108" i="2" s="1"/>
  <c r="X109" i="2" a="1"/>
  <c r="X109" i="2" s="1"/>
  <c r="X110" i="2" a="1"/>
  <c r="X110" i="2"/>
  <c r="X111" i="2" a="1"/>
  <c r="X111" i="2" s="1"/>
  <c r="X112" i="2" a="1"/>
  <c r="X112" i="2" s="1"/>
  <c r="X113" i="2" a="1"/>
  <c r="X113" i="2" s="1"/>
  <c r="X114" i="2" a="1"/>
  <c r="X114" i="2"/>
  <c r="X115" i="2" a="1"/>
  <c r="X115" i="2" s="1"/>
  <c r="X116" i="2" a="1"/>
  <c r="X116" i="2" s="1"/>
  <c r="X117" i="2" a="1"/>
  <c r="X117" i="2" s="1"/>
  <c r="X118" i="2" a="1"/>
  <c r="X118" i="2"/>
  <c r="X119" i="2" a="1"/>
  <c r="X119" i="2" s="1"/>
  <c r="X120" i="2" a="1"/>
  <c r="X120" i="2" s="1"/>
  <c r="X121" i="2" a="1"/>
  <c r="X121" i="2" s="1"/>
  <c r="X122" i="2" a="1"/>
  <c r="X122" i="2"/>
  <c r="X123" i="2" a="1"/>
  <c r="X123" i="2" s="1"/>
  <c r="X124" i="2" a="1"/>
  <c r="X124" i="2" s="1"/>
  <c r="X125" i="2" a="1"/>
  <c r="X125" i="2" s="1"/>
  <c r="X126" i="2" a="1"/>
  <c r="X126" i="2"/>
  <c r="X127" i="2" a="1"/>
  <c r="X127" i="2" s="1"/>
  <c r="X128" i="2" a="1"/>
  <c r="X128" i="2" s="1"/>
  <c r="X129" i="2" a="1"/>
  <c r="X129" i="2" s="1"/>
  <c r="X130" i="2" a="1"/>
  <c r="X130" i="2"/>
  <c r="X131" i="2" a="1"/>
  <c r="X131" i="2" s="1"/>
  <c r="X132" i="2" a="1"/>
  <c r="X132" i="2" s="1"/>
  <c r="X133" i="2" a="1"/>
  <c r="X133" i="2" s="1"/>
  <c r="X134" i="2" a="1"/>
  <c r="X134" i="2"/>
  <c r="X135" i="2" a="1"/>
  <c r="X135" i="2" s="1"/>
  <c r="X136" i="2" a="1"/>
  <c r="X136" i="2" s="1"/>
  <c r="X137" i="2" a="1"/>
  <c r="X137" i="2" s="1"/>
  <c r="X138" i="2" a="1"/>
  <c r="X138" i="2"/>
  <c r="X139" i="2" a="1"/>
  <c r="X139" i="2" s="1"/>
  <c r="X140" i="2" a="1"/>
  <c r="X140" i="2" s="1"/>
  <c r="X141" i="2" a="1"/>
  <c r="X141" i="2" s="1"/>
  <c r="X142" i="2" a="1"/>
  <c r="X142" i="2"/>
  <c r="X143" i="2" a="1"/>
  <c r="X143" i="2" s="1"/>
  <c r="X144" i="2" a="1"/>
  <c r="X144" i="2" s="1"/>
  <c r="X145" i="2" a="1"/>
  <c r="X145" i="2" s="1"/>
  <c r="X146" i="2" a="1"/>
  <c r="X146" i="2"/>
  <c r="X147" i="2" a="1"/>
  <c r="X147" i="2" s="1"/>
  <c r="X148" i="2" a="1"/>
  <c r="X148" i="2" s="1"/>
  <c r="X149" i="2" a="1"/>
  <c r="X149" i="2" s="1"/>
  <c r="X150" i="2" a="1"/>
  <c r="X150" i="2"/>
  <c r="X151" i="2" a="1"/>
  <c r="X151" i="2" s="1"/>
  <c r="X152" i="2" a="1"/>
  <c r="X152" i="2" s="1"/>
  <c r="X153" i="2" a="1"/>
  <c r="X153" i="2" s="1"/>
  <c r="X154" i="2" a="1"/>
  <c r="X154" i="2" s="1"/>
  <c r="X2" i="2" a="1"/>
  <c r="X2" i="2" s="1"/>
  <c r="V155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2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C15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96298C-8E9E-471B-9ADD-C4DA1A831945}" name="matura1" type="6" refreshedVersion="6" background="1" saveData="1">
    <textPr codePage="65001" sourceFile="C:\Users\Bartek\dev\other\informatyka-frycz\matury\2021_operon\matura.txt" thousands=" 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<sst xmlns="http://schemas.openxmlformats.org/spreadsheetml/2006/main" count="187" uniqueCount="40">
  <si>
    <t>KLASA</t>
  </si>
  <si>
    <t>PESEL</t>
  </si>
  <si>
    <t>Biologia-R</t>
  </si>
  <si>
    <t>Chemia-R</t>
  </si>
  <si>
    <t>Fizyka-R</t>
  </si>
  <si>
    <t>Geografia-R</t>
  </si>
  <si>
    <t>Historia-R</t>
  </si>
  <si>
    <t>Informatyka-R</t>
  </si>
  <si>
    <t>Angielski-P</t>
  </si>
  <si>
    <t>Angielski-R</t>
  </si>
  <si>
    <t>Francuski-P</t>
  </si>
  <si>
    <t>Francuski-R</t>
  </si>
  <si>
    <t>Niemiecki-P</t>
  </si>
  <si>
    <t>Niemiecki-R</t>
  </si>
  <si>
    <t>Matematyka-P</t>
  </si>
  <si>
    <t>Matematyka-R</t>
  </si>
  <si>
    <t>Polski-P</t>
  </si>
  <si>
    <t>Polski-R</t>
  </si>
  <si>
    <t>WOS-R</t>
  </si>
  <si>
    <t>A</t>
  </si>
  <si>
    <t>B</t>
  </si>
  <si>
    <t>C</t>
  </si>
  <si>
    <t>E</t>
  </si>
  <si>
    <t>H</t>
  </si>
  <si>
    <t>Hiszpa�ski-P</t>
  </si>
  <si>
    <t>Hiszpa�ski-R</t>
  </si>
  <si>
    <t>Ile razy 100?</t>
  </si>
  <si>
    <t>Ile osób uzyskało 100% 2 lub więcej razy?</t>
  </si>
  <si>
    <t>Osoby ze 100% 2 albo więcej razy</t>
  </si>
  <si>
    <t>&lt;0;30&gt;</t>
  </si>
  <si>
    <t>&lt;31;50&gt;</t>
  </si>
  <si>
    <t>&lt;51;75&gt;</t>
  </si>
  <si>
    <t>&lt;76:90&gt;</t>
  </si>
  <si>
    <t>&lt;91:99&gt;</t>
  </si>
  <si>
    <t>średni wynik</t>
  </si>
  <si>
    <t>liczba piszących</t>
  </si>
  <si>
    <t>zad5.3</t>
  </si>
  <si>
    <t>zad5.2</t>
  </si>
  <si>
    <t>zad5.1</t>
  </si>
  <si>
    <t>wszystkich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</si>
</sst>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Średnie</a:t>
            </a:r>
            <a:r>
              <a:rPr lang="pl-PL" baseline="0"/>
              <a:t> wyniki z przedmiotu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Arkusz1!$C$154:$U$154</c:f>
              <c:numCache>
                <c:formatCode>0</c:formatCode>
                <c:ptCount val="19"/>
                <c:pt idx="0">
                  <c:v>66.599999999999994</c:v>
                </c:pt>
                <c:pt idx="1">
                  <c:v>59.545454545454547</c:v>
                </c:pt>
                <c:pt idx="2">
                  <c:v>63.25925925925926</c:v>
                </c:pt>
                <c:pt idx="3">
                  <c:v>65.5625</c:v>
                </c:pt>
                <c:pt idx="4">
                  <c:v>77.8</c:v>
                </c:pt>
                <c:pt idx="5">
                  <c:v>77.2</c:v>
                </c:pt>
                <c:pt idx="6">
                  <c:v>92.705479452054789</c:v>
                </c:pt>
                <c:pt idx="7">
                  <c:v>77.643564356435647</c:v>
                </c:pt>
                <c:pt idx="8">
                  <c:v>79.400000000000006</c:v>
                </c:pt>
                <c:pt idx="9">
                  <c:v>80.5</c:v>
                </c:pt>
                <c:pt idx="10">
                  <c:v>89.89473684210526</c:v>
                </c:pt>
                <c:pt idx="11">
                  <c:v>70.2</c:v>
                </c:pt>
                <c:pt idx="12">
                  <c:v>98.4</c:v>
                </c:pt>
                <c:pt idx="13">
                  <c:v>79.5</c:v>
                </c:pt>
                <c:pt idx="14">
                  <c:v>73.78947368421052</c:v>
                </c:pt>
                <c:pt idx="15">
                  <c:v>59.442622950819676</c:v>
                </c:pt>
                <c:pt idx="16">
                  <c:v>61.907894736842103</c:v>
                </c:pt>
                <c:pt idx="17">
                  <c:v>67.547169811320757</c:v>
                </c:pt>
                <c:pt idx="18">
                  <c:v>56.315789473684212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5-4762-B206-F4C44EE8E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6726783"/>
        <c:axId val="546732191"/>
      </c:barChart>
      <c:catAx>
        <c:axId val="546726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32191"/>
        <c:crosses val="autoZero"/>
        <c:auto val="1"/>
        <c:lblAlgn val="ctr"/>
        <c:lblOffset val="100"/>
        <c:noMultiLvlLbl val="0"/>
      </c:catAx>
      <c:valAx>
        <c:axId val="54673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26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Rozkład wyników z matematyki (podstawa)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Arkusz1!$P$156:$P$161</c:f>
              <c:strCache>
                <c:ptCount val="6"/>
                <c:pt idx="0">
                  <c:v>&lt;0;30&gt;</c:v>
                </c:pt>
                <c:pt idx="1">
                  <c:v>&lt;31;50&gt;</c:v>
                </c:pt>
                <c:pt idx="2">
                  <c:v>&lt;51;75&gt;</c:v>
                </c:pt>
                <c:pt idx="3">
                  <c:v>&lt;76:90&gt;</c:v>
                </c:pt>
                <c:pt idx="4">
                  <c:v>&lt;91:99&gt;</c:v>
                </c:pt>
                <c:pt idx="5">
                  <c:v>100</c:v>
                </c:pt>
              </c:strCache>
            </c:strRef>
          </c:cat>
          <c:val>
            <c:numRef>
              <c:f>Arkusz1!$Q$156:$Q$161</c:f>
              <c:numCache>
                <c:formatCode>General</c:formatCode>
                <c:ptCount val="6"/>
                <c:pt idx="0">
                  <c:v>0</c:v>
                </c:pt>
                <c:pt idx="1">
                  <c:v>17</c:v>
                </c:pt>
                <c:pt idx="2">
                  <c:v>59</c:v>
                </c:pt>
                <c:pt idx="3">
                  <c:v>42</c:v>
                </c:pt>
                <c:pt idx="4">
                  <c:v>27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9-44F9-8749-55E1CE520B4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</xdr:colOff>
      <xdr:row>155</xdr:row>
      <xdr:rowOff>186690</xdr:rowOff>
    </xdr:from>
    <xdr:to>
      <xdr:col>8</xdr:col>
      <xdr:colOff>133350</xdr:colOff>
      <xdr:row>169</xdr:row>
      <xdr:rowOff>156210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E9F76DB-1586-4841-989E-F08832E1D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64770</xdr:colOff>
      <xdr:row>162</xdr:row>
      <xdr:rowOff>148590</xdr:rowOff>
    </xdr:from>
    <xdr:to>
      <xdr:col>20</xdr:col>
      <xdr:colOff>697230</xdr:colOff>
      <xdr:row>176</xdr:row>
      <xdr:rowOff>118110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B2E8DF7-1404-435E-8F45-22FA3AA85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ura" connectionId="1" xr16:uid="{4CF55D71-BE3D-4149-8325-0633C14ABE9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E6D9-0D78-4E91-B6D4-A10E899CB2D4}">
  <dimension ref="A1:Y162"/>
  <sheetViews>
    <sheetView tabSelected="1" topLeftCell="H157" workbookViewId="0">
      <selection activeCell="O166" sqref="O166"/>
    </sheetView>
  </sheetViews>
  <sheetFormatPr defaultRowHeight="15.6" x14ac:dyDescent="0.3"/>
  <cols>
    <col min="1" max="1" width="6" bestFit="1" customWidth="1"/>
    <col min="2" max="2" width="18.19921875" customWidth="1"/>
    <col min="3" max="3" width="9.296875" bestFit="1" customWidth="1"/>
    <col min="4" max="4" width="8.8984375" bestFit="1" customWidth="1"/>
    <col min="5" max="5" width="7.59765625" bestFit="1" customWidth="1"/>
    <col min="6" max="6" width="10.69921875" bestFit="1" customWidth="1"/>
    <col min="7" max="7" width="9.09765625" bestFit="1" customWidth="1"/>
    <col min="8" max="8" width="12.69921875" bestFit="1" customWidth="1"/>
    <col min="9" max="9" width="9.8984375" bestFit="1" customWidth="1"/>
    <col min="10" max="10" width="10" bestFit="1" customWidth="1"/>
    <col min="11" max="11" width="10.296875" bestFit="1" customWidth="1"/>
    <col min="12" max="12" width="10.3984375" bestFit="1" customWidth="1"/>
    <col min="13" max="13" width="12" bestFit="1" customWidth="1"/>
    <col min="14" max="14" width="12.09765625" bestFit="1" customWidth="1"/>
    <col min="15" max="15" width="10.59765625" bestFit="1" customWidth="1"/>
    <col min="16" max="16" width="10.69921875" bestFit="1" customWidth="1"/>
    <col min="17" max="17" width="13.09765625" bestFit="1" customWidth="1"/>
    <col min="18" max="18" width="13.19921875" bestFit="1" customWidth="1"/>
    <col min="19" max="19" width="7.296875" bestFit="1" customWidth="1"/>
    <col min="20" max="20" width="7.3984375" bestFit="1" customWidth="1"/>
    <col min="21" max="21" width="18.59765625" customWidth="1"/>
    <col min="25" max="25" width="13.796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</v>
      </c>
      <c r="N1" t="s">
        <v>25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26</v>
      </c>
      <c r="X1" t="s">
        <v>28</v>
      </c>
    </row>
    <row r="2" spans="1:24" x14ac:dyDescent="0.3">
      <c r="A2" t="s">
        <v>19</v>
      </c>
      <c r="B2">
        <v>95010405222</v>
      </c>
      <c r="C2">
        <v>52</v>
      </c>
      <c r="I2">
        <v>100</v>
      </c>
      <c r="J2">
        <v>91</v>
      </c>
      <c r="L2">
        <v>88</v>
      </c>
      <c r="Q2">
        <v>80</v>
      </c>
      <c r="S2">
        <v>67</v>
      </c>
      <c r="V2">
        <f>COUNTIF(C2:U2, "=100")</f>
        <v>1</v>
      </c>
      <c r="X2" t="str" cm="1">
        <f t="array" ref="X2">_xlfn.XLOOKUP(2, V2, A2:B2, "")</f>
        <v/>
      </c>
    </row>
    <row r="3" spans="1:24" x14ac:dyDescent="0.3">
      <c r="A3" t="s">
        <v>19</v>
      </c>
      <c r="B3">
        <v>95011310048</v>
      </c>
      <c r="C3">
        <v>33</v>
      </c>
      <c r="D3">
        <v>52</v>
      </c>
      <c r="I3">
        <v>73</v>
      </c>
      <c r="Q3">
        <v>56</v>
      </c>
      <c r="S3">
        <v>40</v>
      </c>
      <c r="V3">
        <f t="shared" ref="V3:V66" si="0">COUNTIF(C3:U3, "=100")</f>
        <v>0</v>
      </c>
      <c r="X3" t="str" cm="1">
        <f t="array" ref="X3">_xlfn.XLOOKUP(2, V3, A3:B3, "")</f>
        <v/>
      </c>
    </row>
    <row r="4" spans="1:24" x14ac:dyDescent="0.3">
      <c r="A4" t="s">
        <v>19</v>
      </c>
      <c r="B4">
        <v>95012311345</v>
      </c>
      <c r="C4">
        <v>70</v>
      </c>
      <c r="D4">
        <v>58</v>
      </c>
      <c r="I4">
        <v>92</v>
      </c>
      <c r="Q4">
        <v>60</v>
      </c>
      <c r="S4">
        <v>61</v>
      </c>
      <c r="V4">
        <f t="shared" si="0"/>
        <v>0</v>
      </c>
      <c r="X4" t="str" cm="1">
        <f t="array" ref="X4">_xlfn.XLOOKUP(2, V4, A4:B4, "")</f>
        <v/>
      </c>
    </row>
    <row r="5" spans="1:24" x14ac:dyDescent="0.3">
      <c r="A5" t="s">
        <v>19</v>
      </c>
      <c r="B5">
        <v>95030607404</v>
      </c>
      <c r="C5">
        <v>90</v>
      </c>
      <c r="D5">
        <v>78</v>
      </c>
      <c r="I5">
        <v>98</v>
      </c>
      <c r="J5">
        <v>68</v>
      </c>
      <c r="Q5">
        <v>70</v>
      </c>
      <c r="S5">
        <v>73</v>
      </c>
      <c r="V5">
        <f t="shared" si="0"/>
        <v>0</v>
      </c>
      <c r="X5" t="str" cm="1">
        <f t="array" ref="X5">_xlfn.XLOOKUP(2, V5, A5:B5, "")</f>
        <v/>
      </c>
    </row>
    <row r="6" spans="1:24" x14ac:dyDescent="0.3">
      <c r="A6" t="s">
        <v>19</v>
      </c>
      <c r="B6">
        <v>95031506511</v>
      </c>
      <c r="C6">
        <v>62</v>
      </c>
      <c r="D6">
        <v>62</v>
      </c>
      <c r="I6">
        <v>87</v>
      </c>
      <c r="Q6">
        <v>70</v>
      </c>
      <c r="S6">
        <v>51</v>
      </c>
      <c r="V6">
        <f t="shared" si="0"/>
        <v>0</v>
      </c>
      <c r="X6" t="str" cm="1">
        <f t="array" ref="X6">_xlfn.XLOOKUP(2, V6, A6:B6, "")</f>
        <v/>
      </c>
    </row>
    <row r="7" spans="1:24" x14ac:dyDescent="0.3">
      <c r="A7" t="s">
        <v>19</v>
      </c>
      <c r="B7">
        <v>95031714219</v>
      </c>
      <c r="C7">
        <v>65</v>
      </c>
      <c r="D7">
        <v>65</v>
      </c>
      <c r="I7">
        <v>75</v>
      </c>
      <c r="Q7">
        <v>48</v>
      </c>
      <c r="S7">
        <v>40</v>
      </c>
      <c r="V7">
        <f t="shared" si="0"/>
        <v>0</v>
      </c>
      <c r="X7" t="str" cm="1">
        <f t="array" ref="X7">_xlfn.XLOOKUP(2, V7, A7:B7, "")</f>
        <v/>
      </c>
    </row>
    <row r="8" spans="1:24" x14ac:dyDescent="0.3">
      <c r="A8" t="s">
        <v>19</v>
      </c>
      <c r="B8">
        <v>95032402083</v>
      </c>
      <c r="D8">
        <v>58</v>
      </c>
      <c r="I8">
        <v>96</v>
      </c>
      <c r="J8">
        <v>61</v>
      </c>
      <c r="Q8">
        <v>94</v>
      </c>
      <c r="R8">
        <v>34</v>
      </c>
      <c r="S8">
        <v>74</v>
      </c>
      <c r="V8">
        <f t="shared" si="0"/>
        <v>0</v>
      </c>
      <c r="X8" t="str" cm="1">
        <f t="array" ref="X8">_xlfn.XLOOKUP(2, V8, A8:B8, "")</f>
        <v/>
      </c>
    </row>
    <row r="9" spans="1:24" x14ac:dyDescent="0.3">
      <c r="A9" t="s">
        <v>19</v>
      </c>
      <c r="B9">
        <v>95032701960</v>
      </c>
      <c r="C9">
        <v>77</v>
      </c>
      <c r="D9">
        <v>85</v>
      </c>
      <c r="I9">
        <v>96</v>
      </c>
      <c r="Q9">
        <v>96</v>
      </c>
      <c r="S9">
        <v>77</v>
      </c>
      <c r="V9">
        <f t="shared" si="0"/>
        <v>0</v>
      </c>
      <c r="X9" t="str" cm="1">
        <f t="array" ref="X9">_xlfn.XLOOKUP(2, V9, A9:B9, "")</f>
        <v/>
      </c>
    </row>
    <row r="10" spans="1:24" x14ac:dyDescent="0.3">
      <c r="A10" t="s">
        <v>19</v>
      </c>
      <c r="B10">
        <v>95040412034</v>
      </c>
      <c r="C10">
        <v>93</v>
      </c>
      <c r="D10">
        <v>67</v>
      </c>
      <c r="I10">
        <v>84</v>
      </c>
      <c r="Q10">
        <v>86</v>
      </c>
      <c r="S10">
        <v>73</v>
      </c>
      <c r="V10">
        <f t="shared" si="0"/>
        <v>0</v>
      </c>
      <c r="X10" t="str" cm="1">
        <f t="array" ref="X10">_xlfn.XLOOKUP(2, V10, A10:B10, "")</f>
        <v/>
      </c>
    </row>
    <row r="11" spans="1:24" x14ac:dyDescent="0.3">
      <c r="A11" t="s">
        <v>19</v>
      </c>
      <c r="B11">
        <v>95040908766</v>
      </c>
      <c r="C11">
        <v>57</v>
      </c>
      <c r="D11">
        <v>47</v>
      </c>
      <c r="I11">
        <v>87</v>
      </c>
      <c r="Q11">
        <v>40</v>
      </c>
      <c r="S11">
        <v>43</v>
      </c>
      <c r="V11">
        <f t="shared" si="0"/>
        <v>0</v>
      </c>
      <c r="X11" t="str" cm="1">
        <f t="array" ref="X11">_xlfn.XLOOKUP(2, V11, A11:B11, "")</f>
        <v/>
      </c>
    </row>
    <row r="12" spans="1:24" x14ac:dyDescent="0.3">
      <c r="A12" t="s">
        <v>19</v>
      </c>
      <c r="B12">
        <v>95041309368</v>
      </c>
      <c r="C12">
        <v>60</v>
      </c>
      <c r="I12">
        <v>96</v>
      </c>
      <c r="J12">
        <v>89</v>
      </c>
      <c r="Q12">
        <v>70</v>
      </c>
      <c r="S12">
        <v>76</v>
      </c>
      <c r="V12">
        <f t="shared" si="0"/>
        <v>0</v>
      </c>
      <c r="X12" t="str" cm="1">
        <f t="array" ref="X12">_xlfn.XLOOKUP(2, V12, A12:B12, "")</f>
        <v/>
      </c>
    </row>
    <row r="13" spans="1:24" x14ac:dyDescent="0.3">
      <c r="A13" t="s">
        <v>19</v>
      </c>
      <c r="B13">
        <v>95052600643</v>
      </c>
      <c r="F13">
        <v>90</v>
      </c>
      <c r="I13">
        <v>100</v>
      </c>
      <c r="J13">
        <v>100</v>
      </c>
      <c r="O13">
        <v>100</v>
      </c>
      <c r="Q13">
        <v>98</v>
      </c>
      <c r="R13">
        <v>86</v>
      </c>
      <c r="S13">
        <v>80</v>
      </c>
      <c r="V13">
        <f t="shared" si="0"/>
        <v>3</v>
      </c>
      <c r="X13" t="str" cm="1">
        <f t="array" ref="X13">_xlfn.XLOOKUP(2, V13, A13:B13, "")</f>
        <v/>
      </c>
    </row>
    <row r="14" spans="1:24" x14ac:dyDescent="0.3">
      <c r="A14" t="s">
        <v>19</v>
      </c>
      <c r="B14">
        <v>95061500402</v>
      </c>
      <c r="C14">
        <v>95</v>
      </c>
      <c r="D14">
        <v>88</v>
      </c>
      <c r="I14">
        <v>92</v>
      </c>
      <c r="Q14">
        <v>92</v>
      </c>
      <c r="S14">
        <v>79</v>
      </c>
      <c r="V14">
        <f t="shared" si="0"/>
        <v>0</v>
      </c>
      <c r="X14" t="str" cm="1">
        <f t="array" ref="X14">_xlfn.XLOOKUP(2, V14, A14:B14, "")</f>
        <v/>
      </c>
    </row>
    <row r="15" spans="1:24" x14ac:dyDescent="0.3">
      <c r="A15" t="s">
        <v>19</v>
      </c>
      <c r="B15">
        <v>95061702842</v>
      </c>
      <c r="C15">
        <v>75</v>
      </c>
      <c r="D15">
        <v>67</v>
      </c>
      <c r="I15">
        <v>91</v>
      </c>
      <c r="Q15">
        <v>88</v>
      </c>
      <c r="S15">
        <v>59</v>
      </c>
      <c r="V15">
        <f t="shared" si="0"/>
        <v>0</v>
      </c>
      <c r="X15" t="str" cm="1">
        <f t="array" ref="X15">_xlfn.XLOOKUP(2, V15, A15:B15, "")</f>
        <v/>
      </c>
    </row>
    <row r="16" spans="1:24" x14ac:dyDescent="0.3">
      <c r="A16" t="s">
        <v>19</v>
      </c>
      <c r="B16">
        <v>95062301712</v>
      </c>
      <c r="C16">
        <v>85</v>
      </c>
      <c r="D16">
        <v>83</v>
      </c>
      <c r="E16">
        <v>48</v>
      </c>
      <c r="I16">
        <v>94</v>
      </c>
      <c r="Q16">
        <v>92</v>
      </c>
      <c r="S16">
        <v>56</v>
      </c>
      <c r="V16">
        <f t="shared" si="0"/>
        <v>0</v>
      </c>
      <c r="X16" t="str" cm="1">
        <f t="array" ref="X16">_xlfn.XLOOKUP(2, V16, A16:B16, "")</f>
        <v/>
      </c>
    </row>
    <row r="17" spans="1:24" x14ac:dyDescent="0.3">
      <c r="A17" t="s">
        <v>19</v>
      </c>
      <c r="B17">
        <v>95071508265</v>
      </c>
      <c r="C17">
        <v>62</v>
      </c>
      <c r="D17">
        <v>48</v>
      </c>
      <c r="I17">
        <v>85</v>
      </c>
      <c r="Q17">
        <v>58</v>
      </c>
      <c r="S17">
        <v>59</v>
      </c>
      <c r="V17">
        <f t="shared" si="0"/>
        <v>0</v>
      </c>
      <c r="X17" t="str" cm="1">
        <f t="array" ref="X17">_xlfn.XLOOKUP(2, V17, A17:B17, "")</f>
        <v/>
      </c>
    </row>
    <row r="18" spans="1:24" x14ac:dyDescent="0.3">
      <c r="A18" t="s">
        <v>19</v>
      </c>
      <c r="B18">
        <v>95071807500</v>
      </c>
      <c r="C18">
        <v>68</v>
      </c>
      <c r="D18">
        <v>62</v>
      </c>
      <c r="I18">
        <v>99</v>
      </c>
      <c r="J18">
        <v>93</v>
      </c>
      <c r="Q18">
        <v>78</v>
      </c>
      <c r="S18">
        <v>54</v>
      </c>
      <c r="V18">
        <f t="shared" si="0"/>
        <v>0</v>
      </c>
      <c r="X18" t="str" cm="1">
        <f t="array" ref="X18">_xlfn.XLOOKUP(2, V18, A18:B18, "")</f>
        <v/>
      </c>
    </row>
    <row r="19" spans="1:24" x14ac:dyDescent="0.3">
      <c r="A19" t="s">
        <v>19</v>
      </c>
      <c r="B19">
        <v>95072900844</v>
      </c>
      <c r="C19">
        <v>55</v>
      </c>
      <c r="D19">
        <v>62</v>
      </c>
      <c r="I19">
        <v>96</v>
      </c>
      <c r="J19">
        <v>86</v>
      </c>
      <c r="Q19">
        <v>92</v>
      </c>
      <c r="S19">
        <v>73</v>
      </c>
      <c r="V19">
        <f t="shared" si="0"/>
        <v>0</v>
      </c>
      <c r="X19" t="str" cm="1">
        <f t="array" ref="X19">_xlfn.XLOOKUP(2, V19, A19:B19, "")</f>
        <v/>
      </c>
    </row>
    <row r="20" spans="1:24" x14ac:dyDescent="0.3">
      <c r="A20" t="s">
        <v>19</v>
      </c>
      <c r="B20">
        <v>95073111506</v>
      </c>
      <c r="C20">
        <v>68</v>
      </c>
      <c r="D20">
        <v>45</v>
      </c>
      <c r="I20">
        <v>92</v>
      </c>
      <c r="Q20">
        <v>78</v>
      </c>
      <c r="S20">
        <v>56</v>
      </c>
      <c r="V20">
        <f t="shared" si="0"/>
        <v>0</v>
      </c>
      <c r="X20" t="str" cm="1">
        <f t="array" ref="X20">_xlfn.XLOOKUP(2, V20, A20:B20, "")</f>
        <v/>
      </c>
    </row>
    <row r="21" spans="1:24" x14ac:dyDescent="0.3">
      <c r="A21" t="s">
        <v>19</v>
      </c>
      <c r="B21">
        <v>95080409087</v>
      </c>
      <c r="C21">
        <v>78</v>
      </c>
      <c r="I21">
        <v>95</v>
      </c>
      <c r="J21">
        <v>77</v>
      </c>
      <c r="Q21">
        <v>64</v>
      </c>
      <c r="S21">
        <v>84</v>
      </c>
      <c r="V21">
        <f t="shared" si="0"/>
        <v>0</v>
      </c>
      <c r="X21" t="str" cm="1">
        <f t="array" ref="X21">_xlfn.XLOOKUP(2, V21, A21:B21, "")</f>
        <v/>
      </c>
    </row>
    <row r="22" spans="1:24" x14ac:dyDescent="0.3">
      <c r="A22" t="s">
        <v>19</v>
      </c>
      <c r="B22">
        <v>95081008322</v>
      </c>
      <c r="C22">
        <v>72</v>
      </c>
      <c r="D22">
        <v>68</v>
      </c>
      <c r="I22">
        <v>92</v>
      </c>
      <c r="Q22">
        <v>70</v>
      </c>
      <c r="S22">
        <v>64</v>
      </c>
      <c r="V22">
        <f t="shared" si="0"/>
        <v>0</v>
      </c>
      <c r="X22" t="str" cm="1">
        <f t="array" ref="X22">_xlfn.XLOOKUP(2, V22, A22:B22, "")</f>
        <v/>
      </c>
    </row>
    <row r="23" spans="1:24" x14ac:dyDescent="0.3">
      <c r="A23" t="s">
        <v>19</v>
      </c>
      <c r="B23">
        <v>95081802841</v>
      </c>
      <c r="C23">
        <v>55</v>
      </c>
      <c r="D23">
        <v>50</v>
      </c>
      <c r="I23">
        <v>84</v>
      </c>
      <c r="Q23">
        <v>58</v>
      </c>
      <c r="S23">
        <v>54</v>
      </c>
      <c r="V23">
        <f t="shared" si="0"/>
        <v>0</v>
      </c>
      <c r="X23" t="str" cm="1">
        <f t="array" ref="X23">_xlfn.XLOOKUP(2, V23, A23:B23, "")</f>
        <v/>
      </c>
    </row>
    <row r="24" spans="1:24" x14ac:dyDescent="0.3">
      <c r="A24" t="s">
        <v>19</v>
      </c>
      <c r="B24">
        <v>95082400949</v>
      </c>
      <c r="C24">
        <v>67</v>
      </c>
      <c r="D24">
        <v>60</v>
      </c>
      <c r="I24">
        <v>92</v>
      </c>
      <c r="Q24">
        <v>76</v>
      </c>
      <c r="S24">
        <v>50</v>
      </c>
      <c r="V24">
        <f t="shared" si="0"/>
        <v>0</v>
      </c>
      <c r="X24" t="str" cm="1">
        <f t="array" ref="X24">_xlfn.XLOOKUP(2, V24, A24:B24, "")</f>
        <v/>
      </c>
    </row>
    <row r="25" spans="1:24" x14ac:dyDescent="0.3">
      <c r="A25" t="s">
        <v>19</v>
      </c>
      <c r="B25">
        <v>95082502641</v>
      </c>
      <c r="C25">
        <v>45</v>
      </c>
      <c r="D25">
        <v>30</v>
      </c>
      <c r="I25">
        <v>61</v>
      </c>
      <c r="Q25">
        <v>50</v>
      </c>
      <c r="S25">
        <v>33</v>
      </c>
      <c r="V25">
        <f t="shared" si="0"/>
        <v>0</v>
      </c>
      <c r="X25" t="str" cm="1">
        <f t="array" ref="X25">_xlfn.XLOOKUP(2, V25, A25:B25, "")</f>
        <v/>
      </c>
    </row>
    <row r="26" spans="1:24" x14ac:dyDescent="0.3">
      <c r="A26" t="s">
        <v>19</v>
      </c>
      <c r="B26">
        <v>95090501360</v>
      </c>
      <c r="C26">
        <v>83</v>
      </c>
      <c r="D26">
        <v>50</v>
      </c>
      <c r="I26">
        <v>100</v>
      </c>
      <c r="J26">
        <v>83</v>
      </c>
      <c r="Q26">
        <v>62</v>
      </c>
      <c r="S26">
        <v>76</v>
      </c>
      <c r="V26">
        <f t="shared" si="0"/>
        <v>1</v>
      </c>
      <c r="X26" t="str" cm="1">
        <f t="array" ref="X26">_xlfn.XLOOKUP(2, V26, A26:B26, "")</f>
        <v/>
      </c>
    </row>
    <row r="27" spans="1:24" x14ac:dyDescent="0.3">
      <c r="A27" t="s">
        <v>19</v>
      </c>
      <c r="B27">
        <v>95091604864</v>
      </c>
      <c r="C27">
        <v>80</v>
      </c>
      <c r="I27">
        <v>99</v>
      </c>
      <c r="J27">
        <v>83</v>
      </c>
      <c r="Q27">
        <v>72</v>
      </c>
      <c r="S27">
        <v>84</v>
      </c>
      <c r="V27">
        <f t="shared" si="0"/>
        <v>0</v>
      </c>
      <c r="X27" t="str" cm="1">
        <f t="array" ref="X27">_xlfn.XLOOKUP(2, V27, A27:B27, "")</f>
        <v/>
      </c>
    </row>
    <row r="28" spans="1:24" x14ac:dyDescent="0.3">
      <c r="A28" t="s">
        <v>19</v>
      </c>
      <c r="B28">
        <v>95110304166</v>
      </c>
      <c r="C28">
        <v>70</v>
      </c>
      <c r="D28">
        <v>60</v>
      </c>
      <c r="I28">
        <v>91</v>
      </c>
      <c r="Q28">
        <v>80</v>
      </c>
      <c r="S28">
        <v>74</v>
      </c>
      <c r="V28">
        <f t="shared" si="0"/>
        <v>0</v>
      </c>
      <c r="X28" t="str" cm="1">
        <f t="array" ref="X28">_xlfn.XLOOKUP(2, V28, A28:B28, "")</f>
        <v/>
      </c>
    </row>
    <row r="29" spans="1:24" x14ac:dyDescent="0.3">
      <c r="A29" t="s">
        <v>19</v>
      </c>
      <c r="B29">
        <v>95110400947</v>
      </c>
      <c r="E29">
        <v>55</v>
      </c>
      <c r="I29">
        <v>96</v>
      </c>
      <c r="J29">
        <v>86</v>
      </c>
      <c r="Q29">
        <v>86</v>
      </c>
      <c r="S29">
        <v>64</v>
      </c>
      <c r="V29">
        <f t="shared" si="0"/>
        <v>0</v>
      </c>
      <c r="X29" t="str" cm="1">
        <f t="array" ref="X29">_xlfn.XLOOKUP(2, V29, A29:B29, "")</f>
        <v/>
      </c>
    </row>
    <row r="30" spans="1:24" x14ac:dyDescent="0.3">
      <c r="A30" t="s">
        <v>19</v>
      </c>
      <c r="B30">
        <v>95111004447</v>
      </c>
      <c r="C30">
        <v>73</v>
      </c>
      <c r="D30">
        <v>78</v>
      </c>
      <c r="I30">
        <v>96</v>
      </c>
      <c r="Q30">
        <v>82</v>
      </c>
      <c r="S30">
        <v>60</v>
      </c>
      <c r="V30">
        <f t="shared" si="0"/>
        <v>0</v>
      </c>
      <c r="X30" t="str" cm="1">
        <f t="array" ref="X30">_xlfn.XLOOKUP(2, V30, A30:B30, "")</f>
        <v/>
      </c>
    </row>
    <row r="31" spans="1:24" x14ac:dyDescent="0.3">
      <c r="A31" t="s">
        <v>19</v>
      </c>
      <c r="B31">
        <v>95112301543</v>
      </c>
      <c r="C31">
        <v>80</v>
      </c>
      <c r="D31">
        <v>60</v>
      </c>
      <c r="I31">
        <v>88</v>
      </c>
      <c r="J31">
        <v>67</v>
      </c>
      <c r="Q31">
        <v>80</v>
      </c>
      <c r="S31">
        <v>63</v>
      </c>
      <c r="V31">
        <f t="shared" si="0"/>
        <v>0</v>
      </c>
      <c r="X31" t="str" cm="1">
        <f t="array" ref="X31">_xlfn.XLOOKUP(2, V31, A31:B31, "")</f>
        <v/>
      </c>
    </row>
    <row r="32" spans="1:24" x14ac:dyDescent="0.3">
      <c r="A32" t="s">
        <v>19</v>
      </c>
      <c r="B32">
        <v>95120101108</v>
      </c>
      <c r="C32">
        <v>93</v>
      </c>
      <c r="D32">
        <v>88</v>
      </c>
      <c r="I32">
        <v>100</v>
      </c>
      <c r="J32">
        <v>76</v>
      </c>
      <c r="Q32">
        <v>92</v>
      </c>
      <c r="S32">
        <v>76</v>
      </c>
      <c r="V32">
        <f t="shared" si="0"/>
        <v>1</v>
      </c>
      <c r="X32" t="str" cm="1">
        <f t="array" ref="X32">_xlfn.XLOOKUP(2, V32, A32:B32, "")</f>
        <v/>
      </c>
    </row>
    <row r="33" spans="1:24" x14ac:dyDescent="0.3">
      <c r="A33" t="s">
        <v>19</v>
      </c>
      <c r="B33">
        <v>95120600768</v>
      </c>
      <c r="C33">
        <v>85</v>
      </c>
      <c r="D33">
        <v>93</v>
      </c>
      <c r="E33">
        <v>82</v>
      </c>
      <c r="I33">
        <v>96</v>
      </c>
      <c r="Q33">
        <v>94</v>
      </c>
      <c r="R33">
        <v>74</v>
      </c>
      <c r="S33">
        <v>66</v>
      </c>
      <c r="V33">
        <f t="shared" si="0"/>
        <v>0</v>
      </c>
      <c r="X33" t="str" cm="1">
        <f t="array" ref="X33">_xlfn.XLOOKUP(2, V33, A33:B33, "")</f>
        <v/>
      </c>
    </row>
    <row r="34" spans="1:24" x14ac:dyDescent="0.3">
      <c r="A34" t="s">
        <v>19</v>
      </c>
      <c r="B34">
        <v>95120903939</v>
      </c>
      <c r="C34">
        <v>90</v>
      </c>
      <c r="D34">
        <v>82</v>
      </c>
      <c r="I34">
        <v>92</v>
      </c>
      <c r="Q34">
        <v>86</v>
      </c>
      <c r="S34">
        <v>63</v>
      </c>
      <c r="V34">
        <f t="shared" si="0"/>
        <v>0</v>
      </c>
      <c r="X34" t="str" cm="1">
        <f t="array" ref="X34">_xlfn.XLOOKUP(2, V34, A34:B34, "")</f>
        <v/>
      </c>
    </row>
    <row r="35" spans="1:24" x14ac:dyDescent="0.3">
      <c r="A35" t="s">
        <v>19</v>
      </c>
      <c r="B35">
        <v>95122401008</v>
      </c>
      <c r="C35">
        <v>87</v>
      </c>
      <c r="I35">
        <v>100</v>
      </c>
      <c r="Q35">
        <v>82</v>
      </c>
      <c r="S35">
        <v>79</v>
      </c>
      <c r="T35">
        <v>73</v>
      </c>
      <c r="U35">
        <v>64</v>
      </c>
      <c r="V35">
        <f t="shared" si="0"/>
        <v>1</v>
      </c>
      <c r="X35" t="str" cm="1">
        <f t="array" ref="X35">_xlfn.XLOOKUP(2, V35, A35:B35, "")</f>
        <v/>
      </c>
    </row>
    <row r="36" spans="1:24" x14ac:dyDescent="0.3">
      <c r="A36" t="s">
        <v>20</v>
      </c>
      <c r="B36">
        <v>95011505013</v>
      </c>
      <c r="I36">
        <v>93</v>
      </c>
      <c r="J36">
        <v>60</v>
      </c>
      <c r="Q36">
        <v>46</v>
      </c>
      <c r="S36">
        <v>60</v>
      </c>
      <c r="T36">
        <v>75</v>
      </c>
      <c r="V36">
        <f t="shared" si="0"/>
        <v>0</v>
      </c>
      <c r="X36" t="str" cm="1">
        <f t="array" ref="X36">_xlfn.XLOOKUP(2, V36, A36:B36, "")</f>
        <v/>
      </c>
    </row>
    <row r="37" spans="1:24" x14ac:dyDescent="0.3">
      <c r="A37" t="s">
        <v>20</v>
      </c>
      <c r="B37">
        <v>95012403389</v>
      </c>
      <c r="I37">
        <v>96</v>
      </c>
      <c r="J37">
        <v>87</v>
      </c>
      <c r="Q37">
        <v>50</v>
      </c>
      <c r="S37">
        <v>40</v>
      </c>
      <c r="T37">
        <v>70</v>
      </c>
      <c r="U37">
        <v>44</v>
      </c>
      <c r="V37">
        <f t="shared" si="0"/>
        <v>0</v>
      </c>
      <c r="X37" t="str" cm="1">
        <f t="array" ref="X37">_xlfn.XLOOKUP(2, V37, A37:B37, "")</f>
        <v/>
      </c>
    </row>
    <row r="38" spans="1:24" x14ac:dyDescent="0.3">
      <c r="A38" t="s">
        <v>20</v>
      </c>
      <c r="B38">
        <v>95020804428</v>
      </c>
      <c r="G38">
        <v>92</v>
      </c>
      <c r="I38">
        <v>100</v>
      </c>
      <c r="J38">
        <v>81</v>
      </c>
      <c r="Q38">
        <v>88</v>
      </c>
      <c r="S38">
        <v>57</v>
      </c>
      <c r="T38">
        <v>70</v>
      </c>
      <c r="V38">
        <f t="shared" si="0"/>
        <v>1</v>
      </c>
      <c r="X38" t="str" cm="1">
        <f t="array" ref="X38">_xlfn.XLOOKUP(2, V38, A38:B38, "")</f>
        <v/>
      </c>
    </row>
    <row r="39" spans="1:24" x14ac:dyDescent="0.3">
      <c r="A39" t="s">
        <v>20</v>
      </c>
      <c r="B39">
        <v>95021807901</v>
      </c>
      <c r="G39">
        <v>86</v>
      </c>
      <c r="I39">
        <v>100</v>
      </c>
      <c r="J39">
        <v>90</v>
      </c>
      <c r="Q39">
        <v>70</v>
      </c>
      <c r="S39">
        <v>56</v>
      </c>
      <c r="T39">
        <v>68</v>
      </c>
      <c r="U39">
        <v>78</v>
      </c>
      <c r="V39">
        <f t="shared" si="0"/>
        <v>1</v>
      </c>
      <c r="X39" t="str" cm="1">
        <f t="array" ref="X39">_xlfn.XLOOKUP(2, V39, A39:B39, "")</f>
        <v/>
      </c>
    </row>
    <row r="40" spans="1:24" x14ac:dyDescent="0.3">
      <c r="A40" t="s">
        <v>20</v>
      </c>
      <c r="B40">
        <v>95022105039</v>
      </c>
      <c r="G40">
        <v>90</v>
      </c>
      <c r="I40">
        <v>96</v>
      </c>
      <c r="J40">
        <v>93</v>
      </c>
      <c r="Q40">
        <v>86</v>
      </c>
      <c r="R40">
        <v>36</v>
      </c>
      <c r="S40">
        <v>53</v>
      </c>
      <c r="T40">
        <v>73</v>
      </c>
      <c r="U40">
        <v>100</v>
      </c>
      <c r="V40">
        <f t="shared" si="0"/>
        <v>1</v>
      </c>
      <c r="X40" t="str" cm="1">
        <f t="array" ref="X40">_xlfn.XLOOKUP(2, V40, A40:B40, "")</f>
        <v/>
      </c>
    </row>
    <row r="41" spans="1:24" x14ac:dyDescent="0.3">
      <c r="A41" t="s">
        <v>20</v>
      </c>
      <c r="B41">
        <v>95031012300</v>
      </c>
      <c r="I41">
        <v>59</v>
      </c>
      <c r="J41">
        <v>44</v>
      </c>
      <c r="Q41">
        <v>34</v>
      </c>
      <c r="S41">
        <v>30</v>
      </c>
      <c r="T41">
        <v>53</v>
      </c>
      <c r="U41">
        <v>34</v>
      </c>
      <c r="V41">
        <f t="shared" si="0"/>
        <v>0</v>
      </c>
      <c r="X41" t="str" cm="1">
        <f t="array" ref="X41">_xlfn.XLOOKUP(2, V41, A41:B41, "")</f>
        <v/>
      </c>
    </row>
    <row r="42" spans="1:24" x14ac:dyDescent="0.3">
      <c r="A42" t="s">
        <v>20</v>
      </c>
      <c r="B42">
        <v>95032101746</v>
      </c>
      <c r="G42">
        <v>88</v>
      </c>
      <c r="I42">
        <v>98</v>
      </c>
      <c r="J42">
        <v>95</v>
      </c>
      <c r="P42">
        <v>69</v>
      </c>
      <c r="Q42">
        <v>68</v>
      </c>
      <c r="S42">
        <v>70</v>
      </c>
      <c r="T42">
        <v>80</v>
      </c>
      <c r="U42">
        <v>72</v>
      </c>
      <c r="V42">
        <f t="shared" si="0"/>
        <v>0</v>
      </c>
      <c r="X42" t="str" cm="1">
        <f t="array" ref="X42">_xlfn.XLOOKUP(2, V42, A42:B42, "")</f>
        <v/>
      </c>
    </row>
    <row r="43" spans="1:24" x14ac:dyDescent="0.3">
      <c r="A43" t="s">
        <v>20</v>
      </c>
      <c r="B43">
        <v>95032204296</v>
      </c>
      <c r="G43">
        <v>92</v>
      </c>
      <c r="I43">
        <v>93</v>
      </c>
      <c r="J43">
        <v>95</v>
      </c>
      <c r="Q43">
        <v>56</v>
      </c>
      <c r="S43">
        <v>79</v>
      </c>
      <c r="T43">
        <v>55</v>
      </c>
      <c r="U43">
        <v>72</v>
      </c>
      <c r="V43">
        <f t="shared" si="0"/>
        <v>0</v>
      </c>
      <c r="X43" t="str" cm="1">
        <f t="array" ref="X43">_xlfn.XLOOKUP(2, V43, A43:B43, "")</f>
        <v/>
      </c>
    </row>
    <row r="44" spans="1:24" x14ac:dyDescent="0.3">
      <c r="A44" t="s">
        <v>20</v>
      </c>
      <c r="B44">
        <v>95042205755</v>
      </c>
      <c r="G44">
        <v>94</v>
      </c>
      <c r="I44">
        <v>90</v>
      </c>
      <c r="J44">
        <v>67</v>
      </c>
      <c r="Q44">
        <v>40</v>
      </c>
      <c r="S44">
        <v>80</v>
      </c>
      <c r="T44">
        <v>60</v>
      </c>
      <c r="V44">
        <f t="shared" si="0"/>
        <v>0</v>
      </c>
      <c r="X44" t="str" cm="1">
        <f t="array" ref="X44">_xlfn.XLOOKUP(2, V44, A44:B44, "")</f>
        <v/>
      </c>
    </row>
    <row r="45" spans="1:24" x14ac:dyDescent="0.3">
      <c r="A45" t="s">
        <v>20</v>
      </c>
      <c r="B45">
        <v>95050205185</v>
      </c>
      <c r="G45">
        <v>66</v>
      </c>
      <c r="I45">
        <v>98</v>
      </c>
      <c r="J45">
        <v>67</v>
      </c>
      <c r="Q45">
        <v>50</v>
      </c>
      <c r="S45">
        <v>54</v>
      </c>
      <c r="T45">
        <v>80</v>
      </c>
      <c r="U45">
        <v>68</v>
      </c>
      <c r="V45">
        <f t="shared" si="0"/>
        <v>0</v>
      </c>
      <c r="X45" t="str" cm="1">
        <f t="array" ref="X45">_xlfn.XLOOKUP(2, V45, A45:B45, "")</f>
        <v/>
      </c>
    </row>
    <row r="46" spans="1:24" x14ac:dyDescent="0.3">
      <c r="A46" t="s">
        <v>20</v>
      </c>
      <c r="B46">
        <v>95050904503</v>
      </c>
      <c r="I46">
        <v>100</v>
      </c>
      <c r="J46">
        <v>92</v>
      </c>
      <c r="Q46">
        <v>70</v>
      </c>
      <c r="S46">
        <v>63</v>
      </c>
      <c r="T46">
        <v>45</v>
      </c>
      <c r="V46">
        <f t="shared" si="0"/>
        <v>1</v>
      </c>
      <c r="X46" t="str" cm="1">
        <f t="array" ref="X46">_xlfn.XLOOKUP(2, V46, A46:B46, "")</f>
        <v/>
      </c>
    </row>
    <row r="47" spans="1:24" x14ac:dyDescent="0.3">
      <c r="A47" t="s">
        <v>20</v>
      </c>
      <c r="B47">
        <v>95051201982</v>
      </c>
      <c r="I47">
        <v>96</v>
      </c>
      <c r="J47">
        <v>63</v>
      </c>
      <c r="Q47">
        <v>64</v>
      </c>
      <c r="S47">
        <v>63</v>
      </c>
      <c r="T47">
        <v>58</v>
      </c>
      <c r="U47">
        <v>48</v>
      </c>
      <c r="V47">
        <f t="shared" si="0"/>
        <v>0</v>
      </c>
      <c r="X47" t="str" cm="1">
        <f t="array" ref="X47">_xlfn.XLOOKUP(2, V47, A47:B47, "")</f>
        <v/>
      </c>
    </row>
    <row r="48" spans="1:24" x14ac:dyDescent="0.3">
      <c r="A48" t="s">
        <v>20</v>
      </c>
      <c r="B48">
        <v>95052501302</v>
      </c>
      <c r="I48">
        <v>96</v>
      </c>
      <c r="J48">
        <v>69</v>
      </c>
      <c r="Q48">
        <v>68</v>
      </c>
      <c r="S48">
        <v>51</v>
      </c>
      <c r="T48">
        <v>70</v>
      </c>
      <c r="U48">
        <v>38</v>
      </c>
      <c r="V48">
        <f t="shared" si="0"/>
        <v>0</v>
      </c>
      <c r="X48" t="str" cm="1">
        <f t="array" ref="X48">_xlfn.XLOOKUP(2, V48, A48:B48, "")</f>
        <v/>
      </c>
    </row>
    <row r="49" spans="1:25" x14ac:dyDescent="0.3">
      <c r="A49" t="s">
        <v>20</v>
      </c>
      <c r="B49">
        <v>95060201793</v>
      </c>
      <c r="C49">
        <v>73</v>
      </c>
      <c r="D49">
        <v>65</v>
      </c>
      <c r="I49">
        <v>80</v>
      </c>
      <c r="Q49">
        <v>52</v>
      </c>
      <c r="S49">
        <v>56</v>
      </c>
      <c r="V49">
        <f t="shared" si="0"/>
        <v>0</v>
      </c>
      <c r="X49" t="str" cm="1">
        <f t="array" ref="X49">_xlfn.XLOOKUP(2, V49, A49:B49, "")</f>
        <v/>
      </c>
    </row>
    <row r="50" spans="1:25" x14ac:dyDescent="0.3">
      <c r="A50" t="s">
        <v>20</v>
      </c>
      <c r="B50">
        <v>95062400343</v>
      </c>
      <c r="C50">
        <v>50</v>
      </c>
      <c r="D50">
        <v>47</v>
      </c>
      <c r="I50">
        <v>92</v>
      </c>
      <c r="Q50">
        <v>58</v>
      </c>
      <c r="S50">
        <v>51</v>
      </c>
      <c r="V50">
        <f t="shared" si="0"/>
        <v>0</v>
      </c>
      <c r="X50" t="str" cm="1">
        <f t="array" ref="X50">_xlfn.XLOOKUP(2, V50, A50:B50, "")</f>
        <v/>
      </c>
    </row>
    <row r="51" spans="1:25" x14ac:dyDescent="0.3">
      <c r="A51" t="s">
        <v>20</v>
      </c>
      <c r="B51">
        <v>95070400070</v>
      </c>
      <c r="G51">
        <v>92</v>
      </c>
      <c r="I51">
        <v>92</v>
      </c>
      <c r="J51">
        <v>59</v>
      </c>
      <c r="Q51">
        <v>72</v>
      </c>
      <c r="S51">
        <v>41</v>
      </c>
      <c r="T51">
        <v>60</v>
      </c>
      <c r="U51">
        <v>68</v>
      </c>
      <c r="V51">
        <f t="shared" si="0"/>
        <v>0</v>
      </c>
      <c r="X51" t="str" cm="1">
        <f t="array" ref="X51">_xlfn.XLOOKUP(2, V51, A51:B51, "")</f>
        <v/>
      </c>
    </row>
    <row r="52" spans="1:25" x14ac:dyDescent="0.3">
      <c r="A52" t="s">
        <v>20</v>
      </c>
      <c r="B52">
        <v>95080101408</v>
      </c>
      <c r="C52">
        <v>73</v>
      </c>
      <c r="I52">
        <v>97</v>
      </c>
      <c r="J52">
        <v>74</v>
      </c>
      <c r="Q52">
        <v>56</v>
      </c>
      <c r="S52">
        <v>60</v>
      </c>
      <c r="T52">
        <v>73</v>
      </c>
      <c r="V52">
        <f t="shared" si="0"/>
        <v>0</v>
      </c>
      <c r="X52" t="str" cm="1">
        <f t="array" ref="X52">_xlfn.XLOOKUP(2, V52, A52:B52, "")</f>
        <v/>
      </c>
    </row>
    <row r="53" spans="1:25" x14ac:dyDescent="0.3">
      <c r="A53" t="s">
        <v>20</v>
      </c>
      <c r="B53">
        <v>95080902016</v>
      </c>
      <c r="G53">
        <v>80</v>
      </c>
      <c r="I53">
        <v>97</v>
      </c>
      <c r="J53">
        <v>83</v>
      </c>
      <c r="Q53">
        <v>44</v>
      </c>
      <c r="S53">
        <v>66</v>
      </c>
      <c r="T53">
        <v>63</v>
      </c>
      <c r="V53">
        <f t="shared" si="0"/>
        <v>0</v>
      </c>
      <c r="X53" t="str" cm="1">
        <f t="array" ref="X53">_xlfn.XLOOKUP(2, V53, A53:B53, "")</f>
        <v/>
      </c>
    </row>
    <row r="54" spans="1:25" x14ac:dyDescent="0.3">
      <c r="A54" t="s">
        <v>20</v>
      </c>
      <c r="B54">
        <v>95081001141</v>
      </c>
      <c r="C54">
        <v>35</v>
      </c>
      <c r="I54">
        <v>96</v>
      </c>
      <c r="J54">
        <v>84</v>
      </c>
      <c r="Q54">
        <v>32</v>
      </c>
      <c r="S54">
        <v>51</v>
      </c>
      <c r="T54">
        <v>63</v>
      </c>
      <c r="V54">
        <f t="shared" si="0"/>
        <v>0</v>
      </c>
      <c r="X54" t="str" cm="1">
        <f t="array" ref="X54">_xlfn.XLOOKUP(2, V54, A54:B54, "")</f>
        <v/>
      </c>
    </row>
    <row r="55" spans="1:25" x14ac:dyDescent="0.3">
      <c r="A55" t="s">
        <v>20</v>
      </c>
      <c r="B55">
        <v>95081600739</v>
      </c>
      <c r="F55">
        <v>47</v>
      </c>
      <c r="I55">
        <v>86</v>
      </c>
      <c r="J55">
        <v>60</v>
      </c>
      <c r="Q55">
        <v>66</v>
      </c>
      <c r="S55">
        <v>34</v>
      </c>
      <c r="T55">
        <v>58</v>
      </c>
      <c r="U55">
        <v>58</v>
      </c>
      <c r="V55">
        <f t="shared" si="0"/>
        <v>0</v>
      </c>
      <c r="X55" t="str" cm="1">
        <f t="array" ref="X55">_xlfn.XLOOKUP(2, V55, A55:B55, "")</f>
        <v/>
      </c>
    </row>
    <row r="56" spans="1:25" x14ac:dyDescent="0.3">
      <c r="A56" t="s">
        <v>20</v>
      </c>
      <c r="B56">
        <v>95083106189</v>
      </c>
      <c r="G56">
        <v>42</v>
      </c>
      <c r="I56">
        <v>66</v>
      </c>
      <c r="Q56">
        <v>64</v>
      </c>
      <c r="S56">
        <v>56</v>
      </c>
      <c r="T56">
        <v>75</v>
      </c>
      <c r="V56">
        <f t="shared" si="0"/>
        <v>0</v>
      </c>
      <c r="X56" t="str" cm="1">
        <f t="array" ref="X56">_xlfn.XLOOKUP(2, V56, A56:B56, "")</f>
        <v/>
      </c>
    </row>
    <row r="57" spans="1:25" x14ac:dyDescent="0.3">
      <c r="A57" t="s">
        <v>20</v>
      </c>
      <c r="B57">
        <v>95092111585</v>
      </c>
      <c r="G57">
        <v>76</v>
      </c>
      <c r="I57">
        <v>97</v>
      </c>
      <c r="J57">
        <v>78</v>
      </c>
      <c r="Q57">
        <v>72</v>
      </c>
      <c r="S57">
        <v>60</v>
      </c>
      <c r="T57">
        <v>80</v>
      </c>
      <c r="V57">
        <f t="shared" si="0"/>
        <v>0</v>
      </c>
      <c r="X57" t="str" cm="1">
        <f t="array" ref="X57">_xlfn.XLOOKUP(2, V57, A57:B57, "")</f>
        <v/>
      </c>
    </row>
    <row r="58" spans="1:25" x14ac:dyDescent="0.3">
      <c r="A58" t="s">
        <v>20</v>
      </c>
      <c r="B58">
        <v>95092712281</v>
      </c>
      <c r="G58">
        <v>80</v>
      </c>
      <c r="I58">
        <v>78</v>
      </c>
      <c r="J58">
        <v>34</v>
      </c>
      <c r="Q58">
        <v>52</v>
      </c>
      <c r="S58">
        <v>46</v>
      </c>
      <c r="T58">
        <v>80</v>
      </c>
      <c r="U58">
        <v>62</v>
      </c>
      <c r="V58">
        <f t="shared" si="0"/>
        <v>0</v>
      </c>
      <c r="X58" t="str" cm="1">
        <f t="array" ref="X58">_xlfn.XLOOKUP(2, V58, A58:B58, "")</f>
        <v/>
      </c>
    </row>
    <row r="59" spans="1:25" x14ac:dyDescent="0.3">
      <c r="A59" t="s">
        <v>20</v>
      </c>
      <c r="B59">
        <v>95100600025</v>
      </c>
      <c r="I59">
        <v>65</v>
      </c>
      <c r="Q59">
        <v>50</v>
      </c>
      <c r="S59">
        <v>43</v>
      </c>
      <c r="T59">
        <v>78</v>
      </c>
      <c r="U59">
        <v>24</v>
      </c>
      <c r="V59">
        <f t="shared" si="0"/>
        <v>0</v>
      </c>
      <c r="X59" t="str" cm="1">
        <f t="array" ref="X59">_xlfn.XLOOKUP(2, V59, A59:B59, "")</f>
        <v/>
      </c>
    </row>
    <row r="60" spans="1:25" x14ac:dyDescent="0.3">
      <c r="A60" t="s">
        <v>20</v>
      </c>
      <c r="B60">
        <v>95100606458</v>
      </c>
      <c r="G60">
        <v>88</v>
      </c>
      <c r="I60">
        <v>96</v>
      </c>
      <c r="J60">
        <v>92</v>
      </c>
      <c r="Q60">
        <v>58</v>
      </c>
      <c r="S60">
        <v>59</v>
      </c>
      <c r="T60">
        <v>53</v>
      </c>
      <c r="U60">
        <v>72</v>
      </c>
      <c r="V60">
        <f t="shared" si="0"/>
        <v>0</v>
      </c>
      <c r="X60" t="str" cm="1">
        <f t="array" ref="X60">_xlfn.XLOOKUP(2, V60, A60:B60, "")</f>
        <v/>
      </c>
    </row>
    <row r="61" spans="1:25" x14ac:dyDescent="0.3">
      <c r="A61" t="s">
        <v>20</v>
      </c>
      <c r="B61">
        <v>95100700282</v>
      </c>
      <c r="G61">
        <v>76</v>
      </c>
      <c r="I61">
        <v>100</v>
      </c>
      <c r="J61">
        <v>90</v>
      </c>
      <c r="O61">
        <v>100</v>
      </c>
      <c r="Q61">
        <v>78</v>
      </c>
      <c r="S61">
        <v>66</v>
      </c>
      <c r="T61">
        <v>75</v>
      </c>
      <c r="V61">
        <f t="shared" si="0"/>
        <v>2</v>
      </c>
      <c r="X61" t="str" cm="1">
        <f t="array" ref="X61:Y61">_xlfn.XLOOKUP(2, V61, A61:B61, "")</f>
        <v>B</v>
      </c>
      <c r="Y61">
        <v>95100700282</v>
      </c>
    </row>
    <row r="62" spans="1:25" x14ac:dyDescent="0.3">
      <c r="A62" t="s">
        <v>20</v>
      </c>
      <c r="B62">
        <v>95101000947</v>
      </c>
      <c r="G62">
        <v>96</v>
      </c>
      <c r="I62">
        <v>98</v>
      </c>
      <c r="J62">
        <v>91</v>
      </c>
      <c r="Q62">
        <v>72</v>
      </c>
      <c r="S62">
        <v>69</v>
      </c>
      <c r="T62">
        <v>85</v>
      </c>
      <c r="V62">
        <f t="shared" si="0"/>
        <v>0</v>
      </c>
      <c r="X62" t="str" cm="1">
        <f t="array" ref="X62">_xlfn.XLOOKUP(2, V62, A62:B62, "")</f>
        <v/>
      </c>
    </row>
    <row r="63" spans="1:25" x14ac:dyDescent="0.3">
      <c r="A63" t="s">
        <v>20</v>
      </c>
      <c r="B63">
        <v>95110605809</v>
      </c>
      <c r="G63">
        <v>76</v>
      </c>
      <c r="I63">
        <v>99</v>
      </c>
      <c r="J63">
        <v>84</v>
      </c>
      <c r="K63">
        <v>78</v>
      </c>
      <c r="Q63">
        <v>70</v>
      </c>
      <c r="S63">
        <v>53</v>
      </c>
      <c r="T63">
        <v>73</v>
      </c>
      <c r="V63">
        <f t="shared" si="0"/>
        <v>0</v>
      </c>
      <c r="X63" t="str" cm="1">
        <f t="array" ref="X63">_xlfn.XLOOKUP(2, V63, A63:B63, "")</f>
        <v/>
      </c>
    </row>
    <row r="64" spans="1:25" x14ac:dyDescent="0.3">
      <c r="A64" t="s">
        <v>20</v>
      </c>
      <c r="B64">
        <v>95110704362</v>
      </c>
      <c r="C64">
        <v>48</v>
      </c>
      <c r="D64">
        <v>17</v>
      </c>
      <c r="I64">
        <v>100</v>
      </c>
      <c r="J64">
        <v>92</v>
      </c>
      <c r="Q64">
        <v>60</v>
      </c>
      <c r="S64">
        <v>47</v>
      </c>
      <c r="V64">
        <f t="shared" si="0"/>
        <v>1</v>
      </c>
      <c r="X64" t="str" cm="1">
        <f t="array" ref="X64">_xlfn.XLOOKUP(2, V64, A64:B64, "")</f>
        <v/>
      </c>
    </row>
    <row r="65" spans="1:24" x14ac:dyDescent="0.3">
      <c r="A65" t="s">
        <v>20</v>
      </c>
      <c r="B65">
        <v>95111800425</v>
      </c>
      <c r="G65">
        <v>80</v>
      </c>
      <c r="I65">
        <v>98</v>
      </c>
      <c r="J65">
        <v>79</v>
      </c>
      <c r="Q65">
        <v>66</v>
      </c>
      <c r="S65">
        <v>66</v>
      </c>
      <c r="T65">
        <v>63</v>
      </c>
      <c r="U65">
        <v>60</v>
      </c>
      <c r="V65">
        <f t="shared" si="0"/>
        <v>0</v>
      </c>
      <c r="X65" t="str" cm="1">
        <f t="array" ref="X65">_xlfn.XLOOKUP(2, V65, A65:B65, "")</f>
        <v/>
      </c>
    </row>
    <row r="66" spans="1:24" x14ac:dyDescent="0.3">
      <c r="A66" t="s">
        <v>20</v>
      </c>
      <c r="B66">
        <v>95112902461</v>
      </c>
      <c r="I66">
        <v>94</v>
      </c>
      <c r="J66">
        <v>66</v>
      </c>
      <c r="Q66">
        <v>76</v>
      </c>
      <c r="R66">
        <v>24</v>
      </c>
      <c r="S66">
        <v>44</v>
      </c>
      <c r="T66">
        <v>40</v>
      </c>
      <c r="V66">
        <f t="shared" si="0"/>
        <v>0</v>
      </c>
      <c r="X66" t="str" cm="1">
        <f t="array" ref="X66">_xlfn.XLOOKUP(2, V66, A66:B66, "")</f>
        <v/>
      </c>
    </row>
    <row r="67" spans="1:24" x14ac:dyDescent="0.3">
      <c r="A67" t="s">
        <v>21</v>
      </c>
      <c r="B67">
        <v>94120209724</v>
      </c>
      <c r="I67">
        <v>95</v>
      </c>
      <c r="J67">
        <v>70</v>
      </c>
      <c r="M67">
        <v>51</v>
      </c>
      <c r="Q67">
        <v>76</v>
      </c>
      <c r="R67">
        <v>52</v>
      </c>
      <c r="S67">
        <v>49</v>
      </c>
      <c r="V67">
        <f t="shared" ref="V67:V130" si="1">COUNTIF(C67:U67, "=100")</f>
        <v>0</v>
      </c>
      <c r="X67" t="str" cm="1">
        <f t="array" ref="X67">_xlfn.XLOOKUP(2, V67, A67:B67, "")</f>
        <v/>
      </c>
    </row>
    <row r="68" spans="1:24" x14ac:dyDescent="0.3">
      <c r="A68" t="s">
        <v>21</v>
      </c>
      <c r="B68">
        <v>95011303864</v>
      </c>
      <c r="F68">
        <v>42</v>
      </c>
      <c r="I68">
        <v>52</v>
      </c>
      <c r="Q68">
        <v>76</v>
      </c>
      <c r="R68">
        <v>40</v>
      </c>
      <c r="S68">
        <v>36</v>
      </c>
      <c r="V68">
        <f t="shared" si="1"/>
        <v>0</v>
      </c>
      <c r="X68" t="str" cm="1">
        <f t="array" ref="X68">_xlfn.XLOOKUP(2, V68, A68:B68, "")</f>
        <v/>
      </c>
    </row>
    <row r="69" spans="1:24" x14ac:dyDescent="0.3">
      <c r="A69" t="s">
        <v>21</v>
      </c>
      <c r="B69">
        <v>95012701920</v>
      </c>
      <c r="F69">
        <v>77</v>
      </c>
      <c r="I69">
        <v>92</v>
      </c>
      <c r="J69">
        <v>80</v>
      </c>
      <c r="K69">
        <v>68</v>
      </c>
      <c r="Q69">
        <v>66</v>
      </c>
      <c r="R69">
        <v>44</v>
      </c>
      <c r="S69">
        <v>54</v>
      </c>
      <c r="V69">
        <f t="shared" si="1"/>
        <v>0</v>
      </c>
      <c r="X69" t="str" cm="1">
        <f t="array" ref="X69">_xlfn.XLOOKUP(2, V69, A69:B69, "")</f>
        <v/>
      </c>
    </row>
    <row r="70" spans="1:24" x14ac:dyDescent="0.3">
      <c r="A70" t="s">
        <v>21</v>
      </c>
      <c r="B70">
        <v>95012707551</v>
      </c>
      <c r="F70">
        <v>55</v>
      </c>
      <c r="I70">
        <v>88</v>
      </c>
      <c r="Q70">
        <v>72</v>
      </c>
      <c r="R70">
        <v>42</v>
      </c>
      <c r="S70">
        <v>49</v>
      </c>
      <c r="V70">
        <f t="shared" si="1"/>
        <v>0</v>
      </c>
      <c r="X70" t="str" cm="1">
        <f t="array" ref="X70">_xlfn.XLOOKUP(2, V70, A70:B70, "")</f>
        <v/>
      </c>
    </row>
    <row r="71" spans="1:24" x14ac:dyDescent="0.3">
      <c r="A71" t="s">
        <v>21</v>
      </c>
      <c r="B71">
        <v>95021105139</v>
      </c>
      <c r="F71">
        <v>85</v>
      </c>
      <c r="I71">
        <v>100</v>
      </c>
      <c r="J71">
        <v>81</v>
      </c>
      <c r="M71">
        <v>94</v>
      </c>
      <c r="Q71">
        <v>94</v>
      </c>
      <c r="R71">
        <v>52</v>
      </c>
      <c r="S71">
        <v>71</v>
      </c>
      <c r="V71">
        <f t="shared" si="1"/>
        <v>1</v>
      </c>
      <c r="X71" t="str" cm="1">
        <f t="array" ref="X71">_xlfn.XLOOKUP(2, V71, A71:B71, "")</f>
        <v/>
      </c>
    </row>
    <row r="72" spans="1:24" x14ac:dyDescent="0.3">
      <c r="A72" t="s">
        <v>21</v>
      </c>
      <c r="B72">
        <v>95021201255</v>
      </c>
      <c r="F72">
        <v>68</v>
      </c>
      <c r="I72">
        <v>84</v>
      </c>
      <c r="Q72">
        <v>52</v>
      </c>
      <c r="R72">
        <v>14</v>
      </c>
      <c r="S72">
        <v>34</v>
      </c>
      <c r="V72">
        <f t="shared" si="1"/>
        <v>0</v>
      </c>
      <c r="X72" t="str" cm="1">
        <f t="array" ref="X72">_xlfn.XLOOKUP(2, V72, A72:B72, "")</f>
        <v/>
      </c>
    </row>
    <row r="73" spans="1:24" x14ac:dyDescent="0.3">
      <c r="A73" t="s">
        <v>21</v>
      </c>
      <c r="B73">
        <v>95021303223</v>
      </c>
      <c r="F73">
        <v>60</v>
      </c>
      <c r="I73">
        <v>92</v>
      </c>
      <c r="Q73">
        <v>70</v>
      </c>
      <c r="R73">
        <v>32</v>
      </c>
      <c r="S73">
        <v>63</v>
      </c>
      <c r="V73">
        <f t="shared" si="1"/>
        <v>0</v>
      </c>
      <c r="X73" t="str" cm="1">
        <f t="array" ref="X73">_xlfn.XLOOKUP(2, V73, A73:B73, "")</f>
        <v/>
      </c>
    </row>
    <row r="74" spans="1:24" x14ac:dyDescent="0.3">
      <c r="A74" t="s">
        <v>21</v>
      </c>
      <c r="B74">
        <v>95030407844</v>
      </c>
      <c r="F74">
        <v>70</v>
      </c>
      <c r="I74">
        <v>94</v>
      </c>
      <c r="J74">
        <v>84</v>
      </c>
      <c r="P74">
        <v>90</v>
      </c>
      <c r="Q74">
        <v>88</v>
      </c>
      <c r="R74">
        <v>56</v>
      </c>
      <c r="S74">
        <v>64</v>
      </c>
      <c r="V74">
        <f t="shared" si="1"/>
        <v>0</v>
      </c>
      <c r="X74" t="str" cm="1">
        <f t="array" ref="X74">_xlfn.XLOOKUP(2, V74, A74:B74, "")</f>
        <v/>
      </c>
    </row>
    <row r="75" spans="1:24" x14ac:dyDescent="0.3">
      <c r="A75" t="s">
        <v>21</v>
      </c>
      <c r="B75">
        <v>95040309147</v>
      </c>
      <c r="F75">
        <v>38</v>
      </c>
      <c r="I75">
        <v>51</v>
      </c>
      <c r="Q75">
        <v>48</v>
      </c>
      <c r="S75">
        <v>49</v>
      </c>
      <c r="V75">
        <f t="shared" si="1"/>
        <v>0</v>
      </c>
      <c r="X75" t="str" cm="1">
        <f t="array" ref="X75">_xlfn.XLOOKUP(2, V75, A75:B75, "")</f>
        <v/>
      </c>
    </row>
    <row r="76" spans="1:24" x14ac:dyDescent="0.3">
      <c r="A76" t="s">
        <v>21</v>
      </c>
      <c r="B76">
        <v>95040502267</v>
      </c>
      <c r="F76">
        <v>83</v>
      </c>
      <c r="J76">
        <v>93</v>
      </c>
      <c r="O76">
        <v>96</v>
      </c>
      <c r="Q76">
        <v>72</v>
      </c>
      <c r="R76">
        <v>64</v>
      </c>
      <c r="S76">
        <v>57</v>
      </c>
      <c r="V76">
        <f t="shared" si="1"/>
        <v>0</v>
      </c>
      <c r="X76" t="str" cm="1">
        <f t="array" ref="X76">_xlfn.XLOOKUP(2, V76, A76:B76, "")</f>
        <v/>
      </c>
    </row>
    <row r="77" spans="1:24" x14ac:dyDescent="0.3">
      <c r="A77" t="s">
        <v>21</v>
      </c>
      <c r="B77">
        <v>95040601874</v>
      </c>
      <c r="F77">
        <v>93</v>
      </c>
      <c r="I77">
        <v>98</v>
      </c>
      <c r="J77">
        <v>80</v>
      </c>
      <c r="K77">
        <v>80</v>
      </c>
      <c r="Q77">
        <v>78</v>
      </c>
      <c r="R77">
        <v>64</v>
      </c>
      <c r="S77">
        <v>63</v>
      </c>
      <c r="V77">
        <f t="shared" si="1"/>
        <v>0</v>
      </c>
      <c r="X77" t="str" cm="1">
        <f t="array" ref="X77">_xlfn.XLOOKUP(2, V77, A77:B77, "")</f>
        <v/>
      </c>
    </row>
    <row r="78" spans="1:24" x14ac:dyDescent="0.3">
      <c r="A78" t="s">
        <v>21</v>
      </c>
      <c r="B78">
        <v>95062703248</v>
      </c>
      <c r="F78">
        <v>63</v>
      </c>
      <c r="I78">
        <v>88</v>
      </c>
      <c r="Q78">
        <v>64</v>
      </c>
      <c r="S78">
        <v>63</v>
      </c>
      <c r="T78">
        <v>43</v>
      </c>
      <c r="V78">
        <f t="shared" si="1"/>
        <v>0</v>
      </c>
      <c r="X78" t="str" cm="1">
        <f t="array" ref="X78">_xlfn.XLOOKUP(2, V78, A78:B78, "")</f>
        <v/>
      </c>
    </row>
    <row r="79" spans="1:24" x14ac:dyDescent="0.3">
      <c r="A79" t="s">
        <v>21</v>
      </c>
      <c r="B79">
        <v>95062704850</v>
      </c>
      <c r="F79">
        <v>65</v>
      </c>
      <c r="I79">
        <v>69</v>
      </c>
      <c r="Q79">
        <v>52</v>
      </c>
      <c r="S79">
        <v>51</v>
      </c>
      <c r="V79">
        <f t="shared" si="1"/>
        <v>0</v>
      </c>
      <c r="X79" t="str" cm="1">
        <f t="array" ref="X79">_xlfn.XLOOKUP(2, V79, A79:B79, "")</f>
        <v/>
      </c>
    </row>
    <row r="80" spans="1:24" x14ac:dyDescent="0.3">
      <c r="A80" t="s">
        <v>21</v>
      </c>
      <c r="B80">
        <v>95070400629</v>
      </c>
      <c r="F80">
        <v>50</v>
      </c>
      <c r="I80">
        <v>82</v>
      </c>
      <c r="Q80">
        <v>68</v>
      </c>
      <c r="R80">
        <v>36</v>
      </c>
      <c r="S80">
        <v>47</v>
      </c>
      <c r="V80">
        <f t="shared" si="1"/>
        <v>0</v>
      </c>
      <c r="X80" t="str" cm="1">
        <f t="array" ref="X80">_xlfn.XLOOKUP(2, V80, A80:B80, "")</f>
        <v/>
      </c>
    </row>
    <row r="81" spans="1:25" x14ac:dyDescent="0.3">
      <c r="A81" t="s">
        <v>21</v>
      </c>
      <c r="B81">
        <v>95070600715</v>
      </c>
      <c r="F81">
        <v>53</v>
      </c>
      <c r="I81">
        <v>100</v>
      </c>
      <c r="J81">
        <v>77</v>
      </c>
      <c r="Q81">
        <v>82</v>
      </c>
      <c r="R81">
        <v>38</v>
      </c>
      <c r="S81">
        <v>53</v>
      </c>
      <c r="U81">
        <v>46</v>
      </c>
      <c r="V81">
        <f t="shared" si="1"/>
        <v>1</v>
      </c>
      <c r="X81" t="str" cm="1">
        <f t="array" ref="X81">_xlfn.XLOOKUP(2, V81, A81:B81, "")</f>
        <v/>
      </c>
    </row>
    <row r="82" spans="1:25" x14ac:dyDescent="0.3">
      <c r="A82" t="s">
        <v>21</v>
      </c>
      <c r="B82">
        <v>95071306764</v>
      </c>
      <c r="I82">
        <v>98</v>
      </c>
      <c r="J82">
        <v>81</v>
      </c>
      <c r="Q82">
        <v>88</v>
      </c>
      <c r="R82">
        <v>40</v>
      </c>
      <c r="S82">
        <v>59</v>
      </c>
      <c r="V82">
        <f t="shared" si="1"/>
        <v>0</v>
      </c>
      <c r="X82" t="str" cm="1">
        <f t="array" ref="X82">_xlfn.XLOOKUP(2, V82, A82:B82, "")</f>
        <v/>
      </c>
    </row>
    <row r="83" spans="1:25" x14ac:dyDescent="0.3">
      <c r="A83" t="s">
        <v>21</v>
      </c>
      <c r="B83">
        <v>95071307406</v>
      </c>
      <c r="F83">
        <v>70</v>
      </c>
      <c r="I83">
        <v>96</v>
      </c>
      <c r="J83">
        <v>51</v>
      </c>
      <c r="Q83">
        <v>76</v>
      </c>
      <c r="S83">
        <v>66</v>
      </c>
      <c r="T83">
        <v>95</v>
      </c>
      <c r="V83">
        <f t="shared" si="1"/>
        <v>0</v>
      </c>
      <c r="X83" t="str" cm="1">
        <f t="array" ref="X83">_xlfn.XLOOKUP(2, V83, A83:B83, "")</f>
        <v/>
      </c>
    </row>
    <row r="84" spans="1:25" x14ac:dyDescent="0.3">
      <c r="A84" t="s">
        <v>21</v>
      </c>
      <c r="B84">
        <v>95072805323</v>
      </c>
      <c r="F84">
        <v>68</v>
      </c>
      <c r="I84">
        <v>87</v>
      </c>
      <c r="J84">
        <v>55</v>
      </c>
      <c r="Q84">
        <v>86</v>
      </c>
      <c r="R84">
        <v>48</v>
      </c>
      <c r="S84">
        <v>63</v>
      </c>
      <c r="T84">
        <v>55</v>
      </c>
      <c r="V84">
        <f t="shared" si="1"/>
        <v>0</v>
      </c>
      <c r="X84" t="str" cm="1">
        <f t="array" ref="X84">_xlfn.XLOOKUP(2, V84, A84:B84, "")</f>
        <v/>
      </c>
    </row>
    <row r="85" spans="1:25" x14ac:dyDescent="0.3">
      <c r="A85" t="s">
        <v>21</v>
      </c>
      <c r="B85">
        <v>95072901340</v>
      </c>
      <c r="I85">
        <v>91</v>
      </c>
      <c r="J85">
        <v>66</v>
      </c>
      <c r="Q85">
        <v>100</v>
      </c>
      <c r="R85">
        <v>66</v>
      </c>
      <c r="S85">
        <v>76</v>
      </c>
      <c r="T85">
        <v>70</v>
      </c>
      <c r="V85">
        <f t="shared" si="1"/>
        <v>1</v>
      </c>
      <c r="X85" t="str" cm="1">
        <f t="array" ref="X85">_xlfn.XLOOKUP(2, V85, A85:B85, "")</f>
        <v/>
      </c>
    </row>
    <row r="86" spans="1:25" x14ac:dyDescent="0.3">
      <c r="A86" t="s">
        <v>21</v>
      </c>
      <c r="B86">
        <v>95072901364</v>
      </c>
      <c r="I86">
        <v>100</v>
      </c>
      <c r="J86">
        <v>92</v>
      </c>
      <c r="K86">
        <v>72</v>
      </c>
      <c r="Q86">
        <v>74</v>
      </c>
      <c r="R86">
        <v>52</v>
      </c>
      <c r="S86">
        <v>54</v>
      </c>
      <c r="V86">
        <f t="shared" si="1"/>
        <v>1</v>
      </c>
      <c r="X86" t="str" cm="1">
        <f t="array" ref="X86">_xlfn.XLOOKUP(2, V86, A86:B86, "")</f>
        <v/>
      </c>
    </row>
    <row r="87" spans="1:25" x14ac:dyDescent="0.3">
      <c r="A87" t="s">
        <v>21</v>
      </c>
      <c r="B87">
        <v>95082206507</v>
      </c>
      <c r="F87">
        <v>87</v>
      </c>
      <c r="I87">
        <v>98</v>
      </c>
      <c r="Q87">
        <v>96</v>
      </c>
      <c r="R87">
        <v>90</v>
      </c>
      <c r="S87">
        <v>91</v>
      </c>
      <c r="V87">
        <f t="shared" si="1"/>
        <v>0</v>
      </c>
      <c r="X87" t="str" cm="1">
        <f t="array" ref="X87">_xlfn.XLOOKUP(2, V87, A87:B87, "")</f>
        <v/>
      </c>
    </row>
    <row r="88" spans="1:25" x14ac:dyDescent="0.3">
      <c r="A88" t="s">
        <v>21</v>
      </c>
      <c r="B88">
        <v>95091103271</v>
      </c>
      <c r="F88">
        <v>47</v>
      </c>
      <c r="I88">
        <v>89</v>
      </c>
      <c r="Q88">
        <v>76</v>
      </c>
      <c r="R88">
        <v>40</v>
      </c>
      <c r="S88">
        <v>54</v>
      </c>
      <c r="V88">
        <f t="shared" si="1"/>
        <v>0</v>
      </c>
      <c r="X88" t="str" cm="1">
        <f t="array" ref="X88">_xlfn.XLOOKUP(2, V88, A88:B88, "")</f>
        <v/>
      </c>
    </row>
    <row r="89" spans="1:25" x14ac:dyDescent="0.3">
      <c r="A89" t="s">
        <v>21</v>
      </c>
      <c r="B89">
        <v>95092301371</v>
      </c>
      <c r="I89">
        <v>94</v>
      </c>
      <c r="J89">
        <v>88</v>
      </c>
      <c r="Q89">
        <v>88</v>
      </c>
      <c r="R89">
        <v>46</v>
      </c>
      <c r="S89">
        <v>77</v>
      </c>
      <c r="V89">
        <f t="shared" si="1"/>
        <v>0</v>
      </c>
      <c r="X89" t="str" cm="1">
        <f t="array" ref="X89">_xlfn.XLOOKUP(2, V89, A89:B89, "")</f>
        <v/>
      </c>
    </row>
    <row r="90" spans="1:25" x14ac:dyDescent="0.3">
      <c r="A90" t="s">
        <v>21</v>
      </c>
      <c r="B90">
        <v>95100703063</v>
      </c>
      <c r="F90">
        <v>68</v>
      </c>
      <c r="I90">
        <v>94</v>
      </c>
      <c r="J90">
        <v>78</v>
      </c>
      <c r="O90">
        <v>96</v>
      </c>
      <c r="Q90">
        <v>100</v>
      </c>
      <c r="R90">
        <v>54</v>
      </c>
      <c r="S90">
        <v>50</v>
      </c>
      <c r="V90">
        <f t="shared" si="1"/>
        <v>1</v>
      </c>
      <c r="X90" t="str" cm="1">
        <f t="array" ref="X90">_xlfn.XLOOKUP(2, V90, A90:B90, "")</f>
        <v/>
      </c>
    </row>
    <row r="91" spans="1:25" x14ac:dyDescent="0.3">
      <c r="A91" t="s">
        <v>21</v>
      </c>
      <c r="B91">
        <v>95102509322</v>
      </c>
      <c r="F91">
        <v>77</v>
      </c>
      <c r="I91">
        <v>72</v>
      </c>
      <c r="J91">
        <v>44</v>
      </c>
      <c r="Q91">
        <v>78</v>
      </c>
      <c r="R91">
        <v>40</v>
      </c>
      <c r="S91">
        <v>60</v>
      </c>
      <c r="V91">
        <f t="shared" si="1"/>
        <v>0</v>
      </c>
      <c r="X91" t="str" cm="1">
        <f t="array" ref="X91">_xlfn.XLOOKUP(2, V91, A91:B91, "")</f>
        <v/>
      </c>
    </row>
    <row r="92" spans="1:25" x14ac:dyDescent="0.3">
      <c r="A92" t="s">
        <v>21</v>
      </c>
      <c r="B92">
        <v>95121002200</v>
      </c>
      <c r="F92">
        <v>80</v>
      </c>
      <c r="I92">
        <v>100</v>
      </c>
      <c r="J92">
        <v>82</v>
      </c>
      <c r="O92">
        <v>100</v>
      </c>
      <c r="Q92">
        <v>86</v>
      </c>
      <c r="R92">
        <v>94</v>
      </c>
      <c r="S92">
        <v>63</v>
      </c>
      <c r="V92">
        <f t="shared" si="1"/>
        <v>2</v>
      </c>
      <c r="X92" t="str" cm="1">
        <f t="array" ref="X92:Y92">_xlfn.XLOOKUP(2, V92, A92:B92, "")</f>
        <v>C</v>
      </c>
      <c r="Y92">
        <v>95121002200</v>
      </c>
    </row>
    <row r="93" spans="1:25" x14ac:dyDescent="0.3">
      <c r="A93" t="s">
        <v>21</v>
      </c>
      <c r="B93">
        <v>96010806327</v>
      </c>
      <c r="F93">
        <v>82</v>
      </c>
      <c r="I93">
        <v>94</v>
      </c>
      <c r="J93">
        <v>61</v>
      </c>
      <c r="Q93">
        <v>68</v>
      </c>
      <c r="S93">
        <v>71</v>
      </c>
      <c r="V93">
        <f t="shared" si="1"/>
        <v>0</v>
      </c>
      <c r="X93" t="str" cm="1">
        <f t="array" ref="X93">_xlfn.XLOOKUP(2, V93, A93:B93, "")</f>
        <v/>
      </c>
    </row>
    <row r="94" spans="1:25" x14ac:dyDescent="0.3">
      <c r="A94" t="s">
        <v>22</v>
      </c>
      <c r="B94">
        <v>95010400678</v>
      </c>
      <c r="E94">
        <v>70</v>
      </c>
      <c r="I94">
        <v>94</v>
      </c>
      <c r="J94">
        <v>73</v>
      </c>
      <c r="Q94">
        <v>90</v>
      </c>
      <c r="R94">
        <v>70</v>
      </c>
      <c r="S94">
        <v>59</v>
      </c>
      <c r="V94">
        <f t="shared" si="1"/>
        <v>0</v>
      </c>
      <c r="X94" t="str" cm="1">
        <f t="array" ref="X94">_xlfn.XLOOKUP(2, V94, A94:B94, "")</f>
        <v/>
      </c>
    </row>
    <row r="95" spans="1:25" x14ac:dyDescent="0.3">
      <c r="A95" t="s">
        <v>22</v>
      </c>
      <c r="B95">
        <v>95012402890</v>
      </c>
      <c r="E95">
        <v>53</v>
      </c>
      <c r="I95">
        <v>96</v>
      </c>
      <c r="J95">
        <v>67</v>
      </c>
      <c r="Q95">
        <v>90</v>
      </c>
      <c r="R95">
        <v>40</v>
      </c>
      <c r="S95">
        <v>64</v>
      </c>
      <c r="V95">
        <f t="shared" si="1"/>
        <v>0</v>
      </c>
      <c r="X95" t="str" cm="1">
        <f t="array" ref="X95">_xlfn.XLOOKUP(2, V95, A95:B95, "")</f>
        <v/>
      </c>
    </row>
    <row r="96" spans="1:25" x14ac:dyDescent="0.3">
      <c r="A96" t="s">
        <v>22</v>
      </c>
      <c r="B96">
        <v>95012801194</v>
      </c>
      <c r="E96">
        <v>75</v>
      </c>
      <c r="H96">
        <v>78</v>
      </c>
      <c r="I96">
        <v>98</v>
      </c>
      <c r="J96">
        <v>96</v>
      </c>
      <c r="Q96">
        <v>100</v>
      </c>
      <c r="R96">
        <v>90</v>
      </c>
      <c r="S96">
        <v>80</v>
      </c>
      <c r="V96">
        <f t="shared" si="1"/>
        <v>1</v>
      </c>
      <c r="X96" t="str" cm="1">
        <f t="array" ref="X96">_xlfn.XLOOKUP(2, V96, A96:B96, "")</f>
        <v/>
      </c>
    </row>
    <row r="97" spans="1:24" x14ac:dyDescent="0.3">
      <c r="A97" t="s">
        <v>22</v>
      </c>
      <c r="B97">
        <v>95012904927</v>
      </c>
      <c r="E97">
        <v>82</v>
      </c>
      <c r="I97">
        <v>100</v>
      </c>
      <c r="J97">
        <v>91</v>
      </c>
      <c r="Q97">
        <v>86</v>
      </c>
      <c r="R97">
        <v>80</v>
      </c>
      <c r="S97">
        <v>84</v>
      </c>
      <c r="V97">
        <f t="shared" si="1"/>
        <v>1</v>
      </c>
      <c r="X97" t="str" cm="1">
        <f t="array" ref="X97">_xlfn.XLOOKUP(2, V97, A97:B97, "")</f>
        <v/>
      </c>
    </row>
    <row r="98" spans="1:24" x14ac:dyDescent="0.3">
      <c r="A98" t="s">
        <v>22</v>
      </c>
      <c r="B98">
        <v>95020904777</v>
      </c>
      <c r="E98">
        <v>32</v>
      </c>
      <c r="I98">
        <v>96</v>
      </c>
      <c r="J98">
        <v>74</v>
      </c>
      <c r="Q98">
        <v>82</v>
      </c>
      <c r="S98">
        <v>60</v>
      </c>
      <c r="T98">
        <v>25</v>
      </c>
      <c r="V98">
        <f t="shared" si="1"/>
        <v>0</v>
      </c>
      <c r="X98" t="str" cm="1">
        <f t="array" ref="X98">_xlfn.XLOOKUP(2, V98, A98:B98, "")</f>
        <v/>
      </c>
    </row>
    <row r="99" spans="1:24" x14ac:dyDescent="0.3">
      <c r="A99" t="s">
        <v>22</v>
      </c>
      <c r="B99">
        <v>95021601338</v>
      </c>
      <c r="E99">
        <v>77</v>
      </c>
      <c r="H99">
        <v>88</v>
      </c>
      <c r="I99">
        <v>98</v>
      </c>
      <c r="J99">
        <v>76</v>
      </c>
      <c r="Q99">
        <v>98</v>
      </c>
      <c r="R99">
        <v>68</v>
      </c>
      <c r="S99">
        <v>73</v>
      </c>
      <c r="V99">
        <f t="shared" si="1"/>
        <v>0</v>
      </c>
      <c r="X99" t="str" cm="1">
        <f t="array" ref="X99">_xlfn.XLOOKUP(2, V99, A99:B99, "")</f>
        <v/>
      </c>
    </row>
    <row r="100" spans="1:24" x14ac:dyDescent="0.3">
      <c r="A100" t="s">
        <v>22</v>
      </c>
      <c r="B100">
        <v>95032801943</v>
      </c>
      <c r="E100">
        <v>70</v>
      </c>
      <c r="I100">
        <v>97</v>
      </c>
      <c r="J100">
        <v>65</v>
      </c>
      <c r="Q100">
        <v>94</v>
      </c>
      <c r="R100">
        <v>78</v>
      </c>
      <c r="S100">
        <v>76</v>
      </c>
      <c r="V100">
        <f t="shared" si="1"/>
        <v>0</v>
      </c>
      <c r="X100" t="str" cm="1">
        <f t="array" ref="X100">_xlfn.XLOOKUP(2, V100, A100:B100, "")</f>
        <v/>
      </c>
    </row>
    <row r="101" spans="1:24" x14ac:dyDescent="0.3">
      <c r="A101" t="s">
        <v>22</v>
      </c>
      <c r="B101">
        <v>95032801950</v>
      </c>
      <c r="E101">
        <v>32</v>
      </c>
      <c r="I101">
        <v>95</v>
      </c>
      <c r="J101">
        <v>75</v>
      </c>
      <c r="Q101">
        <v>72</v>
      </c>
      <c r="R101">
        <v>58</v>
      </c>
      <c r="S101">
        <v>54</v>
      </c>
      <c r="V101">
        <f t="shared" si="1"/>
        <v>0</v>
      </c>
      <c r="X101" t="str" cm="1">
        <f t="array" ref="X101">_xlfn.XLOOKUP(2, V101, A101:B101, "")</f>
        <v/>
      </c>
    </row>
    <row r="102" spans="1:24" x14ac:dyDescent="0.3">
      <c r="A102" t="s">
        <v>22</v>
      </c>
      <c r="B102">
        <v>95040804338</v>
      </c>
      <c r="C102">
        <v>37</v>
      </c>
      <c r="E102">
        <v>37</v>
      </c>
      <c r="I102">
        <v>96</v>
      </c>
      <c r="J102">
        <v>84</v>
      </c>
      <c r="Q102">
        <v>86</v>
      </c>
      <c r="S102">
        <v>53</v>
      </c>
      <c r="V102">
        <f t="shared" si="1"/>
        <v>0</v>
      </c>
      <c r="X102" t="str" cm="1">
        <f t="array" ref="X102">_xlfn.XLOOKUP(2, V102, A102:B102, "")</f>
        <v/>
      </c>
    </row>
    <row r="103" spans="1:24" x14ac:dyDescent="0.3">
      <c r="A103" t="s">
        <v>22</v>
      </c>
      <c r="B103">
        <v>95050803734</v>
      </c>
      <c r="E103">
        <v>75</v>
      </c>
      <c r="I103">
        <v>98</v>
      </c>
      <c r="J103">
        <v>94</v>
      </c>
      <c r="Q103">
        <v>84</v>
      </c>
      <c r="R103">
        <v>82</v>
      </c>
      <c r="S103">
        <v>56</v>
      </c>
      <c r="V103">
        <f t="shared" si="1"/>
        <v>0</v>
      </c>
      <c r="X103" t="str" cm="1">
        <f t="array" ref="X103">_xlfn.XLOOKUP(2, V103, A103:B103, "")</f>
        <v/>
      </c>
    </row>
    <row r="104" spans="1:24" x14ac:dyDescent="0.3">
      <c r="A104" t="s">
        <v>22</v>
      </c>
      <c r="B104">
        <v>95052200645</v>
      </c>
      <c r="E104">
        <v>92</v>
      </c>
      <c r="I104">
        <v>98</v>
      </c>
      <c r="J104">
        <v>86</v>
      </c>
      <c r="Q104">
        <v>94</v>
      </c>
      <c r="R104">
        <v>88</v>
      </c>
      <c r="S104">
        <v>77</v>
      </c>
      <c r="V104">
        <f t="shared" si="1"/>
        <v>0</v>
      </c>
      <c r="X104" t="str" cm="1">
        <f t="array" ref="X104">_xlfn.XLOOKUP(2, V104, A104:B104, "")</f>
        <v/>
      </c>
    </row>
    <row r="105" spans="1:24" x14ac:dyDescent="0.3">
      <c r="A105" t="s">
        <v>22</v>
      </c>
      <c r="B105">
        <v>95052901713</v>
      </c>
      <c r="F105">
        <v>45</v>
      </c>
      <c r="I105">
        <v>100</v>
      </c>
      <c r="J105">
        <v>80</v>
      </c>
      <c r="Q105">
        <v>78</v>
      </c>
      <c r="R105">
        <v>36</v>
      </c>
      <c r="S105">
        <v>30</v>
      </c>
      <c r="V105">
        <f t="shared" si="1"/>
        <v>1</v>
      </c>
      <c r="X105" t="str" cm="1">
        <f t="array" ref="X105">_xlfn.XLOOKUP(2, V105, A105:B105, "")</f>
        <v/>
      </c>
    </row>
    <row r="106" spans="1:24" x14ac:dyDescent="0.3">
      <c r="A106" t="s">
        <v>22</v>
      </c>
      <c r="B106">
        <v>95060303600</v>
      </c>
      <c r="I106">
        <v>100</v>
      </c>
      <c r="J106">
        <v>94</v>
      </c>
      <c r="K106">
        <v>99</v>
      </c>
      <c r="Q106">
        <v>80</v>
      </c>
      <c r="R106">
        <v>74</v>
      </c>
      <c r="S106">
        <v>74</v>
      </c>
      <c r="V106">
        <f t="shared" si="1"/>
        <v>1</v>
      </c>
      <c r="X106" t="str" cm="1">
        <f t="array" ref="X106">_xlfn.XLOOKUP(2, V106, A106:B106, "")</f>
        <v/>
      </c>
    </row>
    <row r="107" spans="1:24" x14ac:dyDescent="0.3">
      <c r="A107" t="s">
        <v>22</v>
      </c>
      <c r="B107">
        <v>95060705327</v>
      </c>
      <c r="I107">
        <v>98</v>
      </c>
      <c r="J107">
        <v>78</v>
      </c>
      <c r="Q107">
        <v>64</v>
      </c>
      <c r="S107">
        <v>54</v>
      </c>
      <c r="V107">
        <f t="shared" si="1"/>
        <v>0</v>
      </c>
      <c r="X107" t="str" cm="1">
        <f t="array" ref="X107">_xlfn.XLOOKUP(2, V107, A107:B107, "")</f>
        <v/>
      </c>
    </row>
    <row r="108" spans="1:24" x14ac:dyDescent="0.3">
      <c r="A108" t="s">
        <v>22</v>
      </c>
      <c r="B108">
        <v>95060913018</v>
      </c>
      <c r="E108">
        <v>72</v>
      </c>
      <c r="I108">
        <v>98</v>
      </c>
      <c r="J108">
        <v>79</v>
      </c>
      <c r="Q108">
        <v>100</v>
      </c>
      <c r="R108">
        <v>78</v>
      </c>
      <c r="S108">
        <v>64</v>
      </c>
      <c r="V108">
        <f t="shared" si="1"/>
        <v>1</v>
      </c>
      <c r="X108" t="str" cm="1">
        <f t="array" ref="X108">_xlfn.XLOOKUP(2, V108, A108:B108, "")</f>
        <v/>
      </c>
    </row>
    <row r="109" spans="1:24" x14ac:dyDescent="0.3">
      <c r="A109" t="s">
        <v>22</v>
      </c>
      <c r="B109">
        <v>95072510054</v>
      </c>
      <c r="E109">
        <v>62</v>
      </c>
      <c r="I109">
        <v>100</v>
      </c>
      <c r="J109">
        <v>75</v>
      </c>
      <c r="Q109">
        <v>92</v>
      </c>
      <c r="R109">
        <v>38</v>
      </c>
      <c r="S109">
        <v>74</v>
      </c>
      <c r="V109">
        <f t="shared" si="1"/>
        <v>1</v>
      </c>
      <c r="X109" t="str" cm="1">
        <f t="array" ref="X109">_xlfn.XLOOKUP(2, V109, A109:B109, "")</f>
        <v/>
      </c>
    </row>
    <row r="110" spans="1:24" x14ac:dyDescent="0.3">
      <c r="A110" t="s">
        <v>22</v>
      </c>
      <c r="B110">
        <v>95080407818</v>
      </c>
      <c r="H110">
        <v>70</v>
      </c>
      <c r="I110">
        <v>98</v>
      </c>
      <c r="J110">
        <v>79</v>
      </c>
      <c r="Q110">
        <v>94</v>
      </c>
      <c r="R110">
        <v>62</v>
      </c>
      <c r="S110">
        <v>59</v>
      </c>
      <c r="V110">
        <f t="shared" si="1"/>
        <v>0</v>
      </c>
      <c r="X110" t="str" cm="1">
        <f t="array" ref="X110">_xlfn.XLOOKUP(2, V110, A110:B110, "")</f>
        <v/>
      </c>
    </row>
    <row r="111" spans="1:24" x14ac:dyDescent="0.3">
      <c r="A111" t="s">
        <v>22</v>
      </c>
      <c r="B111">
        <v>95080805098</v>
      </c>
      <c r="E111">
        <v>48</v>
      </c>
      <c r="I111">
        <v>84</v>
      </c>
      <c r="J111">
        <v>28</v>
      </c>
      <c r="Q111">
        <v>88</v>
      </c>
      <c r="R111">
        <v>68</v>
      </c>
      <c r="S111">
        <v>51</v>
      </c>
      <c r="V111">
        <f t="shared" si="1"/>
        <v>0</v>
      </c>
      <c r="X111" t="str" cm="1">
        <f t="array" ref="X111">_xlfn.XLOOKUP(2, V111, A111:B111, "")</f>
        <v/>
      </c>
    </row>
    <row r="112" spans="1:24" x14ac:dyDescent="0.3">
      <c r="A112" t="s">
        <v>22</v>
      </c>
      <c r="B112">
        <v>95081600791</v>
      </c>
      <c r="E112">
        <v>62</v>
      </c>
      <c r="I112">
        <v>98</v>
      </c>
      <c r="J112">
        <v>79</v>
      </c>
      <c r="Q112">
        <v>100</v>
      </c>
      <c r="R112">
        <v>66</v>
      </c>
      <c r="S112">
        <v>51</v>
      </c>
      <c r="V112">
        <f t="shared" si="1"/>
        <v>1</v>
      </c>
      <c r="X112" t="str" cm="1">
        <f t="array" ref="X112">_xlfn.XLOOKUP(2, V112, A112:B112, "")</f>
        <v/>
      </c>
    </row>
    <row r="113" spans="1:24" x14ac:dyDescent="0.3">
      <c r="A113" t="s">
        <v>22</v>
      </c>
      <c r="B113">
        <v>95082906797</v>
      </c>
      <c r="E113">
        <v>67</v>
      </c>
      <c r="I113">
        <v>100</v>
      </c>
      <c r="J113">
        <v>85</v>
      </c>
      <c r="Q113">
        <v>92</v>
      </c>
      <c r="R113">
        <v>70</v>
      </c>
      <c r="S113">
        <v>63</v>
      </c>
      <c r="V113">
        <f t="shared" si="1"/>
        <v>1</v>
      </c>
      <c r="X113" t="str" cm="1">
        <f t="array" ref="X113">_xlfn.XLOOKUP(2, V113, A113:B113, "")</f>
        <v/>
      </c>
    </row>
    <row r="114" spans="1:24" x14ac:dyDescent="0.3">
      <c r="A114" t="s">
        <v>22</v>
      </c>
      <c r="B114">
        <v>95083100398</v>
      </c>
      <c r="E114">
        <v>67</v>
      </c>
      <c r="I114">
        <v>100</v>
      </c>
      <c r="J114">
        <v>78</v>
      </c>
      <c r="Q114">
        <v>98</v>
      </c>
      <c r="R114">
        <v>68</v>
      </c>
      <c r="S114">
        <v>63</v>
      </c>
      <c r="V114">
        <f t="shared" si="1"/>
        <v>1</v>
      </c>
      <c r="X114" t="str" cm="1">
        <f t="array" ref="X114">_xlfn.XLOOKUP(2, V114, A114:B114, "")</f>
        <v/>
      </c>
    </row>
    <row r="115" spans="1:24" x14ac:dyDescent="0.3">
      <c r="A115" t="s">
        <v>22</v>
      </c>
      <c r="B115">
        <v>95091803737</v>
      </c>
      <c r="H115">
        <v>98</v>
      </c>
      <c r="I115">
        <v>99</v>
      </c>
      <c r="J115">
        <v>84</v>
      </c>
      <c r="Q115">
        <v>96</v>
      </c>
      <c r="R115">
        <v>92</v>
      </c>
      <c r="S115">
        <v>66</v>
      </c>
      <c r="V115">
        <f t="shared" si="1"/>
        <v>0</v>
      </c>
      <c r="X115" t="str" cm="1">
        <f t="array" ref="X115">_xlfn.XLOOKUP(2, V115, A115:B115, "")</f>
        <v/>
      </c>
    </row>
    <row r="116" spans="1:24" x14ac:dyDescent="0.3">
      <c r="A116" t="s">
        <v>22</v>
      </c>
      <c r="B116">
        <v>95100400649</v>
      </c>
      <c r="I116">
        <v>96</v>
      </c>
      <c r="J116">
        <v>86</v>
      </c>
      <c r="Q116">
        <v>94</v>
      </c>
      <c r="R116">
        <v>60</v>
      </c>
      <c r="S116">
        <v>57</v>
      </c>
      <c r="V116">
        <f t="shared" si="1"/>
        <v>0</v>
      </c>
      <c r="X116" t="str" cm="1">
        <f t="array" ref="X116">_xlfn.XLOOKUP(2, V116, A116:B116, "")</f>
        <v/>
      </c>
    </row>
    <row r="117" spans="1:24" x14ac:dyDescent="0.3">
      <c r="A117" t="s">
        <v>22</v>
      </c>
      <c r="B117">
        <v>95101104184</v>
      </c>
      <c r="E117">
        <v>55</v>
      </c>
      <c r="I117">
        <v>97</v>
      </c>
      <c r="J117">
        <v>92</v>
      </c>
      <c r="Q117">
        <v>94</v>
      </c>
      <c r="R117">
        <v>78</v>
      </c>
      <c r="S117">
        <v>63</v>
      </c>
      <c r="V117">
        <f t="shared" si="1"/>
        <v>0</v>
      </c>
      <c r="X117" t="str" cm="1">
        <f t="array" ref="X117">_xlfn.XLOOKUP(2, V117, A117:B117, "")</f>
        <v/>
      </c>
    </row>
    <row r="118" spans="1:24" x14ac:dyDescent="0.3">
      <c r="A118" t="s">
        <v>22</v>
      </c>
      <c r="B118">
        <v>95101303842</v>
      </c>
      <c r="E118">
        <v>78</v>
      </c>
      <c r="I118">
        <v>98</v>
      </c>
      <c r="J118">
        <v>85</v>
      </c>
      <c r="Q118">
        <v>100</v>
      </c>
      <c r="R118">
        <v>92</v>
      </c>
      <c r="S118">
        <v>70</v>
      </c>
      <c r="V118">
        <f t="shared" si="1"/>
        <v>1</v>
      </c>
      <c r="X118" t="str" cm="1">
        <f t="array" ref="X118">_xlfn.XLOOKUP(2, V118, A118:B118, "")</f>
        <v/>
      </c>
    </row>
    <row r="119" spans="1:24" x14ac:dyDescent="0.3">
      <c r="A119" t="s">
        <v>22</v>
      </c>
      <c r="B119">
        <v>95101902775</v>
      </c>
      <c r="H119">
        <v>52</v>
      </c>
      <c r="I119">
        <v>96</v>
      </c>
      <c r="J119">
        <v>68</v>
      </c>
      <c r="Q119">
        <v>94</v>
      </c>
      <c r="R119">
        <v>56</v>
      </c>
      <c r="S119">
        <v>57</v>
      </c>
      <c r="V119">
        <f t="shared" si="1"/>
        <v>0</v>
      </c>
      <c r="X119" t="str" cm="1">
        <f t="array" ref="X119">_xlfn.XLOOKUP(2, V119, A119:B119, "")</f>
        <v/>
      </c>
    </row>
    <row r="120" spans="1:24" x14ac:dyDescent="0.3">
      <c r="A120" t="s">
        <v>22</v>
      </c>
      <c r="B120">
        <v>95102002757</v>
      </c>
      <c r="E120">
        <v>70</v>
      </c>
      <c r="I120">
        <v>100</v>
      </c>
      <c r="J120">
        <v>86</v>
      </c>
      <c r="Q120">
        <v>98</v>
      </c>
      <c r="R120">
        <v>78</v>
      </c>
      <c r="S120">
        <v>90</v>
      </c>
      <c r="V120">
        <f t="shared" si="1"/>
        <v>1</v>
      </c>
      <c r="X120" t="str" cm="1">
        <f t="array" ref="X120">_xlfn.XLOOKUP(2, V120, A120:B120, "")</f>
        <v/>
      </c>
    </row>
    <row r="121" spans="1:24" x14ac:dyDescent="0.3">
      <c r="A121" t="s">
        <v>22</v>
      </c>
      <c r="B121">
        <v>95102301894</v>
      </c>
      <c r="E121">
        <v>32</v>
      </c>
      <c r="I121">
        <v>96</v>
      </c>
      <c r="J121">
        <v>78</v>
      </c>
      <c r="Q121">
        <v>90</v>
      </c>
      <c r="R121">
        <v>74</v>
      </c>
      <c r="S121">
        <v>74</v>
      </c>
      <c r="V121">
        <f t="shared" si="1"/>
        <v>0</v>
      </c>
      <c r="X121" t="str" cm="1">
        <f t="array" ref="X121">_xlfn.XLOOKUP(2, V121, A121:B121, "")</f>
        <v/>
      </c>
    </row>
    <row r="122" spans="1:24" x14ac:dyDescent="0.3">
      <c r="A122" t="s">
        <v>22</v>
      </c>
      <c r="B122">
        <v>95112306692</v>
      </c>
      <c r="E122">
        <v>75</v>
      </c>
      <c r="I122">
        <v>100</v>
      </c>
      <c r="J122">
        <v>64</v>
      </c>
      <c r="Q122">
        <v>92</v>
      </c>
      <c r="R122">
        <v>74</v>
      </c>
      <c r="S122">
        <v>70</v>
      </c>
      <c r="V122">
        <f t="shared" si="1"/>
        <v>1</v>
      </c>
      <c r="X122" t="str" cm="1">
        <f t="array" ref="X122">_xlfn.XLOOKUP(2, V122, A122:B122, "")</f>
        <v/>
      </c>
    </row>
    <row r="123" spans="1:24" x14ac:dyDescent="0.3">
      <c r="A123" t="s">
        <v>22</v>
      </c>
      <c r="B123">
        <v>95112702337</v>
      </c>
      <c r="E123">
        <v>63</v>
      </c>
      <c r="I123">
        <v>96</v>
      </c>
      <c r="Q123">
        <v>96</v>
      </c>
      <c r="R123">
        <v>92</v>
      </c>
      <c r="S123">
        <v>67</v>
      </c>
      <c r="V123">
        <f t="shared" si="1"/>
        <v>0</v>
      </c>
      <c r="X123" t="str" cm="1">
        <f t="array" ref="X123">_xlfn.XLOOKUP(2, V123, A123:B123, "")</f>
        <v/>
      </c>
    </row>
    <row r="124" spans="1:24" x14ac:dyDescent="0.3">
      <c r="A124" t="s">
        <v>22</v>
      </c>
      <c r="B124">
        <v>95122110962</v>
      </c>
      <c r="I124">
        <v>98</v>
      </c>
      <c r="J124">
        <v>65</v>
      </c>
      <c r="Q124">
        <v>94</v>
      </c>
      <c r="R124">
        <v>68</v>
      </c>
      <c r="S124">
        <v>81</v>
      </c>
      <c r="V124">
        <f t="shared" si="1"/>
        <v>0</v>
      </c>
      <c r="X124" t="str" cm="1">
        <f t="array" ref="X124">_xlfn.XLOOKUP(2, V124, A124:B124, "")</f>
        <v/>
      </c>
    </row>
    <row r="125" spans="1:24" x14ac:dyDescent="0.3">
      <c r="A125" t="s">
        <v>22</v>
      </c>
      <c r="B125">
        <v>95123001771</v>
      </c>
      <c r="I125">
        <v>98</v>
      </c>
      <c r="J125">
        <v>84</v>
      </c>
      <c r="Q125">
        <v>82</v>
      </c>
      <c r="R125">
        <v>54</v>
      </c>
      <c r="S125">
        <v>73</v>
      </c>
      <c r="V125">
        <f t="shared" si="1"/>
        <v>0</v>
      </c>
      <c r="X125" t="str" cm="1">
        <f t="array" ref="X125">_xlfn.XLOOKUP(2, V125, A125:B125, "")</f>
        <v/>
      </c>
    </row>
    <row r="126" spans="1:24" x14ac:dyDescent="0.3">
      <c r="A126" t="s">
        <v>22</v>
      </c>
      <c r="B126">
        <v>96011200502</v>
      </c>
      <c r="E126">
        <v>77</v>
      </c>
      <c r="I126">
        <v>94</v>
      </c>
      <c r="J126">
        <v>86</v>
      </c>
      <c r="Q126">
        <v>98</v>
      </c>
      <c r="R126">
        <v>64</v>
      </c>
      <c r="S126">
        <v>59</v>
      </c>
      <c r="V126">
        <f t="shared" si="1"/>
        <v>0</v>
      </c>
      <c r="X126" t="str" cm="1">
        <f t="array" ref="X126">_xlfn.XLOOKUP(2, V126, A126:B126, "")</f>
        <v/>
      </c>
    </row>
    <row r="127" spans="1:24" x14ac:dyDescent="0.3">
      <c r="A127" t="s">
        <v>23</v>
      </c>
      <c r="B127">
        <v>94011110436</v>
      </c>
      <c r="I127">
        <v>96</v>
      </c>
      <c r="M127">
        <v>97</v>
      </c>
      <c r="N127">
        <v>73</v>
      </c>
      <c r="Q127">
        <v>58</v>
      </c>
      <c r="S127">
        <v>69</v>
      </c>
      <c r="T127">
        <v>65</v>
      </c>
      <c r="V127">
        <f t="shared" si="1"/>
        <v>0</v>
      </c>
      <c r="X127" t="str" cm="1">
        <f t="array" ref="X127">_xlfn.XLOOKUP(2, V127, A127:B127, "")</f>
        <v/>
      </c>
    </row>
    <row r="128" spans="1:24" x14ac:dyDescent="0.3">
      <c r="A128" t="s">
        <v>23</v>
      </c>
      <c r="B128">
        <v>94013113642</v>
      </c>
      <c r="I128">
        <v>96</v>
      </c>
      <c r="M128">
        <v>83</v>
      </c>
      <c r="N128">
        <v>61</v>
      </c>
      <c r="Q128">
        <v>68</v>
      </c>
      <c r="S128">
        <v>69</v>
      </c>
      <c r="T128">
        <v>58</v>
      </c>
      <c r="V128">
        <f t="shared" si="1"/>
        <v>0</v>
      </c>
      <c r="X128" t="str" cm="1">
        <f t="array" ref="X128">_xlfn.XLOOKUP(2, V128, A128:B128, "")</f>
        <v/>
      </c>
    </row>
    <row r="129" spans="1:24" x14ac:dyDescent="0.3">
      <c r="A129" t="s">
        <v>23</v>
      </c>
      <c r="B129">
        <v>94020211283</v>
      </c>
      <c r="I129">
        <v>88</v>
      </c>
      <c r="M129">
        <v>90</v>
      </c>
      <c r="N129">
        <v>65</v>
      </c>
      <c r="Q129">
        <v>50</v>
      </c>
      <c r="S129">
        <v>81</v>
      </c>
      <c r="T129">
        <v>58</v>
      </c>
      <c r="V129">
        <f t="shared" si="1"/>
        <v>0</v>
      </c>
      <c r="X129" t="str" cm="1">
        <f t="array" ref="X129">_xlfn.XLOOKUP(2, V129, A129:B129, "")</f>
        <v/>
      </c>
    </row>
    <row r="130" spans="1:24" x14ac:dyDescent="0.3">
      <c r="A130" t="s">
        <v>23</v>
      </c>
      <c r="B130">
        <v>94021306625</v>
      </c>
      <c r="I130">
        <v>90</v>
      </c>
      <c r="M130">
        <v>84</v>
      </c>
      <c r="N130">
        <v>68</v>
      </c>
      <c r="Q130">
        <v>58</v>
      </c>
      <c r="S130">
        <v>76</v>
      </c>
      <c r="T130">
        <v>88</v>
      </c>
      <c r="V130">
        <f t="shared" si="1"/>
        <v>0</v>
      </c>
      <c r="X130" t="str" cm="1">
        <f t="array" ref="X130">_xlfn.XLOOKUP(2, V130, A130:B130, "")</f>
        <v/>
      </c>
    </row>
    <row r="131" spans="1:24" x14ac:dyDescent="0.3">
      <c r="A131" t="s">
        <v>23</v>
      </c>
      <c r="B131">
        <v>94030804224</v>
      </c>
      <c r="F131">
        <v>85</v>
      </c>
      <c r="J131">
        <v>95</v>
      </c>
      <c r="M131">
        <v>100</v>
      </c>
      <c r="Q131">
        <v>82</v>
      </c>
      <c r="S131">
        <v>73</v>
      </c>
      <c r="T131">
        <v>88</v>
      </c>
      <c r="V131">
        <f t="shared" ref="V131:V154" si="2">COUNTIF(C131:U131, "=100")</f>
        <v>1</v>
      </c>
      <c r="X131" t="str" cm="1">
        <f t="array" ref="X131">_xlfn.XLOOKUP(2, V131, A131:B131, "")</f>
        <v/>
      </c>
    </row>
    <row r="132" spans="1:24" x14ac:dyDescent="0.3">
      <c r="A132" t="s">
        <v>23</v>
      </c>
      <c r="B132">
        <v>94031410644</v>
      </c>
      <c r="I132">
        <v>96</v>
      </c>
      <c r="N132">
        <v>45</v>
      </c>
      <c r="Q132">
        <v>74</v>
      </c>
      <c r="S132">
        <v>61</v>
      </c>
      <c r="T132">
        <v>83</v>
      </c>
      <c r="V132">
        <f t="shared" si="2"/>
        <v>0</v>
      </c>
      <c r="X132" t="str" cm="1">
        <f t="array" ref="X132">_xlfn.XLOOKUP(2, V132, A132:B132, "")</f>
        <v/>
      </c>
    </row>
    <row r="133" spans="1:24" x14ac:dyDescent="0.3">
      <c r="A133" t="s">
        <v>23</v>
      </c>
      <c r="B133">
        <v>94040607118</v>
      </c>
      <c r="I133">
        <v>94</v>
      </c>
      <c r="J133">
        <v>79</v>
      </c>
      <c r="N133">
        <v>79</v>
      </c>
      <c r="Q133">
        <v>64</v>
      </c>
      <c r="S133">
        <v>74</v>
      </c>
      <c r="T133">
        <v>53</v>
      </c>
      <c r="V133">
        <f t="shared" si="2"/>
        <v>0</v>
      </c>
      <c r="X133" t="str" cm="1">
        <f t="array" ref="X133">_xlfn.XLOOKUP(2, V133, A133:B133, "")</f>
        <v/>
      </c>
    </row>
    <row r="134" spans="1:24" x14ac:dyDescent="0.3">
      <c r="A134" t="s">
        <v>23</v>
      </c>
      <c r="B134">
        <v>94042912726</v>
      </c>
      <c r="F134">
        <v>38</v>
      </c>
      <c r="I134">
        <v>87</v>
      </c>
      <c r="J134">
        <v>69</v>
      </c>
      <c r="N134">
        <v>72</v>
      </c>
      <c r="Q134">
        <v>56</v>
      </c>
      <c r="S134">
        <v>54</v>
      </c>
      <c r="T134">
        <v>60</v>
      </c>
      <c r="V134">
        <f t="shared" si="2"/>
        <v>0</v>
      </c>
      <c r="X134" t="str" cm="1">
        <f t="array" ref="X134">_xlfn.XLOOKUP(2, V134, A134:B134, "")</f>
        <v/>
      </c>
    </row>
    <row r="135" spans="1:24" x14ac:dyDescent="0.3">
      <c r="A135" t="s">
        <v>23</v>
      </c>
      <c r="B135">
        <v>94060604247</v>
      </c>
      <c r="C135">
        <v>62</v>
      </c>
      <c r="D135">
        <v>35</v>
      </c>
      <c r="I135">
        <v>97</v>
      </c>
      <c r="M135">
        <v>92</v>
      </c>
      <c r="N135">
        <v>52</v>
      </c>
      <c r="Q135">
        <v>56</v>
      </c>
      <c r="S135">
        <v>67</v>
      </c>
      <c r="V135">
        <f t="shared" si="2"/>
        <v>0</v>
      </c>
      <c r="X135" t="str" cm="1">
        <f t="array" ref="X135">_xlfn.XLOOKUP(2, V135, A135:B135, "")</f>
        <v/>
      </c>
    </row>
    <row r="136" spans="1:24" x14ac:dyDescent="0.3">
      <c r="A136" t="s">
        <v>23</v>
      </c>
      <c r="B136">
        <v>94062703166</v>
      </c>
      <c r="F136">
        <v>50</v>
      </c>
      <c r="I136">
        <v>92</v>
      </c>
      <c r="M136">
        <v>84</v>
      </c>
      <c r="N136">
        <v>63</v>
      </c>
      <c r="Q136">
        <v>54</v>
      </c>
      <c r="S136">
        <v>60</v>
      </c>
      <c r="V136">
        <f t="shared" si="2"/>
        <v>0</v>
      </c>
      <c r="X136" t="str" cm="1">
        <f t="array" ref="X136">_xlfn.XLOOKUP(2, V136, A136:B136, "")</f>
        <v/>
      </c>
    </row>
    <row r="137" spans="1:24" x14ac:dyDescent="0.3">
      <c r="A137" t="s">
        <v>23</v>
      </c>
      <c r="B137">
        <v>94063002080</v>
      </c>
      <c r="F137">
        <v>82</v>
      </c>
      <c r="I137">
        <v>100</v>
      </c>
      <c r="M137">
        <v>100</v>
      </c>
      <c r="Q137">
        <v>100</v>
      </c>
      <c r="R137">
        <v>66</v>
      </c>
      <c r="S137">
        <v>73</v>
      </c>
      <c r="T137">
        <v>85</v>
      </c>
      <c r="V137">
        <f t="shared" si="2"/>
        <v>3</v>
      </c>
      <c r="X137" t="str" cm="1">
        <f t="array" ref="X137">_xlfn.XLOOKUP(2, V137, A137:B137, "")</f>
        <v/>
      </c>
    </row>
    <row r="138" spans="1:24" x14ac:dyDescent="0.3">
      <c r="A138" t="s">
        <v>23</v>
      </c>
      <c r="B138">
        <v>94081102166</v>
      </c>
      <c r="I138">
        <v>96</v>
      </c>
      <c r="N138">
        <v>79</v>
      </c>
      <c r="Q138">
        <v>56</v>
      </c>
      <c r="S138">
        <v>81</v>
      </c>
      <c r="T138">
        <v>83</v>
      </c>
      <c r="V138">
        <f t="shared" si="2"/>
        <v>0</v>
      </c>
      <c r="X138" t="str" cm="1">
        <f t="array" ref="X138">_xlfn.XLOOKUP(2, V138, A138:B138, "")</f>
        <v/>
      </c>
    </row>
    <row r="139" spans="1:24" x14ac:dyDescent="0.3">
      <c r="A139" t="s">
        <v>23</v>
      </c>
      <c r="B139">
        <v>94082703588</v>
      </c>
      <c r="G139">
        <v>66</v>
      </c>
      <c r="I139">
        <v>94</v>
      </c>
      <c r="J139">
        <v>93</v>
      </c>
      <c r="N139">
        <v>83</v>
      </c>
      <c r="Q139">
        <v>78</v>
      </c>
      <c r="S139">
        <v>90</v>
      </c>
      <c r="T139">
        <v>100</v>
      </c>
      <c r="V139">
        <f t="shared" si="2"/>
        <v>1</v>
      </c>
      <c r="X139" t="str" cm="1">
        <f t="array" ref="X139">_xlfn.XLOOKUP(2, V139, A139:B139, "")</f>
        <v/>
      </c>
    </row>
    <row r="140" spans="1:24" x14ac:dyDescent="0.3">
      <c r="A140" t="s">
        <v>23</v>
      </c>
      <c r="B140">
        <v>94082901146</v>
      </c>
      <c r="F140">
        <v>75</v>
      </c>
      <c r="I140">
        <v>99</v>
      </c>
      <c r="J140">
        <v>83</v>
      </c>
      <c r="M140">
        <v>100</v>
      </c>
      <c r="Q140">
        <v>78</v>
      </c>
      <c r="R140">
        <v>30</v>
      </c>
      <c r="S140">
        <v>79</v>
      </c>
      <c r="T140">
        <v>80</v>
      </c>
      <c r="V140">
        <f t="shared" si="2"/>
        <v>1</v>
      </c>
      <c r="X140" t="str" cm="1">
        <f t="array" ref="X140">_xlfn.XLOOKUP(2, V140, A140:B140, "")</f>
        <v/>
      </c>
    </row>
    <row r="141" spans="1:24" x14ac:dyDescent="0.3">
      <c r="A141" t="s">
        <v>23</v>
      </c>
      <c r="B141">
        <v>94082905447</v>
      </c>
      <c r="I141">
        <v>96</v>
      </c>
      <c r="M141">
        <v>98</v>
      </c>
      <c r="N141">
        <v>96</v>
      </c>
      <c r="Q141">
        <v>44</v>
      </c>
      <c r="S141">
        <v>69</v>
      </c>
      <c r="V141">
        <f t="shared" si="2"/>
        <v>0</v>
      </c>
      <c r="X141" t="str" cm="1">
        <f t="array" ref="X141">_xlfn.XLOOKUP(2, V141, A141:B141, "")</f>
        <v/>
      </c>
    </row>
    <row r="142" spans="1:24" x14ac:dyDescent="0.3">
      <c r="A142" t="s">
        <v>23</v>
      </c>
      <c r="B142">
        <v>94083000868</v>
      </c>
      <c r="G142">
        <v>24</v>
      </c>
      <c r="I142">
        <v>100</v>
      </c>
      <c r="J142">
        <v>63</v>
      </c>
      <c r="N142">
        <v>61</v>
      </c>
      <c r="Q142">
        <v>40</v>
      </c>
      <c r="S142">
        <v>76</v>
      </c>
      <c r="T142">
        <v>58</v>
      </c>
      <c r="U142">
        <v>16</v>
      </c>
      <c r="V142">
        <f t="shared" si="2"/>
        <v>1</v>
      </c>
      <c r="X142" t="str" cm="1">
        <f t="array" ref="X142">_xlfn.XLOOKUP(2, V142, A142:B142, "")</f>
        <v/>
      </c>
    </row>
    <row r="143" spans="1:24" x14ac:dyDescent="0.3">
      <c r="A143" t="s">
        <v>23</v>
      </c>
      <c r="B143">
        <v>94090909307</v>
      </c>
      <c r="G143">
        <v>72</v>
      </c>
      <c r="I143">
        <v>98</v>
      </c>
      <c r="J143">
        <v>76</v>
      </c>
      <c r="N143">
        <v>77</v>
      </c>
      <c r="Q143">
        <v>64</v>
      </c>
      <c r="S143">
        <v>79</v>
      </c>
      <c r="T143">
        <v>75</v>
      </c>
      <c r="U143">
        <v>46</v>
      </c>
      <c r="V143">
        <f t="shared" si="2"/>
        <v>0</v>
      </c>
      <c r="X143" t="str" cm="1">
        <f t="array" ref="X143">_xlfn.XLOOKUP(2, V143, A143:B143, "")</f>
        <v/>
      </c>
    </row>
    <row r="144" spans="1:24" x14ac:dyDescent="0.3">
      <c r="A144" t="s">
        <v>23</v>
      </c>
      <c r="B144">
        <v>94091301085</v>
      </c>
      <c r="I144">
        <v>96</v>
      </c>
      <c r="J144">
        <v>71</v>
      </c>
      <c r="N144">
        <v>70</v>
      </c>
      <c r="Q144">
        <v>40</v>
      </c>
      <c r="S144">
        <v>37</v>
      </c>
      <c r="T144">
        <v>55</v>
      </c>
      <c r="V144">
        <f t="shared" si="2"/>
        <v>0</v>
      </c>
      <c r="X144" t="str" cm="1">
        <f t="array" ref="X144">_xlfn.XLOOKUP(2, V144, A144:B144, "")</f>
        <v/>
      </c>
    </row>
    <row r="145" spans="1:24" x14ac:dyDescent="0.3">
      <c r="A145" t="s">
        <v>23</v>
      </c>
      <c r="B145">
        <v>94092207960</v>
      </c>
      <c r="J145">
        <v>89</v>
      </c>
      <c r="M145">
        <v>96</v>
      </c>
      <c r="Q145">
        <v>56</v>
      </c>
      <c r="S145">
        <v>57</v>
      </c>
      <c r="T145">
        <v>63</v>
      </c>
      <c r="V145">
        <f t="shared" si="2"/>
        <v>0</v>
      </c>
      <c r="X145" t="str" cm="1">
        <f t="array" ref="X145">_xlfn.XLOOKUP(2, V145, A145:B145, "")</f>
        <v/>
      </c>
    </row>
    <row r="146" spans="1:24" x14ac:dyDescent="0.3">
      <c r="A146" t="s">
        <v>23</v>
      </c>
      <c r="B146">
        <v>94100706007</v>
      </c>
      <c r="J146">
        <v>74</v>
      </c>
      <c r="M146">
        <v>98</v>
      </c>
      <c r="Q146">
        <v>66</v>
      </c>
      <c r="S146">
        <v>56</v>
      </c>
      <c r="V146">
        <f t="shared" si="2"/>
        <v>0</v>
      </c>
      <c r="X146" t="str" cm="1">
        <f t="array" ref="X146">_xlfn.XLOOKUP(2, V146, A146:B146, "")</f>
        <v/>
      </c>
    </row>
    <row r="147" spans="1:24" x14ac:dyDescent="0.3">
      <c r="A147" t="s">
        <v>23</v>
      </c>
      <c r="B147">
        <v>94102604723</v>
      </c>
      <c r="L147">
        <v>73</v>
      </c>
      <c r="M147">
        <v>98</v>
      </c>
      <c r="N147">
        <v>82</v>
      </c>
      <c r="Q147">
        <v>68</v>
      </c>
      <c r="S147">
        <v>50</v>
      </c>
      <c r="T147">
        <v>70</v>
      </c>
      <c r="V147">
        <f t="shared" si="2"/>
        <v>0</v>
      </c>
      <c r="X147" t="str" cm="1">
        <f t="array" ref="X147">_xlfn.XLOOKUP(2, V147, A147:B147, "")</f>
        <v/>
      </c>
    </row>
    <row r="148" spans="1:24" x14ac:dyDescent="0.3">
      <c r="A148" t="s">
        <v>23</v>
      </c>
      <c r="B148">
        <v>94103100907</v>
      </c>
      <c r="C148">
        <v>18</v>
      </c>
      <c r="D148">
        <v>12</v>
      </c>
      <c r="I148">
        <v>70</v>
      </c>
      <c r="M148">
        <v>58</v>
      </c>
      <c r="Q148">
        <v>58</v>
      </c>
      <c r="S148">
        <v>43</v>
      </c>
      <c r="V148">
        <f t="shared" si="2"/>
        <v>0</v>
      </c>
      <c r="X148" t="str" cm="1">
        <f t="array" ref="X148">_xlfn.XLOOKUP(2, V148, A148:B148, "")</f>
        <v/>
      </c>
    </row>
    <row r="149" spans="1:24" x14ac:dyDescent="0.3">
      <c r="A149" t="s">
        <v>23</v>
      </c>
      <c r="B149">
        <v>94110205866</v>
      </c>
      <c r="J149">
        <v>78</v>
      </c>
      <c r="M149">
        <v>100</v>
      </c>
      <c r="Q149">
        <v>96</v>
      </c>
      <c r="R149">
        <v>40</v>
      </c>
      <c r="S149">
        <v>80</v>
      </c>
      <c r="V149">
        <f t="shared" si="2"/>
        <v>1</v>
      </c>
      <c r="X149" t="str" cm="1">
        <f t="array" ref="X149">_xlfn.XLOOKUP(2, V149, A149:B149, "")</f>
        <v/>
      </c>
    </row>
    <row r="150" spans="1:24" x14ac:dyDescent="0.3">
      <c r="A150" t="s">
        <v>23</v>
      </c>
      <c r="B150">
        <v>94121203482</v>
      </c>
      <c r="I150">
        <v>90</v>
      </c>
      <c r="M150">
        <v>92</v>
      </c>
      <c r="N150">
        <v>71</v>
      </c>
      <c r="Q150">
        <v>38</v>
      </c>
      <c r="S150">
        <v>47</v>
      </c>
      <c r="T150">
        <v>58</v>
      </c>
      <c r="V150">
        <f t="shared" si="2"/>
        <v>0</v>
      </c>
      <c r="X150" t="str" cm="1">
        <f t="array" ref="X150">_xlfn.XLOOKUP(2, V150, A150:B150, "")</f>
        <v/>
      </c>
    </row>
    <row r="151" spans="1:24" x14ac:dyDescent="0.3">
      <c r="A151" t="s">
        <v>23</v>
      </c>
      <c r="B151">
        <v>94121709025</v>
      </c>
      <c r="F151">
        <v>53</v>
      </c>
      <c r="I151">
        <v>98</v>
      </c>
      <c r="J151">
        <v>66</v>
      </c>
      <c r="N151">
        <v>67</v>
      </c>
      <c r="Q151" s="2">
        <v>62</v>
      </c>
      <c r="S151">
        <v>71</v>
      </c>
      <c r="T151">
        <v>63</v>
      </c>
      <c r="V151">
        <f t="shared" si="2"/>
        <v>0</v>
      </c>
      <c r="X151" t="str" cm="1">
        <f t="array" ref="X151">_xlfn.XLOOKUP(2, V151, A151:B151, "")</f>
        <v/>
      </c>
    </row>
    <row r="152" spans="1:24" x14ac:dyDescent="0.3">
      <c r="A152" t="s">
        <v>23</v>
      </c>
      <c r="B152">
        <v>95011300625</v>
      </c>
      <c r="F152">
        <v>52</v>
      </c>
      <c r="I152">
        <v>98</v>
      </c>
      <c r="M152">
        <v>93</v>
      </c>
      <c r="N152">
        <v>70</v>
      </c>
      <c r="Q152">
        <v>58</v>
      </c>
      <c r="R152">
        <v>36</v>
      </c>
      <c r="S152">
        <v>41</v>
      </c>
      <c r="V152">
        <f t="shared" si="2"/>
        <v>0</v>
      </c>
      <c r="X152" t="str" cm="1">
        <f t="array" ref="X152">_xlfn.XLOOKUP(2, V152, A152:B152, "")</f>
        <v/>
      </c>
    </row>
    <row r="153" spans="1:24" x14ac:dyDescent="0.3">
      <c r="A153" t="s">
        <v>23</v>
      </c>
      <c r="B153">
        <v>95032804489</v>
      </c>
      <c r="C153">
        <v>43</v>
      </c>
      <c r="D153">
        <v>43</v>
      </c>
      <c r="I153">
        <v>95</v>
      </c>
      <c r="N153">
        <v>70</v>
      </c>
      <c r="Q153">
        <v>62</v>
      </c>
      <c r="S153">
        <v>59</v>
      </c>
      <c r="V153">
        <f t="shared" si="2"/>
        <v>0</v>
      </c>
      <c r="X153" t="str" cm="1">
        <f t="array" ref="X153">_xlfn.XLOOKUP(2, V153, A153:B153, "")</f>
        <v/>
      </c>
    </row>
    <row r="154" spans="1:24" ht="33" customHeight="1" x14ac:dyDescent="0.3">
      <c r="A154" s="6" t="s">
        <v>37</v>
      </c>
      <c r="B154" s="4" t="s">
        <v>34</v>
      </c>
      <c r="C154" s="2">
        <f>AVERAGE(C2:C153)</f>
        <v>66.599999999999994</v>
      </c>
      <c r="D154" s="2">
        <f t="shared" ref="D154:U154" si="3">AVERAGE(D2:D153)</f>
        <v>59.545454545454547</v>
      </c>
      <c r="E154" s="2">
        <f t="shared" si="3"/>
        <v>63.25925925925926</v>
      </c>
      <c r="F154" s="2">
        <f t="shared" si="3"/>
        <v>65.5625</v>
      </c>
      <c r="G154" s="2">
        <f t="shared" si="3"/>
        <v>77.8</v>
      </c>
      <c r="H154" s="2">
        <f t="shared" si="3"/>
        <v>77.2</v>
      </c>
      <c r="I154" s="2">
        <f t="shared" si="3"/>
        <v>92.705479452054789</v>
      </c>
      <c r="J154" s="2">
        <f t="shared" si="3"/>
        <v>77.643564356435647</v>
      </c>
      <c r="K154" s="2">
        <f t="shared" si="3"/>
        <v>79.400000000000006</v>
      </c>
      <c r="L154" s="2">
        <f t="shared" si="3"/>
        <v>80.5</v>
      </c>
      <c r="M154" s="2">
        <f t="shared" si="3"/>
        <v>89.89473684210526</v>
      </c>
      <c r="N154" s="2">
        <f t="shared" si="3"/>
        <v>70.2</v>
      </c>
      <c r="O154" s="2">
        <f t="shared" si="3"/>
        <v>98.4</v>
      </c>
      <c r="P154" s="2">
        <f t="shared" si="3"/>
        <v>79.5</v>
      </c>
      <c r="Q154" s="2">
        <f t="shared" si="3"/>
        <v>73.78947368421052</v>
      </c>
      <c r="R154" s="2">
        <f t="shared" si="3"/>
        <v>59.442622950819676</v>
      </c>
      <c r="S154" s="2">
        <f t="shared" si="3"/>
        <v>61.907894736842103</v>
      </c>
      <c r="T154" s="2">
        <f t="shared" si="3"/>
        <v>67.547169811320757</v>
      </c>
      <c r="U154" s="2">
        <f t="shared" si="3"/>
        <v>56.315789473684212</v>
      </c>
      <c r="V154">
        <f t="shared" si="2"/>
        <v>0</v>
      </c>
      <c r="X154" t="str" cm="1">
        <f t="array" ref="X154">_xlfn.XLOOKUP(2, V154, A154:B154, "")</f>
        <v/>
      </c>
    </row>
    <row r="155" spans="1:24" x14ac:dyDescent="0.3">
      <c r="B155" s="5" t="s">
        <v>35</v>
      </c>
      <c r="C155">
        <f>ROWS(B2:B153)</f>
        <v>152</v>
      </c>
      <c r="T155" s="6" t="s">
        <v>38</v>
      </c>
      <c r="U155" s="1" t="s">
        <v>27</v>
      </c>
      <c r="V155" s="1">
        <f>COUNTIF(V2:V153, "&gt;=2")</f>
        <v>4</v>
      </c>
      <c r="X155" t="str" cm="1">
        <f t="array" ref="X155">_xlfn.XLOOKUP(2, V155, A155:B155, "")</f>
        <v/>
      </c>
    </row>
    <row r="156" spans="1:24" x14ac:dyDescent="0.3">
      <c r="O156" s="6" t="s">
        <v>36</v>
      </c>
      <c r="P156" s="3" t="s">
        <v>29</v>
      </c>
      <c r="Q156" s="3">
        <f>COUNTIFS(Q$2:Q$153, "&gt;=0", Q$2:Q$153, "&lt;=30")</f>
        <v>0</v>
      </c>
    </row>
    <row r="157" spans="1:24" x14ac:dyDescent="0.3">
      <c r="P157" s="3" t="s">
        <v>30</v>
      </c>
      <c r="Q157" s="3">
        <f>COUNTIFS(Q$2:Q$153, "&gt;=31", Q$2:Q$153, "&lt;=50")</f>
        <v>17</v>
      </c>
    </row>
    <row r="158" spans="1:24" x14ac:dyDescent="0.3">
      <c r="P158" s="3" t="s">
        <v>31</v>
      </c>
      <c r="Q158" s="3">
        <f>COUNTIFS(Q$2:Q$153, "&gt;=51", Q$2:Q$153, "&lt;=75")</f>
        <v>59</v>
      </c>
    </row>
    <row r="159" spans="1:24" x14ac:dyDescent="0.3">
      <c r="P159" s="3" t="s">
        <v>32</v>
      </c>
      <c r="Q159" s="3">
        <f>COUNTIFS(Q$2:Q$153, "&gt;=76", Q$2:Q$153, "&lt;=90")</f>
        <v>42</v>
      </c>
    </row>
    <row r="160" spans="1:24" x14ac:dyDescent="0.3">
      <c r="P160" s="3" t="s">
        <v>33</v>
      </c>
      <c r="Q160" s="3">
        <f>COUNTIFS(Q$2:Q$153, "&gt;=91", Q$2:Q$153, "&lt;=99")</f>
        <v>27</v>
      </c>
    </row>
    <row r="161" spans="16:17" x14ac:dyDescent="0.3">
      <c r="P161" s="3">
        <v>100</v>
      </c>
      <c r="Q161" s="3">
        <f>COUNTIFS(Q$2:Q$153, "=100")</f>
        <v>7</v>
      </c>
    </row>
    <row r="162" spans="16:17" x14ac:dyDescent="0.3">
      <c r="P162" s="3" t="s">
        <v>39</v>
      </c>
      <c r="Q162" s="3">
        <f>SUM(Q156:Q160)</f>
        <v>145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052A-0603-4368-A0DC-774539AE4F59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Arkusz1!matura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Bartek</cp:lastModifiedBy>
  <dcterms:created xsi:type="dcterms:W3CDTF">2021-01-16T00:43:07Z</dcterms:created>
  <dcterms:modified xsi:type="dcterms:W3CDTF">2021-01-25T18:44:56Z</dcterms:modified>
</cp:coreProperties>
</file>