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1" sheetId="1" r:id="rId3"/>
    <sheet name="Arkusz2" sheetId="2" r:id="rId4"/>
    <sheet name="Arkusz3" sheetId="3" r:id="rId5"/>
  </sheets>
  <definedNames>
    <definedName name="pogoda" localSheetId="2">Arkusz1!$A$1:$C$367</definedName>
  </definedNames>
  <calcPr calcId="144525"/>
  <pivotCaches>
    <pivotCache cacheId="2" r:id="rId6"/>
    <pivotCache cacheId="5" r:id="rId7"/>
  </pivotCaches>
</workbook>
</file>

<file path=xl/calcChain.xml><?xml version="1.0" encoding="utf-8"?>
<calcChain xmlns="http://schemas.openxmlformats.org/spreadsheetml/2006/main">
  <c r="J4" i="1" l="1"/>
  <c r="J3" i="1"/>
  <c r="M3" i="1" s="1"/>
  <c r="L2" i="1"/>
  <c r="M2" i="1"/>
  <c r="H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2" i="1"/>
  <c r="G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" i="1"/>
  <c r="O3" i="1"/>
  <c r="E4" i="1"/>
  <c r="E3" i="1"/>
  <c r="E5" i="1"/>
  <c r="E6" i="1"/>
  <c r="E7" i="1" s="1"/>
  <c r="E8" i="1"/>
  <c r="E9" i="1" s="1"/>
  <c r="E11" i="1"/>
  <c r="E12" i="1" s="1"/>
  <c r="E13" i="1"/>
  <c r="E14" i="1" s="1"/>
  <c r="E15" i="1" s="1"/>
  <c r="E16" i="1"/>
  <c r="E17" i="1"/>
  <c r="E18" i="1" s="1"/>
  <c r="E19" i="1"/>
  <c r="E20" i="1" s="1"/>
  <c r="E21" i="1"/>
  <c r="E22" i="1" s="1"/>
  <c r="E23" i="1"/>
  <c r="E24" i="1" s="1"/>
  <c r="E25" i="1"/>
  <c r="E26" i="1" s="1"/>
  <c r="E27" i="1" s="1"/>
  <c r="E28" i="1"/>
  <c r="E29" i="1"/>
  <c r="E30" i="1"/>
  <c r="E31" i="1" s="1"/>
  <c r="E32" i="1"/>
  <c r="E33" i="1"/>
  <c r="E34" i="1" s="1"/>
  <c r="E35" i="1"/>
  <c r="E36" i="1" s="1"/>
  <c r="E37" i="1" s="1"/>
  <c r="E38" i="1"/>
  <c r="E39" i="1" s="1"/>
  <c r="E40" i="1"/>
  <c r="E41" i="1" s="1"/>
  <c r="E42" i="1" s="1"/>
  <c r="E43" i="1"/>
  <c r="E44" i="1" s="1"/>
  <c r="E45" i="1"/>
  <c r="E46" i="1" s="1"/>
  <c r="E47" i="1"/>
  <c r="E48" i="1" s="1"/>
  <c r="E49" i="1"/>
  <c r="E50" i="1" s="1"/>
  <c r="E51" i="1" s="1"/>
  <c r="E52" i="1"/>
  <c r="E53" i="1"/>
  <c r="E54" i="1"/>
  <c r="E55" i="1"/>
  <c r="E56" i="1" s="1"/>
  <c r="E57" i="1"/>
  <c r="E58" i="1"/>
  <c r="E59" i="1" s="1"/>
  <c r="E60" i="1" s="1"/>
  <c r="E61" i="1"/>
  <c r="E62" i="1" s="1"/>
  <c r="E63" i="1"/>
  <c r="E64" i="1" s="1"/>
  <c r="E65" i="1"/>
  <c r="E66" i="1" s="1"/>
  <c r="E67" i="1"/>
  <c r="E68" i="1" s="1"/>
  <c r="E69" i="1" s="1"/>
  <c r="E70" i="1" s="1"/>
  <c r="E71" i="1" s="1"/>
  <c r="E72" i="1" s="1"/>
  <c r="E73" i="1"/>
  <c r="E74" i="1"/>
  <c r="E75" i="1" s="1"/>
  <c r="E76" i="1" s="1"/>
  <c r="E77" i="1" s="1"/>
  <c r="E78" i="1"/>
  <c r="E79" i="1"/>
  <c r="E80" i="1" s="1"/>
  <c r="E81" i="1"/>
  <c r="E82" i="1" s="1"/>
  <c r="E83" i="1" s="1"/>
  <c r="E84" i="1" s="1"/>
  <c r="E85" i="1"/>
  <c r="E86" i="1"/>
  <c r="E87" i="1"/>
  <c r="E88" i="1" s="1"/>
  <c r="E89" i="1" s="1"/>
  <c r="E90" i="1"/>
  <c r="E91" i="1"/>
  <c r="E92" i="1"/>
  <c r="E93" i="1"/>
  <c r="E94" i="1"/>
  <c r="E95" i="1" s="1"/>
  <c r="E96" i="1"/>
  <c r="E97" i="1"/>
  <c r="E98" i="1"/>
  <c r="E99" i="1"/>
  <c r="E100" i="1"/>
  <c r="E101" i="1" s="1"/>
  <c r="E102" i="1"/>
  <c r="E103" i="1" s="1"/>
  <c r="E104" i="1" s="1"/>
  <c r="E105" i="1" s="1"/>
  <c r="E106" i="1" s="1"/>
  <c r="E107" i="1"/>
  <c r="E108" i="1"/>
  <c r="E109" i="1"/>
  <c r="E110" i="1"/>
  <c r="E111" i="1"/>
  <c r="E112" i="1" s="1"/>
  <c r="E113" i="1"/>
  <c r="E114" i="1"/>
  <c r="E115" i="1" s="1"/>
  <c r="E116" i="1" s="1"/>
  <c r="E117" i="1"/>
  <c r="E118" i="1"/>
  <c r="E119" i="1"/>
  <c r="E120" i="1"/>
  <c r="E121" i="1" s="1"/>
  <c r="E122" i="1"/>
  <c r="E123" i="1"/>
  <c r="E124" i="1" s="1"/>
  <c r="E125" i="1"/>
  <c r="E126" i="1"/>
  <c r="E127" i="1" s="1"/>
  <c r="E128" i="1"/>
  <c r="E129" i="1" s="1"/>
  <c r="E130" i="1" s="1"/>
  <c r="E131" i="1"/>
  <c r="E132" i="1" s="1"/>
  <c r="E133" i="1"/>
  <c r="E134" i="1"/>
  <c r="E135" i="1"/>
  <c r="E136" i="1" s="1"/>
  <c r="E137" i="1"/>
  <c r="E138" i="1" s="1"/>
  <c r="E139" i="1" s="1"/>
  <c r="E140" i="1" s="1"/>
  <c r="E141" i="1"/>
  <c r="E142" i="1"/>
  <c r="E143" i="1"/>
  <c r="E144" i="1" s="1"/>
  <c r="E145" i="1" s="1"/>
  <c r="E146" i="1"/>
  <c r="E147" i="1"/>
  <c r="E148" i="1" s="1"/>
  <c r="E149" i="1" s="1"/>
  <c r="E150" i="1" s="1"/>
  <c r="E151" i="1"/>
  <c r="E152" i="1" s="1"/>
  <c r="E153" i="1" s="1"/>
  <c r="E154" i="1"/>
  <c r="E155" i="1" s="1"/>
  <c r="E156" i="1" s="1"/>
  <c r="E157" i="1" s="1"/>
  <c r="E158" i="1" s="1"/>
  <c r="E159" i="1"/>
  <c r="E160" i="1" s="1"/>
  <c r="E161" i="1"/>
  <c r="E162" i="1"/>
  <c r="E163" i="1"/>
  <c r="E164" i="1" s="1"/>
  <c r="E165" i="1" s="1"/>
  <c r="E166" i="1"/>
  <c r="E167" i="1"/>
  <c r="E168" i="1" s="1"/>
  <c r="E169" i="1"/>
  <c r="E170" i="1"/>
  <c r="E171" i="1"/>
  <c r="E172" i="1"/>
  <c r="E173" i="1" s="1"/>
  <c r="E174" i="1" s="1"/>
  <c r="E175" i="1"/>
  <c r="E176" i="1"/>
  <c r="E177" i="1" s="1"/>
  <c r="E178" i="1" s="1"/>
  <c r="E179" i="1"/>
  <c r="E180" i="1"/>
  <c r="E181" i="1" s="1"/>
  <c r="E182" i="1"/>
  <c r="E183" i="1" s="1"/>
  <c r="E184" i="1"/>
  <c r="E185" i="1"/>
  <c r="E186" i="1"/>
  <c r="E187" i="1"/>
  <c r="E188" i="1" s="1"/>
  <c r="E189" i="1" s="1"/>
  <c r="E190" i="1"/>
  <c r="E191" i="1"/>
  <c r="E192" i="1" s="1"/>
  <c r="E193" i="1" s="1"/>
  <c r="E194" i="1" s="1"/>
  <c r="E195" i="1"/>
  <c r="E196" i="1"/>
  <c r="E197" i="1"/>
  <c r="E198" i="1"/>
  <c r="E199" i="1" s="1"/>
  <c r="E200" i="1"/>
  <c r="E201" i="1"/>
  <c r="E202" i="1" s="1"/>
  <c r="E203" i="1" s="1"/>
  <c r="E204" i="1"/>
  <c r="E205" i="1" s="1"/>
  <c r="E206" i="1"/>
  <c r="E207" i="1" s="1"/>
  <c r="E208" i="1" s="1"/>
  <c r="E209" i="1"/>
  <c r="E210" i="1"/>
  <c r="E211" i="1"/>
  <c r="E212" i="1"/>
  <c r="E213" i="1" s="1"/>
  <c r="E214" i="1"/>
  <c r="E215" i="1"/>
  <c r="E216" i="1" s="1"/>
  <c r="E217" i="1"/>
  <c r="E218" i="1" s="1"/>
  <c r="E219" i="1" s="1"/>
  <c r="E220" i="1"/>
  <c r="E221" i="1"/>
  <c r="E222" i="1" s="1"/>
  <c r="E223" i="1"/>
  <c r="E224" i="1" s="1"/>
  <c r="E225" i="1"/>
  <c r="E226" i="1" s="1"/>
  <c r="E227" i="1"/>
  <c r="E228" i="1"/>
  <c r="E229" i="1"/>
  <c r="E230" i="1" s="1"/>
  <c r="E231" i="1"/>
  <c r="E232" i="1"/>
  <c r="E233" i="1" s="1"/>
  <c r="E234" i="1" s="1"/>
  <c r="E235" i="1" s="1"/>
  <c r="E236" i="1"/>
  <c r="E237" i="1"/>
  <c r="E238" i="1"/>
  <c r="E239" i="1" s="1"/>
  <c r="E240" i="1"/>
  <c r="E241" i="1" s="1"/>
  <c r="E242" i="1"/>
  <c r="E243" i="1" s="1"/>
  <c r="E244" i="1"/>
  <c r="E245" i="1"/>
  <c r="E246" i="1"/>
  <c r="E247" i="1"/>
  <c r="E248" i="1"/>
  <c r="E249" i="1"/>
  <c r="E250" i="1"/>
  <c r="E251" i="1" s="1"/>
  <c r="E252" i="1"/>
  <c r="E253" i="1"/>
  <c r="E254" i="1" s="1"/>
  <c r="E255" i="1"/>
  <c r="E256" i="1" s="1"/>
  <c r="E257" i="1"/>
  <c r="E258" i="1"/>
  <c r="E259" i="1" s="1"/>
  <c r="E260" i="1"/>
  <c r="E261" i="1"/>
  <c r="E262" i="1" s="1"/>
  <c r="E263" i="1" s="1"/>
  <c r="E264" i="1"/>
  <c r="E265" i="1"/>
  <c r="E266" i="1"/>
  <c r="E267" i="1" s="1"/>
  <c r="E268" i="1" s="1"/>
  <c r="E269" i="1"/>
  <c r="E270" i="1"/>
  <c r="E271" i="1" s="1"/>
  <c r="E272" i="1" s="1"/>
  <c r="E273" i="1"/>
  <c r="E274" i="1"/>
  <c r="E275" i="1" s="1"/>
  <c r="E276" i="1" s="1"/>
  <c r="E277" i="1"/>
  <c r="E278" i="1"/>
  <c r="E279" i="1"/>
  <c r="E280" i="1" s="1"/>
  <c r="E281" i="1"/>
  <c r="E282" i="1"/>
  <c r="E283" i="1"/>
  <c r="E284" i="1"/>
  <c r="E285" i="1"/>
  <c r="E286" i="1"/>
  <c r="E287" i="1"/>
  <c r="E288" i="1"/>
  <c r="E289" i="1" s="1"/>
  <c r="E290" i="1"/>
  <c r="E291" i="1" s="1"/>
  <c r="E292" i="1"/>
  <c r="E293" i="1" s="1"/>
  <c r="E294" i="1" s="1"/>
  <c r="E295" i="1" s="1"/>
  <c r="E296" i="1"/>
  <c r="E297" i="1"/>
  <c r="E298" i="1" s="1"/>
  <c r="E299" i="1"/>
  <c r="E300" i="1" s="1"/>
  <c r="E301" i="1"/>
  <c r="E302" i="1" s="1"/>
  <c r="E303" i="1"/>
  <c r="E304" i="1"/>
  <c r="E305" i="1"/>
  <c r="E306" i="1" s="1"/>
  <c r="E307" i="1"/>
  <c r="E308" i="1"/>
  <c r="E309" i="1" s="1"/>
  <c r="E310" i="1"/>
  <c r="E311" i="1" s="1"/>
  <c r="E312" i="1"/>
  <c r="E313" i="1" s="1"/>
  <c r="E314" i="1" s="1"/>
  <c r="E315" i="1" s="1"/>
  <c r="E316" i="1"/>
  <c r="E317" i="1" s="1"/>
  <c r="E318" i="1"/>
  <c r="E319" i="1"/>
  <c r="E320" i="1"/>
  <c r="E321" i="1" s="1"/>
  <c r="E322" i="1" s="1"/>
  <c r="E323" i="1"/>
  <c r="E324" i="1" s="1"/>
  <c r="E325" i="1"/>
  <c r="E326" i="1"/>
  <c r="E327" i="1"/>
  <c r="E328" i="1" s="1"/>
  <c r="E329" i="1" s="1"/>
  <c r="E330" i="1" s="1"/>
  <c r="E331" i="1"/>
  <c r="E332" i="1"/>
  <c r="E333" i="1" s="1"/>
  <c r="E334" i="1"/>
  <c r="E335" i="1" s="1"/>
  <c r="E336" i="1"/>
  <c r="E337" i="1"/>
  <c r="E338" i="1"/>
  <c r="E339" i="1"/>
  <c r="E340" i="1" s="1"/>
  <c r="E341" i="1"/>
  <c r="E342" i="1" s="1"/>
  <c r="E343" i="1"/>
  <c r="E344" i="1" s="1"/>
  <c r="E345" i="1"/>
  <c r="E346" i="1"/>
  <c r="E347" i="1"/>
  <c r="E348" i="1"/>
  <c r="E349" i="1"/>
  <c r="E350" i="1"/>
  <c r="E351" i="1" s="1"/>
  <c r="E352" i="1"/>
  <c r="E353" i="1"/>
  <c r="E354" i="1" s="1"/>
  <c r="E355" i="1"/>
  <c r="E356" i="1" s="1"/>
  <c r="E357" i="1"/>
  <c r="E358" i="1"/>
  <c r="E359" i="1"/>
  <c r="E360" i="1" s="1"/>
  <c r="E361" i="1"/>
  <c r="E362" i="1" s="1"/>
  <c r="E363" i="1"/>
  <c r="E364" i="1" s="1"/>
  <c r="E365" i="1" s="1"/>
  <c r="E366" i="1"/>
  <c r="E36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  <c r="E10" i="1" l="1"/>
  <c r="O2" i="1" s="1"/>
  <c r="M4" i="1"/>
  <c r="L3" i="1"/>
  <c r="L4" i="1" l="1"/>
  <c r="J5" i="1" s="1"/>
  <c r="M5" i="1" s="1"/>
  <c r="L5" i="1" l="1"/>
  <c r="J6" i="1" s="1"/>
  <c r="M6" i="1" s="1"/>
  <c r="L6" i="1" l="1"/>
  <c r="J7" i="1" s="1"/>
  <c r="M7" i="1" s="1"/>
  <c r="L7" i="1" s="1"/>
  <c r="J8" i="1" s="1"/>
  <c r="M8" i="1" s="1"/>
  <c r="L8" i="1" l="1"/>
  <c r="J9" i="1" s="1"/>
  <c r="M9" i="1" s="1"/>
  <c r="L9" i="1" l="1"/>
  <c r="J10" i="1" s="1"/>
  <c r="M10" i="1" s="1"/>
  <c r="L10" i="1" l="1"/>
  <c r="J11" i="1" s="1"/>
  <c r="M11" i="1"/>
  <c r="M12" i="1" l="1"/>
  <c r="L11" i="1"/>
  <c r="J12" i="1" s="1"/>
  <c r="L12" i="1" l="1"/>
  <c r="J13" i="1" s="1"/>
  <c r="M13" i="1" s="1"/>
  <c r="L13" i="1" l="1"/>
  <c r="J14" i="1" s="1"/>
  <c r="M14" i="1" s="1"/>
  <c r="M15" i="1" l="1"/>
  <c r="L14" i="1"/>
  <c r="J15" i="1" s="1"/>
  <c r="M16" i="1" l="1"/>
  <c r="L15" i="1"/>
  <c r="J16" i="1" s="1"/>
  <c r="L16" i="1" l="1"/>
  <c r="J17" i="1" s="1"/>
  <c r="M17" i="1" s="1"/>
  <c r="M18" i="1" l="1"/>
  <c r="L17" i="1"/>
  <c r="J18" i="1" s="1"/>
  <c r="M19" i="1" l="1"/>
  <c r="L18" i="1"/>
  <c r="J19" i="1" s="1"/>
  <c r="M20" i="1" l="1"/>
  <c r="L19" i="1"/>
  <c r="J20" i="1" s="1"/>
  <c r="L20" i="1" l="1"/>
  <c r="J21" i="1" s="1"/>
  <c r="M21" i="1" s="1"/>
  <c r="M22" i="1" l="1"/>
  <c r="L21" i="1"/>
  <c r="J22" i="1" s="1"/>
  <c r="M23" i="1" l="1"/>
  <c r="L22" i="1"/>
  <c r="J23" i="1" s="1"/>
  <c r="M24" i="1" l="1"/>
  <c r="L23" i="1"/>
  <c r="J24" i="1" s="1"/>
  <c r="M25" i="1" l="1"/>
  <c r="L24" i="1"/>
  <c r="J25" i="1" s="1"/>
  <c r="L25" i="1" l="1"/>
  <c r="J26" i="1" s="1"/>
  <c r="M26" i="1" s="1"/>
  <c r="L26" i="1" l="1"/>
  <c r="J27" i="1" s="1"/>
  <c r="M27" i="1" s="1"/>
  <c r="L27" i="1" l="1"/>
  <c r="J28" i="1" s="1"/>
  <c r="M28" i="1"/>
  <c r="L28" i="1" l="1"/>
  <c r="J29" i="1" s="1"/>
  <c r="M29" i="1"/>
  <c r="L29" i="1" l="1"/>
  <c r="J30" i="1" s="1"/>
  <c r="M30" i="1"/>
  <c r="L30" i="1" l="1"/>
  <c r="J31" i="1" s="1"/>
  <c r="M31" i="1" s="1"/>
  <c r="L31" i="1" l="1"/>
  <c r="J32" i="1" s="1"/>
  <c r="M32" i="1" s="1"/>
  <c r="L32" i="1" l="1"/>
  <c r="J33" i="1" s="1"/>
  <c r="M33" i="1"/>
  <c r="L33" i="1" l="1"/>
  <c r="J34" i="1" s="1"/>
  <c r="M34" i="1" s="1"/>
  <c r="L34" i="1" l="1"/>
  <c r="J35" i="1" s="1"/>
  <c r="M35" i="1" s="1"/>
  <c r="L35" i="1" l="1"/>
  <c r="J36" i="1" s="1"/>
  <c r="M36" i="1"/>
  <c r="L36" i="1" l="1"/>
  <c r="J37" i="1" s="1"/>
  <c r="M37" i="1"/>
  <c r="L37" i="1" l="1"/>
  <c r="J38" i="1" s="1"/>
  <c r="M38" i="1"/>
  <c r="L38" i="1" l="1"/>
  <c r="J39" i="1" s="1"/>
  <c r="M39" i="1" s="1"/>
  <c r="L39" i="1" l="1"/>
  <c r="J40" i="1" s="1"/>
  <c r="M40" i="1" s="1"/>
  <c r="L40" i="1" l="1"/>
  <c r="J41" i="1" s="1"/>
  <c r="M41" i="1" s="1"/>
  <c r="L41" i="1" l="1"/>
  <c r="J42" i="1" s="1"/>
  <c r="M42" i="1" s="1"/>
  <c r="L42" i="1" l="1"/>
  <c r="J43" i="1" s="1"/>
  <c r="M43" i="1" s="1"/>
  <c r="L43" i="1" l="1"/>
  <c r="J44" i="1" s="1"/>
  <c r="M44" i="1" s="1"/>
  <c r="L44" i="1" l="1"/>
  <c r="J45" i="1" s="1"/>
  <c r="M45" i="1"/>
  <c r="L45" i="1" l="1"/>
  <c r="J46" i="1" s="1"/>
  <c r="M46" i="1" s="1"/>
  <c r="L46" i="1" l="1"/>
  <c r="J47" i="1" s="1"/>
  <c r="M47" i="1" s="1"/>
  <c r="M48" i="1" l="1"/>
  <c r="L47" i="1"/>
  <c r="J48" i="1" s="1"/>
  <c r="L48" i="1" l="1"/>
  <c r="J49" i="1" s="1"/>
  <c r="M49" i="1" s="1"/>
  <c r="L49" i="1" l="1"/>
  <c r="J50" i="1" s="1"/>
  <c r="M50" i="1" s="1"/>
  <c r="M51" i="1" l="1"/>
  <c r="L50" i="1"/>
  <c r="J51" i="1" s="1"/>
  <c r="L51" i="1" l="1"/>
  <c r="J52" i="1" s="1"/>
  <c r="M52" i="1" s="1"/>
  <c r="L52" i="1" l="1"/>
  <c r="J53" i="1" s="1"/>
  <c r="M53" i="1" s="1"/>
  <c r="L53" i="1" l="1"/>
  <c r="J54" i="1" s="1"/>
  <c r="M54" i="1" s="1"/>
  <c r="L54" i="1" l="1"/>
  <c r="J55" i="1" s="1"/>
  <c r="M55" i="1" s="1"/>
  <c r="M56" i="1" l="1"/>
  <c r="L55" i="1"/>
  <c r="J56" i="1" s="1"/>
  <c r="M57" i="1" l="1"/>
  <c r="L56" i="1"/>
  <c r="J57" i="1" s="1"/>
  <c r="M58" i="1" l="1"/>
  <c r="L57" i="1"/>
  <c r="J58" i="1" s="1"/>
  <c r="L58" i="1" l="1"/>
  <c r="J59" i="1" s="1"/>
  <c r="M59" i="1"/>
  <c r="L59" i="1" l="1"/>
  <c r="J60" i="1" s="1"/>
  <c r="M60" i="1" s="1"/>
  <c r="L60" i="1" l="1"/>
  <c r="J61" i="1" s="1"/>
  <c r="M61" i="1" s="1"/>
  <c r="L61" i="1" l="1"/>
  <c r="J62" i="1" s="1"/>
  <c r="M62" i="1" s="1"/>
  <c r="L62" i="1" l="1"/>
  <c r="J63" i="1" s="1"/>
  <c r="M63" i="1"/>
  <c r="M64" i="1" l="1"/>
  <c r="L63" i="1"/>
  <c r="J64" i="1" s="1"/>
  <c r="L64" i="1" l="1"/>
  <c r="J65" i="1" s="1"/>
  <c r="M65" i="1"/>
  <c r="L65" i="1" l="1"/>
  <c r="J66" i="1" s="1"/>
  <c r="M66" i="1" s="1"/>
  <c r="L66" i="1" l="1"/>
  <c r="J67" i="1" s="1"/>
  <c r="M67" i="1" s="1"/>
  <c r="L67" i="1" l="1"/>
  <c r="J68" i="1" s="1"/>
  <c r="M68" i="1"/>
  <c r="M69" i="1" l="1"/>
  <c r="L68" i="1"/>
  <c r="J69" i="1" s="1"/>
  <c r="L69" i="1" l="1"/>
  <c r="J70" i="1" s="1"/>
  <c r="M70" i="1" s="1"/>
  <c r="M71" i="1" l="1"/>
  <c r="L70" i="1"/>
  <c r="J71" i="1" s="1"/>
  <c r="M72" i="1" l="1"/>
  <c r="L71" i="1"/>
  <c r="J72" i="1" s="1"/>
  <c r="M73" i="1" l="1"/>
  <c r="L72" i="1"/>
  <c r="J73" i="1" s="1"/>
  <c r="M74" i="1" l="1"/>
  <c r="L73" i="1"/>
  <c r="J74" i="1" s="1"/>
  <c r="L74" i="1" l="1"/>
  <c r="J75" i="1" s="1"/>
  <c r="M75" i="1" s="1"/>
  <c r="L75" i="1" l="1"/>
  <c r="J76" i="1" s="1"/>
  <c r="M76" i="1" s="1"/>
  <c r="L76" i="1" l="1"/>
  <c r="J77" i="1" s="1"/>
  <c r="M77" i="1" s="1"/>
  <c r="L77" i="1" l="1"/>
  <c r="J78" i="1" s="1"/>
  <c r="M78" i="1" s="1"/>
  <c r="L78" i="1" l="1"/>
  <c r="J79" i="1" s="1"/>
  <c r="M79" i="1" s="1"/>
  <c r="L79" i="1" l="1"/>
  <c r="J80" i="1" s="1"/>
  <c r="M80" i="1" s="1"/>
  <c r="L80" i="1" l="1"/>
  <c r="J81" i="1" s="1"/>
  <c r="M81" i="1" s="1"/>
  <c r="L81" i="1" l="1"/>
  <c r="J82" i="1" s="1"/>
  <c r="M82" i="1"/>
  <c r="L82" i="1" l="1"/>
  <c r="J83" i="1" s="1"/>
  <c r="M83" i="1" s="1"/>
  <c r="M84" i="1" l="1"/>
  <c r="L83" i="1"/>
  <c r="J84" i="1" s="1"/>
  <c r="M85" i="1" l="1"/>
  <c r="L84" i="1"/>
  <c r="J85" i="1" s="1"/>
  <c r="L85" i="1" l="1"/>
  <c r="J86" i="1" s="1"/>
  <c r="M86" i="1" s="1"/>
  <c r="L86" i="1" l="1"/>
  <c r="J87" i="1" s="1"/>
  <c r="M87" i="1" s="1"/>
  <c r="L87" i="1" l="1"/>
  <c r="J88" i="1" s="1"/>
  <c r="M88" i="1" s="1"/>
  <c r="L88" i="1" l="1"/>
  <c r="J89" i="1" s="1"/>
  <c r="M89" i="1" s="1"/>
  <c r="L89" i="1" l="1"/>
  <c r="J90" i="1" s="1"/>
  <c r="M90" i="1" s="1"/>
  <c r="M91" i="1" l="1"/>
  <c r="L90" i="1"/>
  <c r="J91" i="1" s="1"/>
  <c r="L91" i="1" l="1"/>
  <c r="J92" i="1" s="1"/>
  <c r="M92" i="1"/>
  <c r="L92" i="1" l="1"/>
  <c r="J93" i="1" s="1"/>
  <c r="M93" i="1"/>
  <c r="L93" i="1" l="1"/>
  <c r="J94" i="1" s="1"/>
  <c r="M94" i="1"/>
  <c r="L94" i="1" l="1"/>
  <c r="J95" i="1" s="1"/>
  <c r="M95" i="1" s="1"/>
  <c r="L95" i="1" l="1"/>
  <c r="J96" i="1" s="1"/>
  <c r="M96" i="1" s="1"/>
  <c r="L96" i="1" l="1"/>
  <c r="J97" i="1" s="1"/>
  <c r="M97" i="1" s="1"/>
  <c r="L97" i="1" l="1"/>
  <c r="J98" i="1" s="1"/>
  <c r="M98" i="1" s="1"/>
  <c r="L98" i="1" l="1"/>
  <c r="J99" i="1" s="1"/>
  <c r="M99" i="1" s="1"/>
  <c r="L99" i="1" l="1"/>
  <c r="J100" i="1" s="1"/>
  <c r="M100" i="1" s="1"/>
  <c r="L100" i="1" l="1"/>
  <c r="J101" i="1" s="1"/>
  <c r="M101" i="1" s="1"/>
  <c r="L101" i="1" l="1"/>
  <c r="J102" i="1" s="1"/>
  <c r="M102" i="1" s="1"/>
  <c r="L102" i="1" l="1"/>
  <c r="J103" i="1" s="1"/>
  <c r="M103" i="1" s="1"/>
  <c r="L103" i="1" l="1"/>
  <c r="J104" i="1" s="1"/>
  <c r="M104" i="1" s="1"/>
  <c r="L104" i="1" l="1"/>
  <c r="J105" i="1" s="1"/>
  <c r="M105" i="1" s="1"/>
  <c r="L105" i="1" l="1"/>
  <c r="J106" i="1" s="1"/>
  <c r="M106" i="1" s="1"/>
  <c r="L106" i="1" l="1"/>
  <c r="J107" i="1" s="1"/>
  <c r="M107" i="1" s="1"/>
  <c r="M108" i="1" l="1"/>
  <c r="L107" i="1"/>
  <c r="J108" i="1" s="1"/>
  <c r="L108" i="1" l="1"/>
  <c r="J109" i="1" s="1"/>
  <c r="M109" i="1" s="1"/>
  <c r="L109" i="1" l="1"/>
  <c r="J110" i="1" s="1"/>
  <c r="M110" i="1" s="1"/>
  <c r="L110" i="1" l="1"/>
  <c r="J111" i="1" s="1"/>
  <c r="M111" i="1" s="1"/>
  <c r="L111" i="1" l="1"/>
  <c r="J112" i="1" s="1"/>
  <c r="M112" i="1" s="1"/>
  <c r="M113" i="1" l="1"/>
  <c r="L112" i="1"/>
  <c r="J113" i="1" s="1"/>
  <c r="L113" i="1" l="1"/>
  <c r="J114" i="1" s="1"/>
  <c r="M114" i="1" s="1"/>
  <c r="M115" i="1" l="1"/>
  <c r="L114" i="1"/>
  <c r="J115" i="1" s="1"/>
  <c r="M116" i="1" l="1"/>
  <c r="L115" i="1"/>
  <c r="J116" i="1" s="1"/>
  <c r="M117" i="1" l="1"/>
  <c r="L116" i="1"/>
  <c r="J117" i="1" s="1"/>
  <c r="M118" i="1" l="1"/>
  <c r="L117" i="1"/>
  <c r="J118" i="1" s="1"/>
  <c r="M119" i="1" l="1"/>
  <c r="L118" i="1"/>
  <c r="J119" i="1" s="1"/>
  <c r="M120" i="1" l="1"/>
  <c r="L119" i="1"/>
  <c r="J120" i="1" s="1"/>
  <c r="M121" i="1" l="1"/>
  <c r="L120" i="1"/>
  <c r="J121" i="1" s="1"/>
  <c r="M122" i="1" l="1"/>
  <c r="L121" i="1"/>
  <c r="J122" i="1" s="1"/>
  <c r="L122" i="1" l="1"/>
  <c r="J123" i="1" s="1"/>
  <c r="M123" i="1" s="1"/>
  <c r="L123" i="1" l="1"/>
  <c r="J124" i="1" s="1"/>
  <c r="M124" i="1" s="1"/>
  <c r="L124" i="1" l="1"/>
  <c r="J125" i="1" s="1"/>
  <c r="M125" i="1"/>
  <c r="L125" i="1" l="1"/>
  <c r="J126" i="1" s="1"/>
  <c r="M126" i="1" s="1"/>
  <c r="L126" i="1" l="1"/>
  <c r="J127" i="1" s="1"/>
  <c r="M127" i="1"/>
  <c r="L127" i="1" l="1"/>
  <c r="J128" i="1" s="1"/>
  <c r="M128" i="1" s="1"/>
  <c r="L128" i="1" l="1"/>
  <c r="J129" i="1" s="1"/>
  <c r="M129" i="1"/>
  <c r="L129" i="1" l="1"/>
  <c r="J130" i="1" s="1"/>
  <c r="M130" i="1" s="1"/>
  <c r="L130" i="1" l="1"/>
  <c r="J131" i="1" s="1"/>
  <c r="M131" i="1" s="1"/>
  <c r="L131" i="1" l="1"/>
  <c r="J132" i="1" s="1"/>
  <c r="M132" i="1"/>
  <c r="L132" i="1" l="1"/>
  <c r="J133" i="1" s="1"/>
  <c r="M133" i="1" s="1"/>
  <c r="M134" i="1" l="1"/>
  <c r="L133" i="1"/>
  <c r="J134" i="1" s="1"/>
  <c r="M135" i="1" l="1"/>
  <c r="L134" i="1"/>
  <c r="J135" i="1" s="1"/>
  <c r="L135" i="1" l="1"/>
  <c r="J136" i="1" s="1"/>
  <c r="M136" i="1" s="1"/>
  <c r="L136" i="1" l="1"/>
  <c r="J137" i="1" s="1"/>
  <c r="M137" i="1" s="1"/>
  <c r="M138" i="1" l="1"/>
  <c r="L137" i="1"/>
  <c r="J138" i="1" s="1"/>
  <c r="L138" i="1" l="1"/>
  <c r="J139" i="1" s="1"/>
  <c r="M139" i="1" s="1"/>
  <c r="L139" i="1" l="1"/>
  <c r="J140" i="1" s="1"/>
  <c r="M140" i="1" s="1"/>
  <c r="L140" i="1" l="1"/>
  <c r="J141" i="1" s="1"/>
  <c r="M141" i="1" s="1"/>
  <c r="M142" i="1" l="1"/>
  <c r="L141" i="1"/>
  <c r="J142" i="1" s="1"/>
  <c r="M143" i="1" l="1"/>
  <c r="L142" i="1"/>
  <c r="J143" i="1" s="1"/>
  <c r="M144" i="1" l="1"/>
  <c r="L143" i="1"/>
  <c r="J144" i="1" s="1"/>
  <c r="L144" i="1" l="1"/>
  <c r="J145" i="1" s="1"/>
  <c r="M145" i="1" s="1"/>
  <c r="L145" i="1" l="1"/>
  <c r="J146" i="1" s="1"/>
  <c r="M146" i="1" s="1"/>
  <c r="M147" i="1" l="1"/>
  <c r="L146" i="1"/>
  <c r="J147" i="1" s="1"/>
  <c r="M148" i="1" l="1"/>
  <c r="L147" i="1"/>
  <c r="J148" i="1" s="1"/>
  <c r="M149" i="1" l="1"/>
  <c r="L148" i="1"/>
  <c r="J149" i="1" s="1"/>
  <c r="M150" i="1" l="1"/>
  <c r="L149" i="1"/>
  <c r="J150" i="1" s="1"/>
  <c r="M151" i="1" l="1"/>
  <c r="L150" i="1"/>
  <c r="J151" i="1" s="1"/>
  <c r="M152" i="1" l="1"/>
  <c r="L151" i="1"/>
  <c r="J152" i="1" s="1"/>
  <c r="M153" i="1" l="1"/>
  <c r="L152" i="1"/>
  <c r="J153" i="1" s="1"/>
  <c r="L153" i="1" l="1"/>
  <c r="J154" i="1" s="1"/>
  <c r="M154" i="1" s="1"/>
  <c r="L154" i="1" l="1"/>
  <c r="J155" i="1" s="1"/>
  <c r="M155" i="1" s="1"/>
  <c r="L155" i="1" l="1"/>
  <c r="J156" i="1" s="1"/>
  <c r="M156" i="1" s="1"/>
  <c r="L156" i="1" l="1"/>
  <c r="J157" i="1" s="1"/>
  <c r="M157" i="1"/>
  <c r="L157" i="1" l="1"/>
  <c r="J158" i="1" s="1"/>
  <c r="M158" i="1" s="1"/>
  <c r="L158" i="1" l="1"/>
  <c r="J159" i="1" s="1"/>
  <c r="M159" i="1" s="1"/>
  <c r="L159" i="1" l="1"/>
  <c r="J160" i="1" s="1"/>
  <c r="M160" i="1" s="1"/>
  <c r="L160" i="1" l="1"/>
  <c r="J161" i="1" s="1"/>
  <c r="M161" i="1" s="1"/>
  <c r="L161" i="1" l="1"/>
  <c r="J162" i="1" s="1"/>
  <c r="M162" i="1"/>
  <c r="L162" i="1" l="1"/>
  <c r="J163" i="1" s="1"/>
  <c r="M163" i="1" s="1"/>
  <c r="L163" i="1" l="1"/>
  <c r="J164" i="1" s="1"/>
  <c r="M164" i="1" s="1"/>
  <c r="L164" i="1" l="1"/>
  <c r="J165" i="1" s="1"/>
  <c r="M165" i="1" s="1"/>
  <c r="L165" i="1" l="1"/>
  <c r="J166" i="1" s="1"/>
  <c r="M166" i="1" s="1"/>
  <c r="L166" i="1" l="1"/>
  <c r="J167" i="1" s="1"/>
  <c r="M167" i="1" s="1"/>
  <c r="L167" i="1" l="1"/>
  <c r="J168" i="1" s="1"/>
  <c r="M168" i="1" s="1"/>
  <c r="L168" i="1" l="1"/>
  <c r="J169" i="1" s="1"/>
  <c r="M169" i="1"/>
  <c r="L169" i="1" l="1"/>
  <c r="J170" i="1" s="1"/>
  <c r="M170" i="1" s="1"/>
  <c r="L170" i="1" l="1"/>
  <c r="J171" i="1" s="1"/>
  <c r="M171" i="1" s="1"/>
  <c r="L171" i="1" l="1"/>
  <c r="J172" i="1" s="1"/>
  <c r="M172" i="1" s="1"/>
  <c r="L172" i="1" l="1"/>
  <c r="J173" i="1" s="1"/>
  <c r="M173" i="1" s="1"/>
  <c r="L173" i="1" l="1"/>
  <c r="J174" i="1" s="1"/>
  <c r="M174" i="1" s="1"/>
  <c r="L174" i="1" l="1"/>
  <c r="J175" i="1" s="1"/>
  <c r="M175" i="1" s="1"/>
  <c r="L175" i="1" l="1"/>
  <c r="J176" i="1" s="1"/>
  <c r="M176" i="1" s="1"/>
  <c r="L176" i="1" l="1"/>
  <c r="J177" i="1" s="1"/>
  <c r="M177" i="1"/>
  <c r="L177" i="1" l="1"/>
  <c r="J178" i="1" s="1"/>
  <c r="M178" i="1" s="1"/>
  <c r="L178" i="1" l="1"/>
  <c r="J179" i="1" s="1"/>
  <c r="M179" i="1" s="1"/>
  <c r="L179" i="1" l="1"/>
  <c r="J180" i="1" s="1"/>
  <c r="M180" i="1" s="1"/>
  <c r="L180" i="1" l="1"/>
  <c r="J181" i="1" s="1"/>
  <c r="M181" i="1"/>
  <c r="L181" i="1" l="1"/>
  <c r="J182" i="1" s="1"/>
  <c r="M182" i="1" s="1"/>
  <c r="L182" i="1" l="1"/>
  <c r="J183" i="1" s="1"/>
  <c r="M183" i="1"/>
  <c r="L183" i="1" l="1"/>
  <c r="J184" i="1" s="1"/>
  <c r="M184" i="1" s="1"/>
  <c r="L184" i="1" l="1"/>
  <c r="J185" i="1" s="1"/>
  <c r="M185" i="1" s="1"/>
  <c r="L185" i="1" l="1"/>
  <c r="J186" i="1" s="1"/>
  <c r="M186" i="1" s="1"/>
  <c r="L186" i="1" l="1"/>
  <c r="J187" i="1" s="1"/>
  <c r="M187" i="1"/>
  <c r="L187" i="1" l="1"/>
  <c r="J188" i="1" s="1"/>
  <c r="M188" i="1" s="1"/>
  <c r="L188" i="1" l="1"/>
  <c r="J189" i="1" s="1"/>
  <c r="M189" i="1" s="1"/>
  <c r="L189" i="1" l="1"/>
  <c r="J190" i="1" s="1"/>
  <c r="M190" i="1" s="1"/>
  <c r="L190" i="1" l="1"/>
  <c r="J191" i="1" s="1"/>
  <c r="M191" i="1" s="1"/>
  <c r="L191" i="1" l="1"/>
  <c r="J192" i="1" s="1"/>
  <c r="M192" i="1" s="1"/>
  <c r="L192" i="1" l="1"/>
  <c r="J193" i="1" s="1"/>
  <c r="M193" i="1"/>
  <c r="L193" i="1" l="1"/>
  <c r="J194" i="1" s="1"/>
  <c r="M194" i="1" s="1"/>
  <c r="L194" i="1" l="1"/>
  <c r="J195" i="1" s="1"/>
  <c r="M195" i="1" s="1"/>
  <c r="L195" i="1" l="1"/>
  <c r="J196" i="1" s="1"/>
  <c r="M196" i="1" s="1"/>
  <c r="L196" i="1" l="1"/>
  <c r="J197" i="1" s="1"/>
  <c r="M197" i="1" s="1"/>
  <c r="L197" i="1" l="1"/>
  <c r="J198" i="1" s="1"/>
  <c r="M198" i="1"/>
  <c r="L198" i="1" l="1"/>
  <c r="J199" i="1" s="1"/>
  <c r="M199" i="1" s="1"/>
  <c r="L199" i="1" l="1"/>
  <c r="J200" i="1" s="1"/>
  <c r="M200" i="1" s="1"/>
  <c r="L200" i="1" l="1"/>
  <c r="J201" i="1" s="1"/>
  <c r="M201" i="1" s="1"/>
  <c r="L201" i="1" l="1"/>
  <c r="J202" i="1" s="1"/>
  <c r="M202" i="1" s="1"/>
  <c r="L202" i="1" l="1"/>
  <c r="J203" i="1" s="1"/>
  <c r="M203" i="1" s="1"/>
  <c r="L203" i="1" l="1"/>
  <c r="J204" i="1" s="1"/>
  <c r="M204" i="1" s="1"/>
  <c r="L204" i="1" l="1"/>
  <c r="J205" i="1" s="1"/>
  <c r="M205" i="1" s="1"/>
  <c r="L205" i="1" l="1"/>
  <c r="J206" i="1" s="1"/>
  <c r="M206" i="1" s="1"/>
  <c r="L206" i="1" l="1"/>
  <c r="J207" i="1" s="1"/>
  <c r="M207" i="1" s="1"/>
  <c r="L207" i="1" l="1"/>
  <c r="J208" i="1" s="1"/>
  <c r="M208" i="1" s="1"/>
  <c r="L208" i="1" l="1"/>
  <c r="J209" i="1" s="1"/>
  <c r="M209" i="1"/>
  <c r="L209" i="1" l="1"/>
  <c r="J210" i="1" s="1"/>
  <c r="M210" i="1" s="1"/>
  <c r="L210" i="1" l="1"/>
  <c r="J211" i="1" s="1"/>
  <c r="M211" i="1"/>
  <c r="L211" i="1" l="1"/>
  <c r="J212" i="1" s="1"/>
  <c r="M212" i="1" s="1"/>
  <c r="L212" i="1" l="1"/>
  <c r="J213" i="1" s="1"/>
  <c r="M213" i="1" s="1"/>
  <c r="L213" i="1" l="1"/>
  <c r="J214" i="1" s="1"/>
  <c r="M214" i="1" s="1"/>
  <c r="L214" i="1" l="1"/>
  <c r="J215" i="1" s="1"/>
  <c r="M215" i="1" s="1"/>
  <c r="L215" i="1" l="1"/>
  <c r="J216" i="1" s="1"/>
  <c r="M216" i="1" s="1"/>
  <c r="L216" i="1" l="1"/>
  <c r="J217" i="1" s="1"/>
  <c r="M217" i="1" s="1"/>
  <c r="L217" i="1" l="1"/>
  <c r="J218" i="1" s="1"/>
  <c r="M218" i="1" s="1"/>
  <c r="L218" i="1" l="1"/>
  <c r="J219" i="1" s="1"/>
  <c r="M219" i="1" s="1"/>
  <c r="L219" i="1" l="1"/>
  <c r="J220" i="1" s="1"/>
  <c r="M220" i="1" s="1"/>
  <c r="L220" i="1" l="1"/>
  <c r="J221" i="1" s="1"/>
  <c r="M221" i="1"/>
  <c r="L221" i="1" l="1"/>
  <c r="J222" i="1" s="1"/>
  <c r="M222" i="1" s="1"/>
  <c r="L222" i="1" l="1"/>
  <c r="J223" i="1" s="1"/>
  <c r="M223" i="1"/>
  <c r="L223" i="1" l="1"/>
  <c r="J224" i="1" s="1"/>
  <c r="M224" i="1" s="1"/>
  <c r="L224" i="1" l="1"/>
  <c r="J225" i="1" s="1"/>
  <c r="M225" i="1"/>
  <c r="L225" i="1" l="1"/>
  <c r="J226" i="1" s="1"/>
  <c r="M226" i="1" s="1"/>
  <c r="L226" i="1" l="1"/>
  <c r="J227" i="1" s="1"/>
  <c r="M227" i="1" s="1"/>
  <c r="L227" i="1" l="1"/>
  <c r="J228" i="1" s="1"/>
  <c r="M228" i="1" s="1"/>
  <c r="L228" i="1" l="1"/>
  <c r="J229" i="1" s="1"/>
  <c r="M229" i="1" s="1"/>
  <c r="L229" i="1" l="1"/>
  <c r="J230" i="1" s="1"/>
  <c r="M230" i="1" s="1"/>
  <c r="L230" i="1" l="1"/>
  <c r="J231" i="1" s="1"/>
  <c r="M231" i="1" s="1"/>
  <c r="L231" i="1" l="1"/>
  <c r="J232" i="1" s="1"/>
  <c r="M232" i="1" s="1"/>
  <c r="L232" i="1" l="1"/>
  <c r="J233" i="1" s="1"/>
  <c r="M233" i="1" s="1"/>
  <c r="L233" i="1" l="1"/>
  <c r="J234" i="1" s="1"/>
  <c r="M234" i="1"/>
  <c r="L234" i="1" l="1"/>
  <c r="J235" i="1" s="1"/>
  <c r="M235" i="1" s="1"/>
  <c r="L235" i="1" l="1"/>
  <c r="J236" i="1" s="1"/>
  <c r="M236" i="1" s="1"/>
  <c r="L236" i="1" l="1"/>
  <c r="J237" i="1" s="1"/>
  <c r="M237" i="1" s="1"/>
  <c r="L237" i="1" l="1"/>
  <c r="J238" i="1" s="1"/>
  <c r="M238" i="1" s="1"/>
  <c r="L238" i="1" l="1"/>
  <c r="J239" i="1" s="1"/>
  <c r="M239" i="1" s="1"/>
  <c r="L239" i="1" l="1"/>
  <c r="J240" i="1" s="1"/>
  <c r="M240" i="1" s="1"/>
  <c r="L240" i="1" l="1"/>
  <c r="J241" i="1" s="1"/>
  <c r="M241" i="1"/>
  <c r="L241" i="1" l="1"/>
  <c r="J242" i="1" s="1"/>
  <c r="M242" i="1"/>
  <c r="L242" i="1" l="1"/>
  <c r="J243" i="1" s="1"/>
  <c r="M243" i="1" s="1"/>
  <c r="L243" i="1" l="1"/>
  <c r="J244" i="1" s="1"/>
  <c r="M244" i="1" s="1"/>
  <c r="L244" i="1" l="1"/>
  <c r="J245" i="1" s="1"/>
  <c r="M245" i="1" s="1"/>
  <c r="L245" i="1" l="1"/>
  <c r="J246" i="1" s="1"/>
  <c r="M246" i="1" s="1"/>
  <c r="L246" i="1" l="1"/>
  <c r="J247" i="1" s="1"/>
  <c r="M247" i="1"/>
  <c r="L247" i="1" l="1"/>
  <c r="J248" i="1" s="1"/>
  <c r="M248" i="1"/>
  <c r="L248" i="1" l="1"/>
  <c r="J249" i="1" s="1"/>
  <c r="M249" i="1" s="1"/>
  <c r="L249" i="1" l="1"/>
  <c r="J250" i="1" s="1"/>
  <c r="M250" i="1"/>
  <c r="L250" i="1" l="1"/>
  <c r="J251" i="1" s="1"/>
  <c r="M251" i="1" s="1"/>
  <c r="L251" i="1" l="1"/>
  <c r="J252" i="1" s="1"/>
  <c r="M252" i="1" s="1"/>
  <c r="L252" i="1" l="1"/>
  <c r="J253" i="1" s="1"/>
  <c r="M253" i="1" s="1"/>
  <c r="L253" i="1" l="1"/>
  <c r="J254" i="1" s="1"/>
  <c r="M254" i="1"/>
  <c r="L254" i="1" l="1"/>
  <c r="J255" i="1" s="1"/>
  <c r="M255" i="1" s="1"/>
  <c r="L255" i="1" l="1"/>
  <c r="J256" i="1" s="1"/>
  <c r="M256" i="1" s="1"/>
  <c r="L256" i="1" l="1"/>
  <c r="J257" i="1" s="1"/>
  <c r="M257" i="1" s="1"/>
  <c r="L257" i="1" l="1"/>
  <c r="J258" i="1" s="1"/>
  <c r="M258" i="1" s="1"/>
  <c r="L258" i="1" l="1"/>
  <c r="J259" i="1" s="1"/>
  <c r="M259" i="1" s="1"/>
  <c r="L259" i="1" l="1"/>
  <c r="J260" i="1" s="1"/>
  <c r="M260" i="1"/>
  <c r="L260" i="1" l="1"/>
  <c r="J261" i="1" s="1"/>
  <c r="M261" i="1" s="1"/>
  <c r="L261" i="1" l="1"/>
  <c r="J262" i="1" s="1"/>
  <c r="M262" i="1"/>
  <c r="L262" i="1" l="1"/>
  <c r="J263" i="1" s="1"/>
  <c r="M263" i="1" s="1"/>
  <c r="L263" i="1" l="1"/>
  <c r="J264" i="1" s="1"/>
  <c r="M264" i="1"/>
  <c r="L264" i="1" l="1"/>
  <c r="J265" i="1" s="1"/>
  <c r="M265" i="1" s="1"/>
  <c r="L265" i="1" l="1"/>
  <c r="J266" i="1" s="1"/>
  <c r="M266" i="1" s="1"/>
  <c r="L266" i="1" l="1"/>
  <c r="J267" i="1" s="1"/>
  <c r="M267" i="1" s="1"/>
  <c r="L267" i="1" l="1"/>
  <c r="J268" i="1" s="1"/>
  <c r="M268" i="1"/>
  <c r="L268" i="1" l="1"/>
  <c r="J269" i="1" s="1"/>
  <c r="M269" i="1" s="1"/>
  <c r="L269" i="1" l="1"/>
  <c r="J270" i="1" s="1"/>
  <c r="M270" i="1"/>
  <c r="L270" i="1" l="1"/>
  <c r="J271" i="1" s="1"/>
  <c r="M271" i="1" s="1"/>
  <c r="L271" i="1" l="1"/>
  <c r="J272" i="1" s="1"/>
  <c r="M272" i="1"/>
  <c r="L272" i="1" l="1"/>
  <c r="J273" i="1" s="1"/>
  <c r="M273" i="1" s="1"/>
  <c r="L273" i="1" l="1"/>
  <c r="J274" i="1" s="1"/>
  <c r="M274" i="1" s="1"/>
  <c r="L274" i="1" l="1"/>
  <c r="J275" i="1" s="1"/>
  <c r="M275" i="1"/>
  <c r="L275" i="1" l="1"/>
  <c r="J276" i="1" s="1"/>
  <c r="M276" i="1"/>
  <c r="L276" i="1" l="1"/>
  <c r="J277" i="1" s="1"/>
  <c r="M277" i="1" s="1"/>
  <c r="L277" i="1" l="1"/>
  <c r="J278" i="1" s="1"/>
  <c r="M278" i="1" s="1"/>
  <c r="L278" i="1" l="1"/>
  <c r="J279" i="1" s="1"/>
  <c r="M279" i="1"/>
  <c r="L279" i="1" l="1"/>
  <c r="J280" i="1" s="1"/>
  <c r="M280" i="1"/>
  <c r="L280" i="1" l="1"/>
  <c r="J281" i="1" s="1"/>
  <c r="M281" i="1" s="1"/>
  <c r="L281" i="1" l="1"/>
  <c r="J282" i="1" s="1"/>
  <c r="M282" i="1"/>
  <c r="L282" i="1" l="1"/>
  <c r="J283" i="1" s="1"/>
  <c r="M283" i="1" s="1"/>
  <c r="L283" i="1" l="1"/>
  <c r="J284" i="1" s="1"/>
  <c r="M284" i="1"/>
  <c r="L284" i="1" l="1"/>
  <c r="J285" i="1" s="1"/>
  <c r="M285" i="1" s="1"/>
  <c r="L285" i="1" l="1"/>
  <c r="J286" i="1" s="1"/>
  <c r="M286" i="1" s="1"/>
  <c r="L286" i="1" l="1"/>
  <c r="J287" i="1" s="1"/>
  <c r="M287" i="1" s="1"/>
  <c r="L287" i="1" l="1"/>
  <c r="J288" i="1" s="1"/>
  <c r="M288" i="1"/>
  <c r="L288" i="1" l="1"/>
  <c r="J289" i="1" s="1"/>
  <c r="M289" i="1"/>
  <c r="L289" i="1" l="1"/>
  <c r="J290" i="1" s="1"/>
  <c r="M290" i="1" s="1"/>
  <c r="L290" i="1" l="1"/>
  <c r="J291" i="1" s="1"/>
  <c r="M291" i="1" s="1"/>
  <c r="L291" i="1" l="1"/>
  <c r="J292" i="1" s="1"/>
  <c r="M292" i="1" s="1"/>
  <c r="L292" i="1" l="1"/>
  <c r="J293" i="1" s="1"/>
  <c r="M293" i="1" s="1"/>
  <c r="L293" i="1" l="1"/>
  <c r="J294" i="1" s="1"/>
  <c r="M294" i="1" s="1"/>
  <c r="L294" i="1" l="1"/>
  <c r="J295" i="1" s="1"/>
  <c r="M295" i="1" s="1"/>
  <c r="L295" i="1" l="1"/>
  <c r="J296" i="1" s="1"/>
  <c r="M296" i="1"/>
  <c r="L296" i="1" l="1"/>
  <c r="J297" i="1" s="1"/>
  <c r="M297" i="1" s="1"/>
  <c r="L297" i="1" l="1"/>
  <c r="J298" i="1" s="1"/>
  <c r="M298" i="1"/>
  <c r="L298" i="1" l="1"/>
  <c r="J299" i="1" s="1"/>
  <c r="M299" i="1"/>
  <c r="L299" i="1" l="1"/>
  <c r="J300" i="1" s="1"/>
  <c r="M300" i="1" s="1"/>
  <c r="L300" i="1" l="1"/>
  <c r="J301" i="1" s="1"/>
  <c r="M301" i="1" s="1"/>
  <c r="L301" i="1" l="1"/>
  <c r="J302" i="1" s="1"/>
  <c r="M302" i="1" s="1"/>
  <c r="L302" i="1" l="1"/>
  <c r="J303" i="1" s="1"/>
  <c r="M303" i="1" s="1"/>
  <c r="L303" i="1" l="1"/>
  <c r="J304" i="1" s="1"/>
  <c r="M304" i="1" s="1"/>
  <c r="L304" i="1" l="1"/>
  <c r="J305" i="1" s="1"/>
  <c r="M305" i="1" s="1"/>
  <c r="L305" i="1" l="1"/>
  <c r="J306" i="1" s="1"/>
  <c r="M306" i="1" s="1"/>
  <c r="L306" i="1" l="1"/>
  <c r="J307" i="1" s="1"/>
  <c r="M307" i="1" s="1"/>
  <c r="L307" i="1" l="1"/>
  <c r="J308" i="1" s="1"/>
  <c r="M308" i="1" s="1"/>
  <c r="L308" i="1" l="1"/>
  <c r="J309" i="1" s="1"/>
  <c r="M309" i="1" s="1"/>
  <c r="L309" i="1" l="1"/>
  <c r="J310" i="1" s="1"/>
  <c r="M310" i="1" s="1"/>
  <c r="L310" i="1" l="1"/>
  <c r="J311" i="1" s="1"/>
  <c r="M311" i="1" s="1"/>
  <c r="L311" i="1" l="1"/>
  <c r="J312" i="1" s="1"/>
  <c r="M312" i="1"/>
  <c r="L312" i="1" l="1"/>
  <c r="J313" i="1" s="1"/>
  <c r="M313" i="1" s="1"/>
  <c r="L313" i="1" l="1"/>
  <c r="J314" i="1" s="1"/>
  <c r="M314" i="1" s="1"/>
  <c r="L314" i="1" l="1"/>
  <c r="J315" i="1" s="1"/>
  <c r="M315" i="1"/>
  <c r="L315" i="1" l="1"/>
  <c r="J316" i="1" s="1"/>
  <c r="M316" i="1"/>
  <c r="L316" i="1" l="1"/>
  <c r="J317" i="1" s="1"/>
  <c r="M317" i="1" s="1"/>
  <c r="L317" i="1" l="1"/>
  <c r="J318" i="1" s="1"/>
  <c r="M318" i="1"/>
  <c r="L318" i="1" l="1"/>
  <c r="J319" i="1" s="1"/>
  <c r="M319" i="1" s="1"/>
  <c r="L319" i="1" l="1"/>
  <c r="J320" i="1" s="1"/>
  <c r="M320" i="1"/>
  <c r="L320" i="1" l="1"/>
  <c r="J321" i="1" s="1"/>
  <c r="M321" i="1" s="1"/>
  <c r="L321" i="1" l="1"/>
  <c r="J322" i="1" s="1"/>
  <c r="M322" i="1"/>
  <c r="L322" i="1" l="1"/>
  <c r="J323" i="1" s="1"/>
  <c r="M323" i="1"/>
  <c r="L323" i="1" l="1"/>
  <c r="J324" i="1" s="1"/>
  <c r="M324" i="1"/>
  <c r="L324" i="1" l="1"/>
  <c r="J325" i="1" s="1"/>
  <c r="M325" i="1" s="1"/>
  <c r="L325" i="1" l="1"/>
  <c r="J326" i="1" s="1"/>
  <c r="M326" i="1" s="1"/>
  <c r="L326" i="1" l="1"/>
  <c r="J327" i="1" s="1"/>
  <c r="M327" i="1" s="1"/>
  <c r="L327" i="1" l="1"/>
  <c r="J328" i="1" s="1"/>
  <c r="M328" i="1"/>
  <c r="L328" i="1" l="1"/>
  <c r="J329" i="1" s="1"/>
  <c r="M329" i="1" s="1"/>
  <c r="L329" i="1" l="1"/>
  <c r="J330" i="1" s="1"/>
  <c r="M330" i="1" s="1"/>
  <c r="L330" i="1" l="1"/>
  <c r="J331" i="1" s="1"/>
  <c r="M331" i="1" s="1"/>
  <c r="L331" i="1" l="1"/>
  <c r="J332" i="1" s="1"/>
  <c r="M332" i="1"/>
  <c r="L332" i="1" l="1"/>
  <c r="J333" i="1" s="1"/>
  <c r="M333" i="1" s="1"/>
  <c r="L333" i="1" l="1"/>
  <c r="J334" i="1" s="1"/>
  <c r="M334" i="1" s="1"/>
  <c r="L334" i="1" l="1"/>
  <c r="J335" i="1" s="1"/>
  <c r="M335" i="1"/>
  <c r="L335" i="1" l="1"/>
  <c r="J336" i="1" s="1"/>
  <c r="M336" i="1" s="1"/>
  <c r="L336" i="1" l="1"/>
  <c r="J337" i="1" s="1"/>
  <c r="M337" i="1" s="1"/>
  <c r="L337" i="1" l="1"/>
  <c r="J338" i="1" s="1"/>
  <c r="M338" i="1" s="1"/>
  <c r="L338" i="1" l="1"/>
  <c r="J339" i="1" s="1"/>
  <c r="M339" i="1"/>
  <c r="L339" i="1" l="1"/>
  <c r="J340" i="1" s="1"/>
  <c r="M340" i="1"/>
  <c r="L340" i="1" l="1"/>
  <c r="J341" i="1" s="1"/>
  <c r="M341" i="1" s="1"/>
  <c r="L341" i="1" l="1"/>
  <c r="J342" i="1" s="1"/>
  <c r="M342" i="1" s="1"/>
  <c r="L342" i="1" l="1"/>
  <c r="J343" i="1" s="1"/>
  <c r="M343" i="1" s="1"/>
  <c r="L343" i="1" l="1"/>
  <c r="J344" i="1" s="1"/>
  <c r="M344" i="1"/>
  <c r="L344" i="1" l="1"/>
  <c r="J345" i="1" s="1"/>
  <c r="M345" i="1"/>
  <c r="L345" i="1" l="1"/>
  <c r="J346" i="1" s="1"/>
  <c r="M346" i="1"/>
  <c r="L346" i="1" l="1"/>
  <c r="J347" i="1" s="1"/>
  <c r="M347" i="1" s="1"/>
  <c r="L347" i="1" l="1"/>
  <c r="J348" i="1" s="1"/>
  <c r="M348" i="1" s="1"/>
  <c r="L348" i="1" l="1"/>
  <c r="J349" i="1" s="1"/>
  <c r="M349" i="1" s="1"/>
  <c r="L349" i="1" l="1"/>
  <c r="J350" i="1" s="1"/>
  <c r="M350" i="1" s="1"/>
  <c r="L350" i="1" l="1"/>
  <c r="J351" i="1" s="1"/>
  <c r="M351" i="1" s="1"/>
  <c r="L351" i="1" l="1"/>
  <c r="J352" i="1" s="1"/>
  <c r="M352" i="1" s="1"/>
  <c r="L352" i="1" l="1"/>
  <c r="J353" i="1" s="1"/>
  <c r="M353" i="1" s="1"/>
  <c r="L353" i="1" l="1"/>
  <c r="J354" i="1" s="1"/>
  <c r="M354" i="1"/>
  <c r="L354" i="1" l="1"/>
  <c r="J355" i="1" s="1"/>
  <c r="M355" i="1" s="1"/>
  <c r="L355" i="1" l="1"/>
  <c r="J356" i="1" s="1"/>
  <c r="M356" i="1" s="1"/>
  <c r="L356" i="1" l="1"/>
  <c r="J357" i="1" s="1"/>
  <c r="M357" i="1"/>
  <c r="L357" i="1" l="1"/>
  <c r="J358" i="1" s="1"/>
  <c r="M358" i="1" s="1"/>
  <c r="L358" i="1" l="1"/>
  <c r="J359" i="1" s="1"/>
  <c r="M359" i="1"/>
  <c r="L359" i="1" l="1"/>
  <c r="J360" i="1" s="1"/>
  <c r="M360" i="1" s="1"/>
  <c r="L360" i="1" l="1"/>
  <c r="J361" i="1" s="1"/>
  <c r="M361" i="1" s="1"/>
  <c r="L361" i="1" l="1"/>
  <c r="J362" i="1" s="1"/>
  <c r="M362" i="1"/>
  <c r="L362" i="1" l="1"/>
  <c r="J363" i="1" s="1"/>
  <c r="M363" i="1"/>
  <c r="L363" i="1" l="1"/>
  <c r="J364" i="1" s="1"/>
  <c r="M364" i="1"/>
  <c r="L364" i="1" l="1"/>
  <c r="J365" i="1" s="1"/>
  <c r="M365" i="1" s="1"/>
  <c r="L365" i="1" l="1"/>
  <c r="J366" i="1" s="1"/>
  <c r="M366" i="1"/>
  <c r="L366" i="1" l="1"/>
  <c r="J367" i="1" s="1"/>
  <c r="M367" i="1"/>
  <c r="L367" i="1" s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sourceFile="C:\Users\CRF\OneDrive\Pulpit\excel\pogoda.txt" decimal="," thousands=" " tab="0" semicolon="1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<sst xmlns="http://schemas.openxmlformats.org/spreadsheetml/2006/main" count="19" uniqueCount="17">
  <si>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Data</t>
  </si>
  <si>
    <t>Średnia temperatura</t>
  </si>
  <si>
    <t>Opady w mm</t>
  </si>
  <si>
    <t>miesiąc</t>
  </si>
  <si>
    <t>Etykiety wierszy</t>
  </si>
  <si>
    <t>Suma końcowa</t>
  </si>
  <si>
    <t>Średnia z Średnia temperatura</t>
  </si>
  <si>
    <t>rosniecie</t>
  </si>
  <si>
    <t>warunek</t>
  </si>
  <si>
    <t>trawa</t>
  </si>
  <si>
    <t>Suma z trawa</t>
  </si>
  <si>
    <t>dzien tyg</t>
  </si>
  <si>
    <t>czypiatek</t>
  </si>
  <si>
    <t>faktyczna trawa</t>
  </si>
  <si>
    <t>przyrost</t>
  </si>
  <si>
    <t>trawa po urosnieciu</t>
  </si>
  <si>
    <t>po cieciu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</si>
</sst>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[35.xlsx]Arkusz5!Tabela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wysokosc</a:t>
            </a:r>
            <a:r>
              <a:rPr lang="pl-PL" baseline="0"/>
              <a:t> trawy w mm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Arkusz5!$A$4:$A$370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Arkusz5!$B$4:$B$370</c:f>
              <c:numCache>
                <c:formatCode>General</c:formatCode>
                <c:ptCount val="36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55</c:v>
                </c:pt>
                <c:pt idx="89">
                  <c:v>60</c:v>
                </c:pt>
                <c:pt idx="90">
                  <c:v>65</c:v>
                </c:pt>
                <c:pt idx="91">
                  <c:v>70</c:v>
                </c:pt>
                <c:pt idx="92">
                  <c:v>70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85</c:v>
                </c:pt>
                <c:pt idx="97">
                  <c:v>90</c:v>
                </c:pt>
                <c:pt idx="98">
                  <c:v>90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100</c:v>
                </c:pt>
                <c:pt idx="103">
                  <c:v>105</c:v>
                </c:pt>
                <c:pt idx="104">
                  <c:v>110</c:v>
                </c:pt>
                <c:pt idx="105">
                  <c:v>120</c:v>
                </c:pt>
                <c:pt idx="106">
                  <c:v>125</c:v>
                </c:pt>
                <c:pt idx="107">
                  <c:v>130</c:v>
                </c:pt>
                <c:pt idx="108">
                  <c:v>135</c:v>
                </c:pt>
                <c:pt idx="109">
                  <c:v>135</c:v>
                </c:pt>
                <c:pt idx="110">
                  <c:v>145</c:v>
                </c:pt>
                <c:pt idx="111">
                  <c:v>150</c:v>
                </c:pt>
                <c:pt idx="112">
                  <c:v>150</c:v>
                </c:pt>
                <c:pt idx="113">
                  <c:v>155</c:v>
                </c:pt>
                <c:pt idx="114">
                  <c:v>165</c:v>
                </c:pt>
                <c:pt idx="115">
                  <c:v>170</c:v>
                </c:pt>
                <c:pt idx="116">
                  <c:v>175</c:v>
                </c:pt>
                <c:pt idx="117">
                  <c:v>180</c:v>
                </c:pt>
                <c:pt idx="118">
                  <c:v>180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195</c:v>
                </c:pt>
                <c:pt idx="123">
                  <c:v>200</c:v>
                </c:pt>
                <c:pt idx="124">
                  <c:v>200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210</c:v>
                </c:pt>
                <c:pt idx="129">
                  <c:v>215</c:v>
                </c:pt>
                <c:pt idx="130">
                  <c:v>220</c:v>
                </c:pt>
                <c:pt idx="131">
                  <c:v>225</c:v>
                </c:pt>
                <c:pt idx="132">
                  <c:v>230</c:v>
                </c:pt>
                <c:pt idx="133">
                  <c:v>230</c:v>
                </c:pt>
                <c:pt idx="134">
                  <c:v>235</c:v>
                </c:pt>
                <c:pt idx="135">
                  <c:v>240</c:v>
                </c:pt>
                <c:pt idx="136">
                  <c:v>245</c:v>
                </c:pt>
                <c:pt idx="137">
                  <c:v>265</c:v>
                </c:pt>
                <c:pt idx="138">
                  <c:v>285</c:v>
                </c:pt>
                <c:pt idx="139">
                  <c:v>305</c:v>
                </c:pt>
                <c:pt idx="140">
                  <c:v>315</c:v>
                </c:pt>
                <c:pt idx="141">
                  <c:v>320</c:v>
                </c:pt>
                <c:pt idx="142">
                  <c:v>325</c:v>
                </c:pt>
                <c:pt idx="143">
                  <c:v>345</c:v>
                </c:pt>
                <c:pt idx="144">
                  <c:v>355</c:v>
                </c:pt>
                <c:pt idx="145">
                  <c:v>365</c:v>
                </c:pt>
                <c:pt idx="146">
                  <c:v>375</c:v>
                </c:pt>
                <c:pt idx="147">
                  <c:v>395</c:v>
                </c:pt>
                <c:pt idx="148">
                  <c:v>415</c:v>
                </c:pt>
                <c:pt idx="149">
                  <c:v>420</c:v>
                </c:pt>
                <c:pt idx="150">
                  <c:v>440</c:v>
                </c:pt>
                <c:pt idx="151">
                  <c:v>460</c:v>
                </c:pt>
                <c:pt idx="152">
                  <c:v>495</c:v>
                </c:pt>
                <c:pt idx="153">
                  <c:v>515</c:v>
                </c:pt>
                <c:pt idx="154">
                  <c:v>535</c:v>
                </c:pt>
                <c:pt idx="155">
                  <c:v>555</c:v>
                </c:pt>
                <c:pt idx="156">
                  <c:v>575</c:v>
                </c:pt>
                <c:pt idx="157">
                  <c:v>595</c:v>
                </c:pt>
                <c:pt idx="158">
                  <c:v>615</c:v>
                </c:pt>
                <c:pt idx="159">
                  <c:v>635</c:v>
                </c:pt>
                <c:pt idx="160">
                  <c:v>655</c:v>
                </c:pt>
                <c:pt idx="161">
                  <c:v>675</c:v>
                </c:pt>
                <c:pt idx="162">
                  <c:v>695</c:v>
                </c:pt>
                <c:pt idx="163">
                  <c:v>715</c:v>
                </c:pt>
                <c:pt idx="164">
                  <c:v>735</c:v>
                </c:pt>
                <c:pt idx="165">
                  <c:v>755</c:v>
                </c:pt>
                <c:pt idx="166">
                  <c:v>775</c:v>
                </c:pt>
                <c:pt idx="167">
                  <c:v>795</c:v>
                </c:pt>
                <c:pt idx="168">
                  <c:v>815</c:v>
                </c:pt>
                <c:pt idx="169">
                  <c:v>835</c:v>
                </c:pt>
                <c:pt idx="170">
                  <c:v>855</c:v>
                </c:pt>
                <c:pt idx="171">
                  <c:v>890</c:v>
                </c:pt>
                <c:pt idx="172">
                  <c:v>910</c:v>
                </c:pt>
                <c:pt idx="173">
                  <c:v>930</c:v>
                </c:pt>
                <c:pt idx="174">
                  <c:v>950</c:v>
                </c:pt>
                <c:pt idx="175">
                  <c:v>970</c:v>
                </c:pt>
                <c:pt idx="176">
                  <c:v>990</c:v>
                </c:pt>
                <c:pt idx="177">
                  <c:v>1010</c:v>
                </c:pt>
                <c:pt idx="178">
                  <c:v>1030</c:v>
                </c:pt>
                <c:pt idx="179">
                  <c:v>1050</c:v>
                </c:pt>
                <c:pt idx="180">
                  <c:v>1070</c:v>
                </c:pt>
                <c:pt idx="181">
                  <c:v>1090</c:v>
                </c:pt>
                <c:pt idx="182">
                  <c:v>1110</c:v>
                </c:pt>
                <c:pt idx="183">
                  <c:v>1130</c:v>
                </c:pt>
                <c:pt idx="184">
                  <c:v>1165</c:v>
                </c:pt>
                <c:pt idx="185">
                  <c:v>1185</c:v>
                </c:pt>
                <c:pt idx="186">
                  <c:v>1205</c:v>
                </c:pt>
                <c:pt idx="187">
                  <c:v>1225</c:v>
                </c:pt>
                <c:pt idx="188">
                  <c:v>1245</c:v>
                </c:pt>
                <c:pt idx="189">
                  <c:v>1265</c:v>
                </c:pt>
                <c:pt idx="190">
                  <c:v>1285</c:v>
                </c:pt>
                <c:pt idx="191">
                  <c:v>1305</c:v>
                </c:pt>
                <c:pt idx="192">
                  <c:v>1325</c:v>
                </c:pt>
                <c:pt idx="193">
                  <c:v>1345</c:v>
                </c:pt>
                <c:pt idx="194">
                  <c:v>1365</c:v>
                </c:pt>
                <c:pt idx="195">
                  <c:v>1385</c:v>
                </c:pt>
                <c:pt idx="196">
                  <c:v>1405</c:v>
                </c:pt>
                <c:pt idx="197">
                  <c:v>1425</c:v>
                </c:pt>
                <c:pt idx="198">
                  <c:v>1445</c:v>
                </c:pt>
                <c:pt idx="199">
                  <c:v>1465</c:v>
                </c:pt>
                <c:pt idx="200">
                  <c:v>1485</c:v>
                </c:pt>
                <c:pt idx="201">
                  <c:v>1505</c:v>
                </c:pt>
                <c:pt idx="202">
                  <c:v>1525</c:v>
                </c:pt>
                <c:pt idx="203">
                  <c:v>1545</c:v>
                </c:pt>
                <c:pt idx="204">
                  <c:v>1565</c:v>
                </c:pt>
                <c:pt idx="205">
                  <c:v>1585</c:v>
                </c:pt>
                <c:pt idx="206">
                  <c:v>1605</c:v>
                </c:pt>
                <c:pt idx="207">
                  <c:v>1625</c:v>
                </c:pt>
                <c:pt idx="208">
                  <c:v>1645</c:v>
                </c:pt>
                <c:pt idx="209">
                  <c:v>1665</c:v>
                </c:pt>
                <c:pt idx="210">
                  <c:v>1685</c:v>
                </c:pt>
                <c:pt idx="211">
                  <c:v>1705</c:v>
                </c:pt>
                <c:pt idx="212">
                  <c:v>1725</c:v>
                </c:pt>
                <c:pt idx="213">
                  <c:v>1745</c:v>
                </c:pt>
                <c:pt idx="214">
                  <c:v>1765</c:v>
                </c:pt>
                <c:pt idx="215">
                  <c:v>1785</c:v>
                </c:pt>
                <c:pt idx="216">
                  <c:v>1805</c:v>
                </c:pt>
                <c:pt idx="217">
                  <c:v>1825</c:v>
                </c:pt>
                <c:pt idx="218">
                  <c:v>1845</c:v>
                </c:pt>
                <c:pt idx="219">
                  <c:v>1865</c:v>
                </c:pt>
                <c:pt idx="220">
                  <c:v>1885</c:v>
                </c:pt>
                <c:pt idx="221">
                  <c:v>1905</c:v>
                </c:pt>
                <c:pt idx="222">
                  <c:v>1925</c:v>
                </c:pt>
                <c:pt idx="223">
                  <c:v>1960</c:v>
                </c:pt>
                <c:pt idx="224">
                  <c:v>1980</c:v>
                </c:pt>
                <c:pt idx="225">
                  <c:v>2000</c:v>
                </c:pt>
                <c:pt idx="226">
                  <c:v>2020</c:v>
                </c:pt>
                <c:pt idx="227">
                  <c:v>2040</c:v>
                </c:pt>
                <c:pt idx="228">
                  <c:v>2060</c:v>
                </c:pt>
                <c:pt idx="229">
                  <c:v>2080</c:v>
                </c:pt>
                <c:pt idx="230">
                  <c:v>2100</c:v>
                </c:pt>
                <c:pt idx="231">
                  <c:v>2120</c:v>
                </c:pt>
                <c:pt idx="232">
                  <c:v>2130</c:v>
                </c:pt>
                <c:pt idx="233">
                  <c:v>2140</c:v>
                </c:pt>
                <c:pt idx="234">
                  <c:v>2160</c:v>
                </c:pt>
                <c:pt idx="235">
                  <c:v>2180</c:v>
                </c:pt>
                <c:pt idx="236">
                  <c:v>2200</c:v>
                </c:pt>
                <c:pt idx="237">
                  <c:v>2220</c:v>
                </c:pt>
                <c:pt idx="238">
                  <c:v>2240</c:v>
                </c:pt>
                <c:pt idx="239">
                  <c:v>2260</c:v>
                </c:pt>
                <c:pt idx="240">
                  <c:v>2280</c:v>
                </c:pt>
                <c:pt idx="241">
                  <c:v>2300</c:v>
                </c:pt>
                <c:pt idx="242">
                  <c:v>2320</c:v>
                </c:pt>
                <c:pt idx="243">
                  <c:v>2340</c:v>
                </c:pt>
                <c:pt idx="244">
                  <c:v>2360</c:v>
                </c:pt>
                <c:pt idx="245">
                  <c:v>2380</c:v>
                </c:pt>
                <c:pt idx="246">
                  <c:v>2400</c:v>
                </c:pt>
                <c:pt idx="247">
                  <c:v>2420</c:v>
                </c:pt>
                <c:pt idx="248">
                  <c:v>2440</c:v>
                </c:pt>
                <c:pt idx="249">
                  <c:v>2460</c:v>
                </c:pt>
                <c:pt idx="250">
                  <c:v>2480</c:v>
                </c:pt>
                <c:pt idx="251">
                  <c:v>2500</c:v>
                </c:pt>
                <c:pt idx="252">
                  <c:v>2520</c:v>
                </c:pt>
                <c:pt idx="253">
                  <c:v>2540</c:v>
                </c:pt>
                <c:pt idx="254">
                  <c:v>2560</c:v>
                </c:pt>
                <c:pt idx="255">
                  <c:v>2580</c:v>
                </c:pt>
                <c:pt idx="256">
                  <c:v>2600</c:v>
                </c:pt>
                <c:pt idx="257">
                  <c:v>2620</c:v>
                </c:pt>
                <c:pt idx="258">
                  <c:v>2640</c:v>
                </c:pt>
                <c:pt idx="259">
                  <c:v>2675</c:v>
                </c:pt>
                <c:pt idx="260">
                  <c:v>2695</c:v>
                </c:pt>
                <c:pt idx="261">
                  <c:v>2715</c:v>
                </c:pt>
                <c:pt idx="262">
                  <c:v>2735</c:v>
                </c:pt>
                <c:pt idx="263">
                  <c:v>2755</c:v>
                </c:pt>
                <c:pt idx="264">
                  <c:v>2760</c:v>
                </c:pt>
                <c:pt idx="265">
                  <c:v>2780</c:v>
                </c:pt>
                <c:pt idx="266">
                  <c:v>2800</c:v>
                </c:pt>
                <c:pt idx="267">
                  <c:v>2820</c:v>
                </c:pt>
                <c:pt idx="268">
                  <c:v>2840</c:v>
                </c:pt>
                <c:pt idx="269">
                  <c:v>2860</c:v>
                </c:pt>
                <c:pt idx="270">
                  <c:v>2880</c:v>
                </c:pt>
                <c:pt idx="271">
                  <c:v>2900</c:v>
                </c:pt>
                <c:pt idx="272">
                  <c:v>2935</c:v>
                </c:pt>
                <c:pt idx="273">
                  <c:v>2955</c:v>
                </c:pt>
                <c:pt idx="274">
                  <c:v>2975</c:v>
                </c:pt>
                <c:pt idx="275">
                  <c:v>2995</c:v>
                </c:pt>
                <c:pt idx="276">
                  <c:v>3015</c:v>
                </c:pt>
                <c:pt idx="277">
                  <c:v>3020</c:v>
                </c:pt>
                <c:pt idx="278">
                  <c:v>3040</c:v>
                </c:pt>
                <c:pt idx="279">
                  <c:v>3060</c:v>
                </c:pt>
                <c:pt idx="280">
                  <c:v>3080</c:v>
                </c:pt>
                <c:pt idx="281">
                  <c:v>3085</c:v>
                </c:pt>
                <c:pt idx="282">
                  <c:v>3090</c:v>
                </c:pt>
                <c:pt idx="283">
                  <c:v>3100</c:v>
                </c:pt>
                <c:pt idx="284">
                  <c:v>3105</c:v>
                </c:pt>
                <c:pt idx="285">
                  <c:v>3110</c:v>
                </c:pt>
                <c:pt idx="286">
                  <c:v>3120</c:v>
                </c:pt>
                <c:pt idx="287">
                  <c:v>3130</c:v>
                </c:pt>
                <c:pt idx="288">
                  <c:v>3130</c:v>
                </c:pt>
                <c:pt idx="289">
                  <c:v>3140</c:v>
                </c:pt>
                <c:pt idx="290">
                  <c:v>3140</c:v>
                </c:pt>
                <c:pt idx="291">
                  <c:v>3150</c:v>
                </c:pt>
                <c:pt idx="292">
                  <c:v>3160</c:v>
                </c:pt>
                <c:pt idx="293">
                  <c:v>3165</c:v>
                </c:pt>
                <c:pt idx="294">
                  <c:v>3170</c:v>
                </c:pt>
                <c:pt idx="295">
                  <c:v>3180</c:v>
                </c:pt>
                <c:pt idx="296">
                  <c:v>3190</c:v>
                </c:pt>
                <c:pt idx="297">
                  <c:v>3190</c:v>
                </c:pt>
                <c:pt idx="298">
                  <c:v>3200</c:v>
                </c:pt>
                <c:pt idx="299">
                  <c:v>3200</c:v>
                </c:pt>
                <c:pt idx="300">
                  <c:v>3205</c:v>
                </c:pt>
                <c:pt idx="301">
                  <c:v>3215</c:v>
                </c:pt>
                <c:pt idx="302">
                  <c:v>3225</c:v>
                </c:pt>
                <c:pt idx="303">
                  <c:v>3225</c:v>
                </c:pt>
                <c:pt idx="304">
                  <c:v>3230</c:v>
                </c:pt>
                <c:pt idx="305">
                  <c:v>3235</c:v>
                </c:pt>
                <c:pt idx="306">
                  <c:v>3245</c:v>
                </c:pt>
                <c:pt idx="307">
                  <c:v>3255</c:v>
                </c:pt>
                <c:pt idx="308">
                  <c:v>3255</c:v>
                </c:pt>
                <c:pt idx="309">
                  <c:v>3265</c:v>
                </c:pt>
                <c:pt idx="310">
                  <c:v>3265</c:v>
                </c:pt>
                <c:pt idx="311">
                  <c:v>3275</c:v>
                </c:pt>
                <c:pt idx="312">
                  <c:v>3285</c:v>
                </c:pt>
                <c:pt idx="313">
                  <c:v>3290</c:v>
                </c:pt>
                <c:pt idx="314">
                  <c:v>3295</c:v>
                </c:pt>
                <c:pt idx="315">
                  <c:v>3300</c:v>
                </c:pt>
                <c:pt idx="316">
                  <c:v>3310</c:v>
                </c:pt>
                <c:pt idx="317">
                  <c:v>3320</c:v>
                </c:pt>
                <c:pt idx="318">
                  <c:v>3320</c:v>
                </c:pt>
                <c:pt idx="319">
                  <c:v>3330</c:v>
                </c:pt>
                <c:pt idx="320">
                  <c:v>3340</c:v>
                </c:pt>
                <c:pt idx="321">
                  <c:v>3350</c:v>
                </c:pt>
                <c:pt idx="322">
                  <c:v>3355</c:v>
                </c:pt>
                <c:pt idx="323">
                  <c:v>3365</c:v>
                </c:pt>
                <c:pt idx="324">
                  <c:v>3375</c:v>
                </c:pt>
                <c:pt idx="325">
                  <c:v>3375</c:v>
                </c:pt>
                <c:pt idx="326">
                  <c:v>3385</c:v>
                </c:pt>
                <c:pt idx="327">
                  <c:v>3395</c:v>
                </c:pt>
                <c:pt idx="328">
                  <c:v>3400</c:v>
                </c:pt>
                <c:pt idx="329">
                  <c:v>3405</c:v>
                </c:pt>
                <c:pt idx="330">
                  <c:v>3415</c:v>
                </c:pt>
                <c:pt idx="331">
                  <c:v>3425</c:v>
                </c:pt>
                <c:pt idx="332">
                  <c:v>3425</c:v>
                </c:pt>
                <c:pt idx="333">
                  <c:v>3435</c:v>
                </c:pt>
                <c:pt idx="334">
                  <c:v>3435</c:v>
                </c:pt>
                <c:pt idx="335">
                  <c:v>3435</c:v>
                </c:pt>
                <c:pt idx="336">
                  <c:v>3435</c:v>
                </c:pt>
                <c:pt idx="337">
                  <c:v>3435</c:v>
                </c:pt>
                <c:pt idx="338">
                  <c:v>3435</c:v>
                </c:pt>
                <c:pt idx="339">
                  <c:v>3435</c:v>
                </c:pt>
                <c:pt idx="340">
                  <c:v>3435</c:v>
                </c:pt>
                <c:pt idx="341">
                  <c:v>3435</c:v>
                </c:pt>
                <c:pt idx="342">
                  <c:v>3435</c:v>
                </c:pt>
                <c:pt idx="343">
                  <c:v>3435</c:v>
                </c:pt>
                <c:pt idx="344">
                  <c:v>3435</c:v>
                </c:pt>
                <c:pt idx="345">
                  <c:v>3435</c:v>
                </c:pt>
                <c:pt idx="346">
                  <c:v>3435</c:v>
                </c:pt>
                <c:pt idx="347">
                  <c:v>3435</c:v>
                </c:pt>
                <c:pt idx="348">
                  <c:v>3435</c:v>
                </c:pt>
                <c:pt idx="349">
                  <c:v>3440</c:v>
                </c:pt>
                <c:pt idx="350">
                  <c:v>3440</c:v>
                </c:pt>
                <c:pt idx="351">
                  <c:v>3440</c:v>
                </c:pt>
                <c:pt idx="352">
                  <c:v>3440</c:v>
                </c:pt>
                <c:pt idx="353">
                  <c:v>3440</c:v>
                </c:pt>
                <c:pt idx="354">
                  <c:v>3440</c:v>
                </c:pt>
                <c:pt idx="355">
                  <c:v>3440</c:v>
                </c:pt>
                <c:pt idx="356">
                  <c:v>3440</c:v>
                </c:pt>
                <c:pt idx="357">
                  <c:v>3440</c:v>
                </c:pt>
                <c:pt idx="358">
                  <c:v>3440</c:v>
                </c:pt>
                <c:pt idx="359">
                  <c:v>3440</c:v>
                </c:pt>
                <c:pt idx="360">
                  <c:v>3440</c:v>
                </c:pt>
                <c:pt idx="361">
                  <c:v>3440</c:v>
                </c:pt>
                <c:pt idx="362">
                  <c:v>3440</c:v>
                </c:pt>
                <c:pt idx="363">
                  <c:v>3440</c:v>
                </c:pt>
                <c:pt idx="364">
                  <c:v>3440</c:v>
                </c:pt>
                <c:pt idx="365">
                  <c:v>3440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5888"/>
        <c:axId val="185207424"/>
      </c:lineChart>
      <c:catAx>
        <c:axId val="1852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7424"/>
        <c:crosses val="autoZero"/>
        <c:auto val="1"/>
        <c:lblAlgn val="ctr"/>
        <c:lblOffset val="100"/>
        <c:noMultiLvlLbl val="0"/>
      </c:catAx>
      <c:valAx>
        <c:axId val="1852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47624</xdr:rowOff>
    </xdr:from>
    <xdr:to>
      <xdr:col>14</xdr:col>
      <xdr:colOff>161925</xdr:colOff>
      <xdr:row>22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5032.809575231484" createdVersion="4" refreshedVersion="4" minRefreshableVersion="3" recordCount="366">
  <cacheSource type="worksheet">
    <worksheetSource ref="A1:D367" sheet="Arkusz1"/>
  </cacheSource>
  <cacheFields count="4">
    <cacheField name="Data" numFmtId="14">
      <sharedItems containsSemiMixedTypes="0" containsNonDate="0" containsDate="1" containsString="0" minDate="2020-01-01T00:00:00" maxDate="2021-01-01T00:00:00"/>
    </cacheField>
    <cacheField name="Średnia temperatura" numFmtId="0">
      <sharedItems containsSemiMixedTypes="0" containsString="0" containsNumber="1" minValue="-4.3" maxValue="21.4"/>
    </cacheField>
    <cacheField name="Opady w mm" numFmtId="0">
      <sharedItems containsSemiMixedTypes="0" containsString="0" containsNumber="1" minValue="0" maxValue="60.7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5032.822068518515" createdVersion="4" refreshedVersion="4" minRefreshableVersion="3" recordCount="366">
  <cacheSource type="worksheet">
    <worksheetSource ref="A1:G367" sheet="Arkusz1"/>
  </cacheSource>
  <cacheFields count="7">
    <cacheField name="Data" numFmtId="14">
      <sharedItems containsSemiMixedTypes="0" containsNonDate="0" containsDate="1" containsString="0" minDate="2020-01-01T00:00:00" maxDate="2021-01-01T00:00:00" count="36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Średnia temperatura" numFmtId="0">
      <sharedItems containsSemiMixedTypes="0" containsString="0" containsNumber="1" minValue="-4.3" maxValue="21.4"/>
    </cacheField>
    <cacheField name="Opady w mm" numFmtId="0">
      <sharedItems containsSemiMixedTypes="0" containsString="0" containsNumber="1" minValue="0" maxValue="60.7"/>
    </cacheField>
    <cacheField name="miesiąc" numFmtId="0">
      <sharedItems containsSemiMixedTypes="0" containsString="0" containsNumber="1" containsInteger="1" minValue="1" maxValue="12"/>
    </cacheField>
    <cacheField name="rosniecie" numFmtId="0">
      <sharedItems containsSemiMixedTypes="0" containsString="0" containsNumber="1" containsInteger="1" minValue="1" maxValue="6"/>
    </cacheField>
    <cacheField name="warunek" numFmtId="0">
      <sharedItems containsSemiMixedTypes="0" containsString="0" containsNumber="1" containsInteger="1" minValue="0" maxValue="1"/>
    </cacheField>
    <cacheField name="trawa" numFmtId="0">
      <sharedItems containsSemiMixedTypes="0" containsString="0" containsNumber="1" containsInteger="1" minValue="20" maxValue="3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d v="2020-01-01T00:00:00"/>
    <n v="0.1"/>
    <n v="1.5"/>
    <x v="0"/>
  </r>
  <r>
    <d v="2020-01-02T00:00:00"/>
    <n v="-1.1000000000000001"/>
    <n v="0"/>
    <x v="0"/>
  </r>
  <r>
    <d v="2020-01-03T00:00:00"/>
    <n v="-2.9"/>
    <n v="0.2"/>
    <x v="0"/>
  </r>
  <r>
    <d v="2020-01-04T00:00:00"/>
    <n v="-2.4"/>
    <n v="1.3"/>
    <x v="0"/>
  </r>
  <r>
    <d v="2020-01-05T00:00:00"/>
    <n v="-3.2"/>
    <n v="0.3"/>
    <x v="0"/>
  </r>
  <r>
    <d v="2020-01-06T00:00:00"/>
    <n v="-2.9"/>
    <n v="0.6"/>
    <x v="0"/>
  </r>
  <r>
    <d v="2020-01-07T00:00:00"/>
    <n v="-4.3"/>
    <n v="0.5"/>
    <x v="0"/>
  </r>
  <r>
    <d v="2020-01-08T00:00:00"/>
    <n v="-3"/>
    <n v="0.1"/>
    <x v="0"/>
  </r>
  <r>
    <d v="2020-01-09T00:00:00"/>
    <n v="-0.6"/>
    <n v="0.3"/>
    <x v="0"/>
  </r>
  <r>
    <d v="2020-01-10T00:00:00"/>
    <n v="-0.8"/>
    <n v="2"/>
    <x v="0"/>
  </r>
  <r>
    <d v="2020-01-11T00:00:00"/>
    <n v="0.3"/>
    <n v="0.5"/>
    <x v="0"/>
  </r>
  <r>
    <d v="2020-01-12T00:00:00"/>
    <n v="-3.5"/>
    <n v="1.6"/>
    <x v="0"/>
  </r>
  <r>
    <d v="2020-01-13T00:00:00"/>
    <n v="-2.7"/>
    <n v="0.1"/>
    <x v="0"/>
  </r>
  <r>
    <d v="2020-01-14T00:00:00"/>
    <n v="-1.1000000000000001"/>
    <n v="1.5"/>
    <x v="0"/>
  </r>
  <r>
    <d v="2020-01-15T00:00:00"/>
    <n v="-3.4"/>
    <n v="0.1"/>
    <x v="0"/>
  </r>
  <r>
    <d v="2020-01-16T00:00:00"/>
    <n v="-3.4"/>
    <n v="0"/>
    <x v="0"/>
  </r>
  <r>
    <d v="2020-01-17T00:00:00"/>
    <n v="1.3"/>
    <n v="0.1"/>
    <x v="0"/>
  </r>
  <r>
    <d v="2020-01-18T00:00:00"/>
    <n v="0.3"/>
    <n v="1.3"/>
    <x v="0"/>
  </r>
  <r>
    <d v="2020-01-19T00:00:00"/>
    <n v="1.1000000000000001"/>
    <n v="2.2000000000000002"/>
    <x v="0"/>
  </r>
  <r>
    <d v="2020-01-20T00:00:00"/>
    <n v="0.5"/>
    <n v="0"/>
    <x v="0"/>
  </r>
  <r>
    <d v="2020-01-21T00:00:00"/>
    <n v="1.6"/>
    <n v="0"/>
    <x v="0"/>
  </r>
  <r>
    <d v="2020-01-22T00:00:00"/>
    <n v="0.5"/>
    <n v="0"/>
    <x v="0"/>
  </r>
  <r>
    <d v="2020-01-23T00:00:00"/>
    <n v="1.2"/>
    <n v="0.3"/>
    <x v="0"/>
  </r>
  <r>
    <d v="2020-01-24T00:00:00"/>
    <n v="-0.3"/>
    <n v="0"/>
    <x v="0"/>
  </r>
  <r>
    <d v="2020-01-25T00:00:00"/>
    <n v="0.6"/>
    <n v="0.5"/>
    <x v="0"/>
  </r>
  <r>
    <d v="2020-01-26T00:00:00"/>
    <n v="3.5"/>
    <n v="1.4"/>
    <x v="0"/>
  </r>
  <r>
    <d v="2020-01-27T00:00:00"/>
    <n v="3.1"/>
    <n v="2.2999999999999998"/>
    <x v="0"/>
  </r>
  <r>
    <d v="2020-01-28T00:00:00"/>
    <n v="1.4"/>
    <n v="2.2999999999999998"/>
    <x v="0"/>
  </r>
  <r>
    <d v="2020-01-29T00:00:00"/>
    <n v="-0.4"/>
    <n v="0.1"/>
    <x v="0"/>
  </r>
  <r>
    <d v="2020-01-30T00:00:00"/>
    <n v="2"/>
    <n v="0.3"/>
    <x v="0"/>
  </r>
  <r>
    <d v="2020-01-31T00:00:00"/>
    <n v="0.4"/>
    <n v="1.4"/>
    <x v="0"/>
  </r>
  <r>
    <d v="2020-02-01T00:00:00"/>
    <n v="-3.2"/>
    <n v="0.3"/>
    <x v="1"/>
  </r>
  <r>
    <d v="2020-02-02T00:00:00"/>
    <n v="-2.9"/>
    <n v="0.6"/>
    <x v="1"/>
  </r>
  <r>
    <d v="2020-02-03T00:00:00"/>
    <n v="-4.3"/>
    <n v="0.5"/>
    <x v="1"/>
  </r>
  <r>
    <d v="2020-02-04T00:00:00"/>
    <n v="-3"/>
    <n v="0.1"/>
    <x v="1"/>
  </r>
  <r>
    <d v="2020-02-05T00:00:00"/>
    <n v="-0.6"/>
    <n v="0.3"/>
    <x v="1"/>
  </r>
  <r>
    <d v="2020-02-06T00:00:00"/>
    <n v="-0.8"/>
    <n v="2"/>
    <x v="1"/>
  </r>
  <r>
    <d v="2020-02-07T00:00:00"/>
    <n v="0.3"/>
    <n v="0.5"/>
    <x v="1"/>
  </r>
  <r>
    <d v="2020-02-08T00:00:00"/>
    <n v="-3.5"/>
    <n v="1.6"/>
    <x v="1"/>
  </r>
  <r>
    <d v="2020-02-09T00:00:00"/>
    <n v="-2.7"/>
    <n v="0.1"/>
    <x v="1"/>
  </r>
  <r>
    <d v="2020-02-10T00:00:00"/>
    <n v="1.3"/>
    <n v="0.1"/>
    <x v="1"/>
  </r>
  <r>
    <d v="2020-02-11T00:00:00"/>
    <n v="0.3"/>
    <n v="1.3"/>
    <x v="1"/>
  </r>
  <r>
    <d v="2020-02-12T00:00:00"/>
    <n v="1.1000000000000001"/>
    <n v="2.2000000000000002"/>
    <x v="1"/>
  </r>
  <r>
    <d v="2020-02-13T00:00:00"/>
    <n v="0.5"/>
    <n v="0"/>
    <x v="1"/>
  </r>
  <r>
    <d v="2020-02-14T00:00:00"/>
    <n v="1.6"/>
    <n v="0"/>
    <x v="1"/>
  </r>
  <r>
    <d v="2020-02-15T00:00:00"/>
    <n v="0.5"/>
    <n v="0"/>
    <x v="1"/>
  </r>
  <r>
    <d v="2020-02-16T00:00:00"/>
    <n v="1.2"/>
    <n v="0.3"/>
    <x v="1"/>
  </r>
  <r>
    <d v="2020-02-17T00:00:00"/>
    <n v="-0.3"/>
    <n v="0"/>
    <x v="1"/>
  </r>
  <r>
    <d v="2020-02-18T00:00:00"/>
    <n v="0.6"/>
    <n v="0.5"/>
    <x v="1"/>
  </r>
  <r>
    <d v="2020-02-19T00:00:00"/>
    <n v="3.5"/>
    <n v="1.4"/>
    <x v="1"/>
  </r>
  <r>
    <d v="2020-02-20T00:00:00"/>
    <n v="3.1"/>
    <n v="2.2999999999999998"/>
    <x v="1"/>
  </r>
  <r>
    <d v="2020-02-21T00:00:00"/>
    <n v="1.4"/>
    <n v="2.2999999999999998"/>
    <x v="1"/>
  </r>
  <r>
    <d v="2020-02-22T00:00:00"/>
    <n v="1.3"/>
    <n v="0.1"/>
    <x v="1"/>
  </r>
  <r>
    <d v="2020-02-23T00:00:00"/>
    <n v="0.3"/>
    <n v="1.3"/>
    <x v="1"/>
  </r>
  <r>
    <d v="2020-02-24T00:00:00"/>
    <n v="1.1000000000000001"/>
    <n v="2.2000000000000002"/>
    <x v="1"/>
  </r>
  <r>
    <d v="2020-02-25T00:00:00"/>
    <n v="0.5"/>
    <n v="0"/>
    <x v="1"/>
  </r>
  <r>
    <d v="2020-02-26T00:00:00"/>
    <n v="-1.2"/>
    <n v="0.1"/>
    <x v="1"/>
  </r>
  <r>
    <d v="2020-02-27T00:00:00"/>
    <n v="1"/>
    <n v="1.9"/>
    <x v="1"/>
  </r>
  <r>
    <d v="2020-02-28T00:00:00"/>
    <n v="1.3"/>
    <n v="5.2"/>
    <x v="1"/>
  </r>
  <r>
    <d v="2020-02-29T00:00:00"/>
    <n v="-0.7"/>
    <n v="1"/>
    <x v="1"/>
  </r>
  <r>
    <d v="2020-03-01T00:00:00"/>
    <n v="-0.5"/>
    <n v="0"/>
    <x v="2"/>
  </r>
  <r>
    <d v="2020-03-02T00:00:00"/>
    <n v="-2.2999999999999998"/>
    <n v="0.4"/>
    <x v="2"/>
  </r>
  <r>
    <d v="2020-03-03T00:00:00"/>
    <n v="-0.5"/>
    <n v="1.1000000000000001"/>
    <x v="2"/>
  </r>
  <r>
    <d v="2020-03-04T00:00:00"/>
    <n v="-1.4"/>
    <n v="0.2"/>
    <x v="2"/>
  </r>
  <r>
    <d v="2020-03-05T00:00:00"/>
    <n v="-1.3"/>
    <n v="0.9"/>
    <x v="2"/>
  </r>
  <r>
    <d v="2020-03-06T00:00:00"/>
    <n v="-2.5"/>
    <n v="0.5"/>
    <x v="2"/>
  </r>
  <r>
    <d v="2020-03-07T00:00:00"/>
    <n v="-2.2000000000000002"/>
    <n v="0"/>
    <x v="2"/>
  </r>
  <r>
    <d v="2020-03-08T00:00:00"/>
    <n v="-1.4"/>
    <n v="0"/>
    <x v="2"/>
  </r>
  <r>
    <d v="2020-03-09T00:00:00"/>
    <n v="-1.1000000000000001"/>
    <n v="0"/>
    <x v="2"/>
  </r>
  <r>
    <d v="2020-03-10T00:00:00"/>
    <n v="0.2"/>
    <n v="0"/>
    <x v="2"/>
  </r>
  <r>
    <d v="2020-03-11T00:00:00"/>
    <n v="3.3"/>
    <n v="0.6"/>
    <x v="2"/>
  </r>
  <r>
    <d v="2020-03-12T00:00:00"/>
    <n v="1.2"/>
    <n v="0.9"/>
    <x v="2"/>
  </r>
  <r>
    <d v="2020-03-13T00:00:00"/>
    <n v="0.7"/>
    <n v="0.1"/>
    <x v="2"/>
  </r>
  <r>
    <d v="2020-03-14T00:00:00"/>
    <n v="1.3"/>
    <n v="0"/>
    <x v="2"/>
  </r>
  <r>
    <d v="2020-03-15T00:00:00"/>
    <n v="2.2000000000000002"/>
    <n v="0.9"/>
    <x v="2"/>
  </r>
  <r>
    <d v="2020-03-16T00:00:00"/>
    <n v="2.5"/>
    <n v="0.5"/>
    <x v="2"/>
  </r>
  <r>
    <d v="2020-03-17T00:00:00"/>
    <n v="2.1"/>
    <n v="0.8"/>
    <x v="2"/>
  </r>
  <r>
    <d v="2020-03-18T00:00:00"/>
    <n v="1.3"/>
    <n v="10.7"/>
    <x v="2"/>
  </r>
  <r>
    <d v="2020-03-19T00:00:00"/>
    <n v="2.2999999999999998"/>
    <n v="0"/>
    <x v="2"/>
  </r>
  <r>
    <d v="2020-03-20T00:00:00"/>
    <n v="2.1"/>
    <n v="0.8"/>
    <x v="2"/>
  </r>
  <r>
    <d v="2020-03-21T00:00:00"/>
    <n v="3.4"/>
    <n v="0.1"/>
    <x v="2"/>
  </r>
  <r>
    <d v="2020-03-22T00:00:00"/>
    <n v="5.3"/>
    <n v="0.1"/>
    <x v="2"/>
  </r>
  <r>
    <d v="2020-03-23T00:00:00"/>
    <n v="6.9"/>
    <n v="0"/>
    <x v="2"/>
  </r>
  <r>
    <d v="2020-03-24T00:00:00"/>
    <n v="3.9"/>
    <n v="0"/>
    <x v="2"/>
  </r>
  <r>
    <d v="2020-03-25T00:00:00"/>
    <n v="3.3"/>
    <n v="0.1"/>
    <x v="2"/>
  </r>
  <r>
    <d v="2020-03-26T00:00:00"/>
    <n v="6.5"/>
    <n v="0.9"/>
    <x v="2"/>
  </r>
  <r>
    <d v="2020-03-27T00:00:00"/>
    <n v="6.9"/>
    <n v="1.3"/>
    <x v="2"/>
  </r>
  <r>
    <d v="2020-03-28T00:00:00"/>
    <n v="7.3"/>
    <n v="1"/>
    <x v="2"/>
  </r>
  <r>
    <d v="2020-03-29T00:00:00"/>
    <n v="6.5"/>
    <n v="2.5"/>
    <x v="2"/>
  </r>
  <r>
    <d v="2020-03-30T00:00:00"/>
    <n v="6.5"/>
    <n v="0.3"/>
    <x v="2"/>
  </r>
  <r>
    <d v="2020-03-31T00:00:00"/>
    <n v="6.1"/>
    <n v="0.3"/>
    <x v="2"/>
  </r>
  <r>
    <d v="2020-04-01T00:00:00"/>
    <n v="5.8"/>
    <n v="0.5"/>
    <x v="3"/>
  </r>
  <r>
    <d v="2020-04-02T00:00:00"/>
    <n v="3.9"/>
    <n v="2"/>
    <x v="3"/>
  </r>
  <r>
    <d v="2020-04-03T00:00:00"/>
    <n v="6.5"/>
    <n v="4.7"/>
    <x v="3"/>
  </r>
  <r>
    <d v="2020-04-04T00:00:00"/>
    <n v="4.5"/>
    <n v="0"/>
    <x v="3"/>
  </r>
  <r>
    <d v="2020-04-05T00:00:00"/>
    <n v="3.8"/>
    <n v="0.3"/>
    <x v="3"/>
  </r>
  <r>
    <d v="2020-04-06T00:00:00"/>
    <n v="6.3"/>
    <n v="0"/>
    <x v="3"/>
  </r>
  <r>
    <d v="2020-04-07T00:00:00"/>
    <n v="5.8"/>
    <n v="0.3"/>
    <x v="3"/>
  </r>
  <r>
    <d v="2020-04-08T00:00:00"/>
    <n v="4.2"/>
    <n v="0.1"/>
    <x v="3"/>
  </r>
  <r>
    <d v="2020-04-09T00:00:00"/>
    <n v="6"/>
    <n v="0.9"/>
    <x v="3"/>
  </r>
  <r>
    <d v="2020-04-10T00:00:00"/>
    <n v="3.1"/>
    <n v="1.8"/>
    <x v="3"/>
  </r>
  <r>
    <d v="2020-04-11T00:00:00"/>
    <n v="4.9000000000000004"/>
    <n v="1.7"/>
    <x v="3"/>
  </r>
  <r>
    <d v="2020-04-12T00:00:00"/>
    <n v="6.5"/>
    <n v="0.9"/>
    <x v="3"/>
  </r>
  <r>
    <d v="2020-04-13T00:00:00"/>
    <n v="6.9"/>
    <n v="1.3"/>
    <x v="3"/>
  </r>
  <r>
    <d v="2020-04-14T00:00:00"/>
    <n v="7.3"/>
    <n v="1"/>
    <x v="3"/>
  </r>
  <r>
    <d v="2020-04-15T00:00:00"/>
    <n v="6.5"/>
    <n v="2.5"/>
    <x v="3"/>
  </r>
  <r>
    <d v="2020-04-16T00:00:00"/>
    <n v="6.5"/>
    <n v="0.3"/>
    <x v="3"/>
  </r>
  <r>
    <d v="2020-04-17T00:00:00"/>
    <n v="6.1"/>
    <n v="0.3"/>
    <x v="3"/>
  </r>
  <r>
    <d v="2020-04-18T00:00:00"/>
    <n v="5.8"/>
    <n v="0.5"/>
    <x v="3"/>
  </r>
  <r>
    <d v="2020-04-19T00:00:00"/>
    <n v="3.9"/>
    <n v="2"/>
    <x v="3"/>
  </r>
  <r>
    <d v="2020-04-20T00:00:00"/>
    <n v="6.5"/>
    <n v="4.7"/>
    <x v="3"/>
  </r>
  <r>
    <d v="2020-04-21T00:00:00"/>
    <n v="5.8"/>
    <n v="0.3"/>
    <x v="3"/>
  </r>
  <r>
    <d v="2020-04-22T00:00:00"/>
    <n v="4.2"/>
    <n v="0.1"/>
    <x v="3"/>
  </r>
  <r>
    <d v="2020-04-23T00:00:00"/>
    <n v="6"/>
    <n v="0.9"/>
    <x v="3"/>
  </r>
  <r>
    <d v="2020-04-24T00:00:00"/>
    <n v="6.5"/>
    <n v="2.5"/>
    <x v="3"/>
  </r>
  <r>
    <d v="2020-04-25T00:00:00"/>
    <n v="6.5"/>
    <n v="0.3"/>
    <x v="3"/>
  </r>
  <r>
    <d v="2020-04-26T00:00:00"/>
    <n v="6.1"/>
    <n v="0.3"/>
    <x v="3"/>
  </r>
  <r>
    <d v="2020-04-27T00:00:00"/>
    <n v="5.8"/>
    <n v="0.5"/>
    <x v="3"/>
  </r>
  <r>
    <d v="2020-04-28T00:00:00"/>
    <n v="3.9"/>
    <n v="2"/>
    <x v="3"/>
  </r>
  <r>
    <d v="2020-04-29T00:00:00"/>
    <n v="6.5"/>
    <n v="4.7"/>
    <x v="3"/>
  </r>
  <r>
    <d v="2020-04-30T00:00:00"/>
    <n v="4.5"/>
    <n v="0"/>
    <x v="3"/>
  </r>
  <r>
    <d v="2020-05-01T00:00:00"/>
    <n v="3.8"/>
    <n v="0.3"/>
    <x v="4"/>
  </r>
  <r>
    <d v="2020-05-02T00:00:00"/>
    <n v="6.3"/>
    <n v="0"/>
    <x v="4"/>
  </r>
  <r>
    <d v="2020-05-03T00:00:00"/>
    <n v="5.8"/>
    <n v="0.3"/>
    <x v="4"/>
  </r>
  <r>
    <d v="2020-05-04T00:00:00"/>
    <n v="4.2"/>
    <n v="0.1"/>
    <x v="4"/>
  </r>
  <r>
    <d v="2020-05-05T00:00:00"/>
    <n v="6"/>
    <n v="0.9"/>
    <x v="4"/>
  </r>
  <r>
    <d v="2020-05-06T00:00:00"/>
    <n v="3.1"/>
    <n v="1.8"/>
    <x v="4"/>
  </r>
  <r>
    <d v="2020-05-07T00:00:00"/>
    <n v="4.9000000000000004"/>
    <n v="1.7"/>
    <x v="4"/>
  </r>
  <r>
    <d v="2020-05-08T00:00:00"/>
    <n v="7"/>
    <n v="0.5"/>
    <x v="4"/>
  </r>
  <r>
    <d v="2020-05-09T00:00:00"/>
    <n v="5.7"/>
    <n v="1.4"/>
    <x v="4"/>
  </r>
  <r>
    <d v="2020-05-10T00:00:00"/>
    <n v="7.9"/>
    <n v="0.6"/>
    <x v="4"/>
  </r>
  <r>
    <d v="2020-05-11T00:00:00"/>
    <n v="6.7"/>
    <n v="0.1"/>
    <x v="4"/>
  </r>
  <r>
    <d v="2020-05-12T00:00:00"/>
    <n v="6.4"/>
    <n v="0.8"/>
    <x v="4"/>
  </r>
  <r>
    <d v="2020-05-13T00:00:00"/>
    <n v="4"/>
    <n v="0"/>
    <x v="4"/>
  </r>
  <r>
    <d v="2020-05-14T00:00:00"/>
    <n v="6.8"/>
    <n v="0"/>
    <x v="4"/>
  </r>
  <r>
    <d v="2020-05-15T00:00:00"/>
    <n v="6.7"/>
    <n v="0.9"/>
    <x v="4"/>
  </r>
  <r>
    <d v="2020-05-16T00:00:00"/>
    <n v="8.5"/>
    <n v="1.9"/>
    <x v="4"/>
  </r>
  <r>
    <d v="2020-05-17T00:00:00"/>
    <n v="10.4"/>
    <n v="0"/>
    <x v="4"/>
  </r>
  <r>
    <d v="2020-05-18T00:00:00"/>
    <n v="10.5"/>
    <n v="5.4"/>
    <x v="4"/>
  </r>
  <r>
    <d v="2020-05-19T00:00:00"/>
    <n v="10.199999999999999"/>
    <n v="2.9"/>
    <x v="4"/>
  </r>
  <r>
    <d v="2020-05-20T00:00:00"/>
    <n v="8.3000000000000007"/>
    <n v="4.4000000000000004"/>
    <x v="4"/>
  </r>
  <r>
    <d v="2020-05-21T00:00:00"/>
    <n v="7.1"/>
    <n v="1.5"/>
    <x v="4"/>
  </r>
  <r>
    <d v="2020-05-22T00:00:00"/>
    <n v="8.4"/>
    <n v="0"/>
    <x v="4"/>
  </r>
  <r>
    <d v="2020-05-23T00:00:00"/>
    <n v="11.6"/>
    <n v="0.8"/>
    <x v="4"/>
  </r>
  <r>
    <d v="2020-05-24T00:00:00"/>
    <n v="9.4"/>
    <n v="4.3"/>
    <x v="4"/>
  </r>
  <r>
    <d v="2020-05-25T00:00:00"/>
    <n v="9.1"/>
    <n v="7.6"/>
    <x v="4"/>
  </r>
  <r>
    <d v="2020-05-26T00:00:00"/>
    <n v="9.8000000000000007"/>
    <n v="2"/>
    <x v="4"/>
  </r>
  <r>
    <d v="2020-05-27T00:00:00"/>
    <n v="11.6"/>
    <n v="2"/>
    <x v="4"/>
  </r>
  <r>
    <d v="2020-05-28T00:00:00"/>
    <n v="12.5"/>
    <n v="0"/>
    <x v="4"/>
  </r>
  <r>
    <d v="2020-05-29T00:00:00"/>
    <n v="10"/>
    <n v="0.1"/>
    <x v="4"/>
  </r>
  <r>
    <d v="2020-05-30T00:00:00"/>
    <n v="13.7"/>
    <n v="1.5"/>
    <x v="4"/>
  </r>
  <r>
    <d v="2020-05-31T00:00:00"/>
    <n v="13.9"/>
    <n v="0"/>
    <x v="4"/>
  </r>
  <r>
    <d v="2020-06-01T00:00:00"/>
    <n v="12"/>
    <n v="15.5"/>
    <x v="5"/>
  </r>
  <r>
    <d v="2020-06-02T00:00:00"/>
    <n v="12.6"/>
    <n v="7.2"/>
    <x v="5"/>
  </r>
  <r>
    <d v="2020-06-03T00:00:00"/>
    <n v="13.6"/>
    <n v="0.1"/>
    <x v="5"/>
  </r>
  <r>
    <d v="2020-06-04T00:00:00"/>
    <n v="15"/>
    <n v="0.2"/>
    <x v="5"/>
  </r>
  <r>
    <d v="2020-06-05T00:00:00"/>
    <n v="16.100000000000001"/>
    <n v="0.3"/>
    <x v="5"/>
  </r>
  <r>
    <d v="2020-06-06T00:00:00"/>
    <n v="11"/>
    <n v="4"/>
    <x v="5"/>
  </r>
  <r>
    <d v="2020-06-07T00:00:00"/>
    <n v="14.2"/>
    <n v="2.8"/>
    <x v="5"/>
  </r>
  <r>
    <d v="2020-06-08T00:00:00"/>
    <n v="14.2"/>
    <n v="0.3"/>
    <x v="5"/>
  </r>
  <r>
    <d v="2020-06-09T00:00:00"/>
    <n v="13.4"/>
    <n v="12.9"/>
    <x v="5"/>
  </r>
  <r>
    <d v="2020-06-10T00:00:00"/>
    <n v="11.8"/>
    <n v="0.2"/>
    <x v="5"/>
  </r>
  <r>
    <d v="2020-06-11T00:00:00"/>
    <n v="14.6"/>
    <n v="0"/>
    <x v="5"/>
  </r>
  <r>
    <d v="2020-06-12T00:00:00"/>
    <n v="14.8"/>
    <n v="0"/>
    <x v="5"/>
  </r>
  <r>
    <d v="2020-06-13T00:00:00"/>
    <n v="14.7"/>
    <n v="0.7"/>
    <x v="5"/>
  </r>
  <r>
    <d v="2020-06-14T00:00:00"/>
    <n v="14.1"/>
    <n v="0"/>
    <x v="5"/>
  </r>
  <r>
    <d v="2020-06-15T00:00:00"/>
    <n v="17.600000000000001"/>
    <n v="0"/>
    <x v="5"/>
  </r>
  <r>
    <d v="2020-06-16T00:00:00"/>
    <n v="17"/>
    <n v="10.8"/>
    <x v="5"/>
  </r>
  <r>
    <d v="2020-06-17T00:00:00"/>
    <n v="16.399999999999999"/>
    <n v="7.2"/>
    <x v="5"/>
  </r>
  <r>
    <d v="2020-06-18T00:00:00"/>
    <n v="16.2"/>
    <n v="2"/>
    <x v="5"/>
  </r>
  <r>
    <d v="2020-06-19T00:00:00"/>
    <n v="12.5"/>
    <n v="1.6"/>
    <x v="5"/>
  </r>
  <r>
    <d v="2020-06-20T00:00:00"/>
    <n v="16.2"/>
    <n v="18.3"/>
    <x v="5"/>
  </r>
  <r>
    <d v="2020-06-21T00:00:00"/>
    <n v="17"/>
    <n v="1.4"/>
    <x v="5"/>
  </r>
  <r>
    <d v="2020-06-22T00:00:00"/>
    <n v="15.8"/>
    <n v="0.5"/>
    <x v="5"/>
  </r>
  <r>
    <d v="2020-06-23T00:00:00"/>
    <n v="15"/>
    <n v="3.6"/>
    <x v="5"/>
  </r>
  <r>
    <d v="2020-06-24T00:00:00"/>
    <n v="15.6"/>
    <n v="1.3"/>
    <x v="5"/>
  </r>
  <r>
    <d v="2020-06-25T00:00:00"/>
    <n v="17.3"/>
    <n v="9.5"/>
    <x v="5"/>
  </r>
  <r>
    <d v="2020-06-26T00:00:00"/>
    <n v="17.3"/>
    <n v="4"/>
    <x v="5"/>
  </r>
  <r>
    <d v="2020-06-27T00:00:00"/>
    <n v="15.3"/>
    <n v="1"/>
    <x v="5"/>
  </r>
  <r>
    <d v="2020-06-28T00:00:00"/>
    <n v="16.899999999999999"/>
    <n v="1.6"/>
    <x v="5"/>
  </r>
  <r>
    <d v="2020-06-29T00:00:00"/>
    <n v="15.5"/>
    <n v="1"/>
    <x v="5"/>
  </r>
  <r>
    <d v="2020-06-30T00:00:00"/>
    <n v="16.899999999999999"/>
    <n v="0"/>
    <x v="5"/>
  </r>
  <r>
    <d v="2020-07-01T00:00:00"/>
    <n v="14.2"/>
    <n v="1"/>
    <x v="6"/>
  </r>
  <r>
    <d v="2020-07-02T00:00:00"/>
    <n v="15.6"/>
    <n v="2.5"/>
    <x v="6"/>
  </r>
  <r>
    <d v="2020-07-03T00:00:00"/>
    <n v="14.6"/>
    <n v="17.7"/>
    <x v="6"/>
  </r>
  <r>
    <d v="2020-07-04T00:00:00"/>
    <n v="14.2"/>
    <n v="2.4"/>
    <x v="6"/>
  </r>
  <r>
    <d v="2020-07-05T00:00:00"/>
    <n v="15.1"/>
    <n v="0.1"/>
    <x v="6"/>
  </r>
  <r>
    <d v="2020-07-06T00:00:00"/>
    <n v="15.4"/>
    <n v="0.3"/>
    <x v="6"/>
  </r>
  <r>
    <d v="2020-07-07T00:00:00"/>
    <n v="15.1"/>
    <n v="1"/>
    <x v="6"/>
  </r>
  <r>
    <d v="2020-07-08T00:00:00"/>
    <n v="16.7"/>
    <n v="2.9"/>
    <x v="6"/>
  </r>
  <r>
    <d v="2020-07-09T00:00:00"/>
    <n v="16.899999999999999"/>
    <n v="1.6"/>
    <x v="6"/>
  </r>
  <r>
    <d v="2020-07-10T00:00:00"/>
    <n v="17.600000000000001"/>
    <n v="1.4"/>
    <x v="6"/>
  </r>
  <r>
    <d v="2020-07-11T00:00:00"/>
    <n v="19.3"/>
    <n v="0"/>
    <x v="6"/>
  </r>
  <r>
    <d v="2020-07-12T00:00:00"/>
    <n v="17.399999999999999"/>
    <n v="0.3"/>
    <x v="6"/>
  </r>
  <r>
    <d v="2020-07-13T00:00:00"/>
    <n v="16.100000000000001"/>
    <n v="0.8"/>
    <x v="6"/>
  </r>
  <r>
    <d v="2020-07-14T00:00:00"/>
    <n v="15"/>
    <n v="3.6"/>
    <x v="6"/>
  </r>
  <r>
    <d v="2020-07-15T00:00:00"/>
    <n v="15.6"/>
    <n v="1.3"/>
    <x v="6"/>
  </r>
  <r>
    <d v="2020-07-16T00:00:00"/>
    <n v="17.3"/>
    <n v="9.5"/>
    <x v="6"/>
  </r>
  <r>
    <d v="2020-07-17T00:00:00"/>
    <n v="17.3"/>
    <n v="4"/>
    <x v="6"/>
  </r>
  <r>
    <d v="2020-07-18T00:00:00"/>
    <n v="15.3"/>
    <n v="1"/>
    <x v="6"/>
  </r>
  <r>
    <d v="2020-07-19T00:00:00"/>
    <n v="16.899999999999999"/>
    <n v="1.6"/>
    <x v="6"/>
  </r>
  <r>
    <d v="2020-07-20T00:00:00"/>
    <n v="18.100000000000001"/>
    <n v="6.7"/>
    <x v="6"/>
  </r>
  <r>
    <d v="2020-07-21T00:00:00"/>
    <n v="15.7"/>
    <n v="7.6"/>
    <x v="6"/>
  </r>
  <r>
    <d v="2020-07-22T00:00:00"/>
    <n v="17.8"/>
    <n v="0.4"/>
    <x v="6"/>
  </r>
  <r>
    <d v="2020-07-23T00:00:00"/>
    <n v="16.399999999999999"/>
    <n v="6"/>
    <x v="6"/>
  </r>
  <r>
    <d v="2020-07-24T00:00:00"/>
    <n v="17.100000000000001"/>
    <n v="1.5"/>
    <x v="6"/>
  </r>
  <r>
    <d v="2020-07-25T00:00:00"/>
    <n v="19"/>
    <n v="9.5"/>
    <x v="6"/>
  </r>
  <r>
    <d v="2020-07-26T00:00:00"/>
    <n v="18.600000000000001"/>
    <n v="1.4"/>
    <x v="6"/>
  </r>
  <r>
    <d v="2020-07-27T00:00:00"/>
    <n v="16.600000000000001"/>
    <n v="2.5"/>
    <x v="6"/>
  </r>
  <r>
    <d v="2020-07-28T00:00:00"/>
    <n v="16.100000000000001"/>
    <n v="13.2"/>
    <x v="6"/>
  </r>
  <r>
    <d v="2020-07-29T00:00:00"/>
    <n v="15.6"/>
    <n v="2.9"/>
    <x v="6"/>
  </r>
  <r>
    <d v="2020-07-30T00:00:00"/>
    <n v="17.100000000000001"/>
    <n v="0.9"/>
    <x v="6"/>
  </r>
  <r>
    <d v="2020-07-31T00:00:00"/>
    <n v="16.100000000000001"/>
    <n v="5"/>
    <x v="6"/>
  </r>
  <r>
    <d v="2020-08-01T00:00:00"/>
    <n v="14.4"/>
    <n v="2.2999999999999998"/>
    <x v="7"/>
  </r>
  <r>
    <d v="2020-08-02T00:00:00"/>
    <n v="14.5"/>
    <n v="4.5"/>
    <x v="7"/>
  </r>
  <r>
    <d v="2020-08-03T00:00:00"/>
    <n v="14.5"/>
    <n v="5.4"/>
    <x v="7"/>
  </r>
  <r>
    <d v="2020-08-04T00:00:00"/>
    <n v="16.5"/>
    <n v="5.9"/>
    <x v="7"/>
  </r>
  <r>
    <d v="2020-08-05T00:00:00"/>
    <n v="18.899999999999999"/>
    <n v="1.8"/>
    <x v="7"/>
  </r>
  <r>
    <d v="2020-08-06T00:00:00"/>
    <n v="18.399999999999999"/>
    <n v="5.4"/>
    <x v="7"/>
  </r>
  <r>
    <d v="2020-08-07T00:00:00"/>
    <n v="18.3"/>
    <n v="0.7"/>
    <x v="7"/>
  </r>
  <r>
    <d v="2020-08-08T00:00:00"/>
    <n v="19.5"/>
    <n v="0.1"/>
    <x v="7"/>
  </r>
  <r>
    <d v="2020-08-09T00:00:00"/>
    <n v="19.2"/>
    <n v="0"/>
    <x v="7"/>
  </r>
  <r>
    <d v="2020-08-10T00:00:00"/>
    <n v="19.5"/>
    <n v="1.4"/>
    <x v="7"/>
  </r>
  <r>
    <d v="2020-08-11T00:00:00"/>
    <n v="19.3"/>
    <n v="60.7"/>
    <x v="7"/>
  </r>
  <r>
    <d v="2020-08-12T00:00:00"/>
    <n v="19.600000000000001"/>
    <n v="0.7"/>
    <x v="7"/>
  </r>
  <r>
    <d v="2020-08-13T00:00:00"/>
    <n v="18.7"/>
    <n v="0.2"/>
    <x v="7"/>
  </r>
  <r>
    <d v="2020-08-14T00:00:00"/>
    <n v="18.600000000000001"/>
    <n v="2.2000000000000002"/>
    <x v="7"/>
  </r>
  <r>
    <d v="2020-08-15T00:00:00"/>
    <n v="18.100000000000001"/>
    <n v="0"/>
    <x v="7"/>
  </r>
  <r>
    <d v="2020-08-16T00:00:00"/>
    <n v="19"/>
    <n v="0.6"/>
    <x v="7"/>
  </r>
  <r>
    <d v="2020-08-17T00:00:00"/>
    <n v="17.3"/>
    <n v="2.8"/>
    <x v="7"/>
  </r>
  <r>
    <d v="2020-08-18T00:00:00"/>
    <n v="15"/>
    <n v="0"/>
    <x v="7"/>
  </r>
  <r>
    <d v="2020-08-19T00:00:00"/>
    <n v="17.7"/>
    <n v="0"/>
    <x v="7"/>
  </r>
  <r>
    <d v="2020-08-20T00:00:00"/>
    <n v="20.399999999999999"/>
    <n v="0"/>
    <x v="7"/>
  </r>
  <r>
    <d v="2020-08-21T00:00:00"/>
    <n v="21.4"/>
    <n v="0"/>
    <x v="7"/>
  </r>
  <r>
    <d v="2020-08-22T00:00:00"/>
    <n v="16.899999999999999"/>
    <n v="0"/>
    <x v="7"/>
  </r>
  <r>
    <d v="2020-08-23T00:00:00"/>
    <n v="16.7"/>
    <n v="0"/>
    <x v="7"/>
  </r>
  <r>
    <d v="2020-08-24T00:00:00"/>
    <n v="15.6"/>
    <n v="4.0999999999999996"/>
    <x v="7"/>
  </r>
  <r>
    <d v="2020-08-25T00:00:00"/>
    <n v="16.899999999999999"/>
    <n v="0.3"/>
    <x v="7"/>
  </r>
  <r>
    <d v="2020-08-26T00:00:00"/>
    <n v="15.5"/>
    <n v="2.5"/>
    <x v="7"/>
  </r>
  <r>
    <d v="2020-08-27T00:00:00"/>
    <n v="16.399999999999999"/>
    <n v="0.8"/>
    <x v="7"/>
  </r>
  <r>
    <d v="2020-08-28T00:00:00"/>
    <n v="15.4"/>
    <n v="3.8"/>
    <x v="7"/>
  </r>
  <r>
    <d v="2020-08-29T00:00:00"/>
    <n v="16.5"/>
    <n v="1.8"/>
    <x v="7"/>
  </r>
  <r>
    <d v="2020-08-30T00:00:00"/>
    <n v="16.5"/>
    <n v="0"/>
    <x v="7"/>
  </r>
  <r>
    <d v="2020-08-31T00:00:00"/>
    <n v="18.5"/>
    <n v="0.6"/>
    <x v="7"/>
  </r>
  <r>
    <d v="2020-09-01T00:00:00"/>
    <n v="16.899999999999999"/>
    <n v="2.1"/>
    <x v="8"/>
  </r>
  <r>
    <d v="2020-09-02T00:00:00"/>
    <n v="16.7"/>
    <n v="0"/>
    <x v="8"/>
  </r>
  <r>
    <d v="2020-09-03T00:00:00"/>
    <n v="16.7"/>
    <n v="0.6"/>
    <x v="8"/>
  </r>
  <r>
    <d v="2020-09-04T00:00:00"/>
    <n v="14.8"/>
    <n v="0.1"/>
    <x v="8"/>
  </r>
  <r>
    <d v="2020-09-05T00:00:00"/>
    <n v="14.2"/>
    <n v="0.1"/>
    <x v="8"/>
  </r>
  <r>
    <d v="2020-09-06T00:00:00"/>
    <n v="16.3"/>
    <n v="0.3"/>
    <x v="8"/>
  </r>
  <r>
    <d v="2020-09-07T00:00:00"/>
    <n v="13.4"/>
    <n v="1.9"/>
    <x v="8"/>
  </r>
  <r>
    <d v="2020-09-08T00:00:00"/>
    <n v="12.7"/>
    <n v="2.1"/>
    <x v="8"/>
  </r>
  <r>
    <d v="2020-09-09T00:00:00"/>
    <n v="13.8"/>
    <n v="11.6"/>
    <x v="8"/>
  </r>
  <r>
    <d v="2020-09-10T00:00:00"/>
    <n v="11.4"/>
    <n v="0"/>
    <x v="8"/>
  </r>
  <r>
    <d v="2020-09-11T00:00:00"/>
    <n v="14.2"/>
    <n v="0.8"/>
    <x v="8"/>
  </r>
  <r>
    <d v="2020-09-12T00:00:00"/>
    <n v="12.9"/>
    <n v="1.6"/>
    <x v="8"/>
  </r>
  <r>
    <d v="2020-09-13T00:00:00"/>
    <n v="15.5"/>
    <n v="0"/>
    <x v="8"/>
  </r>
  <r>
    <d v="2020-09-14T00:00:00"/>
    <n v="15.8"/>
    <n v="0"/>
    <x v="8"/>
  </r>
  <r>
    <d v="2020-09-15T00:00:00"/>
    <n v="11.9"/>
    <n v="0"/>
    <x v="8"/>
  </r>
  <r>
    <d v="2020-09-16T00:00:00"/>
    <n v="11.3"/>
    <n v="37.4"/>
    <x v="8"/>
  </r>
  <r>
    <d v="2020-09-17T00:00:00"/>
    <n v="11.6"/>
    <n v="1.9"/>
    <x v="8"/>
  </r>
  <r>
    <d v="2020-09-18T00:00:00"/>
    <n v="13.7"/>
    <n v="0"/>
    <x v="8"/>
  </r>
  <r>
    <d v="2020-09-19T00:00:00"/>
    <n v="11.9"/>
    <n v="0.3"/>
    <x v="8"/>
  </r>
  <r>
    <d v="2020-09-20T00:00:00"/>
    <n v="10.4"/>
    <n v="4.5"/>
    <x v="8"/>
  </r>
  <r>
    <d v="2020-09-21T00:00:00"/>
    <n v="9.6"/>
    <n v="1.5"/>
    <x v="8"/>
  </r>
  <r>
    <d v="2020-09-22T00:00:00"/>
    <n v="11.1"/>
    <n v="0.3"/>
    <x v="8"/>
  </r>
  <r>
    <d v="2020-09-23T00:00:00"/>
    <n v="11.6"/>
    <n v="0.2"/>
    <x v="8"/>
  </r>
  <r>
    <d v="2020-09-24T00:00:00"/>
    <n v="11.4"/>
    <n v="0"/>
    <x v="8"/>
  </r>
  <r>
    <d v="2020-09-25T00:00:00"/>
    <n v="10.1"/>
    <n v="1"/>
    <x v="8"/>
  </r>
  <r>
    <d v="2020-09-26T00:00:00"/>
    <n v="15.5"/>
    <n v="0"/>
    <x v="8"/>
  </r>
  <r>
    <d v="2020-09-27T00:00:00"/>
    <n v="15.8"/>
    <n v="0"/>
    <x v="8"/>
  </r>
  <r>
    <d v="2020-09-28T00:00:00"/>
    <n v="11.9"/>
    <n v="0"/>
    <x v="8"/>
  </r>
  <r>
    <d v="2020-09-29T00:00:00"/>
    <n v="11.3"/>
    <n v="37.4"/>
    <x v="8"/>
  </r>
  <r>
    <d v="2020-09-30T00:00:00"/>
    <n v="11.6"/>
    <n v="1.9"/>
    <x v="8"/>
  </r>
  <r>
    <d v="2020-10-01T00:00:00"/>
    <n v="13.7"/>
    <n v="0"/>
    <x v="9"/>
  </r>
  <r>
    <d v="2020-10-02T00:00:00"/>
    <n v="11.9"/>
    <n v="0.3"/>
    <x v="9"/>
  </r>
  <r>
    <d v="2020-10-03T00:00:00"/>
    <n v="10.4"/>
    <n v="4.5"/>
    <x v="9"/>
  </r>
  <r>
    <d v="2020-10-04T00:00:00"/>
    <n v="9.6"/>
    <n v="1.5"/>
    <x v="9"/>
  </r>
  <r>
    <d v="2020-10-05T00:00:00"/>
    <n v="13.7"/>
    <n v="0"/>
    <x v="9"/>
  </r>
  <r>
    <d v="2020-10-06T00:00:00"/>
    <n v="11.9"/>
    <n v="0.3"/>
    <x v="9"/>
  </r>
  <r>
    <d v="2020-10-07T00:00:00"/>
    <n v="10.4"/>
    <n v="4.5"/>
    <x v="9"/>
  </r>
  <r>
    <d v="2020-10-08T00:00:00"/>
    <n v="9.6"/>
    <n v="1.5"/>
    <x v="9"/>
  </r>
  <r>
    <d v="2020-10-09T00:00:00"/>
    <n v="9.4"/>
    <n v="1.3"/>
    <x v="9"/>
  </r>
  <r>
    <d v="2020-10-10T00:00:00"/>
    <n v="8.3000000000000007"/>
    <n v="8.3000000000000007"/>
    <x v="9"/>
  </r>
  <r>
    <d v="2020-10-11T00:00:00"/>
    <n v="8.6"/>
    <n v="1.4"/>
    <x v="9"/>
  </r>
  <r>
    <d v="2020-10-12T00:00:00"/>
    <n v="7.3"/>
    <n v="1.9"/>
    <x v="9"/>
  </r>
  <r>
    <d v="2020-10-13T00:00:00"/>
    <n v="6.8"/>
    <n v="8.1"/>
    <x v="9"/>
  </r>
  <r>
    <d v="2020-10-14T00:00:00"/>
    <n v="6.9"/>
    <n v="5"/>
    <x v="9"/>
  </r>
  <r>
    <d v="2020-10-15T00:00:00"/>
    <n v="4.5"/>
    <n v="2.8"/>
    <x v="9"/>
  </r>
  <r>
    <d v="2020-10-16T00:00:00"/>
    <n v="5.7"/>
    <n v="2.1"/>
    <x v="9"/>
  </r>
  <r>
    <d v="2020-10-17T00:00:00"/>
    <n v="4.9000000000000004"/>
    <n v="2.5"/>
    <x v="9"/>
  </r>
  <r>
    <d v="2020-10-18T00:00:00"/>
    <n v="7.2"/>
    <n v="12.2"/>
    <x v="9"/>
  </r>
  <r>
    <d v="2020-10-19T00:00:00"/>
    <n v="8.3000000000000007"/>
    <n v="8.3000000000000007"/>
    <x v="9"/>
  </r>
  <r>
    <d v="2020-10-20T00:00:00"/>
    <n v="8.6"/>
    <n v="1.4"/>
    <x v="9"/>
  </r>
  <r>
    <d v="2020-10-21T00:00:00"/>
    <n v="7.3"/>
    <n v="1.9"/>
    <x v="9"/>
  </r>
  <r>
    <d v="2020-10-22T00:00:00"/>
    <n v="6.8"/>
    <n v="8.1"/>
    <x v="9"/>
  </r>
  <r>
    <d v="2020-10-23T00:00:00"/>
    <n v="6.9"/>
    <n v="5"/>
    <x v="9"/>
  </r>
  <r>
    <d v="2020-10-24T00:00:00"/>
    <n v="4.5"/>
    <n v="2.8"/>
    <x v="9"/>
  </r>
  <r>
    <d v="2020-10-25T00:00:00"/>
    <n v="5.7"/>
    <n v="2.1"/>
    <x v="9"/>
  </r>
  <r>
    <d v="2020-10-26T00:00:00"/>
    <n v="4.9000000000000004"/>
    <n v="2.5"/>
    <x v="9"/>
  </r>
  <r>
    <d v="2020-10-27T00:00:00"/>
    <n v="8.6999999999999993"/>
    <n v="0.5"/>
    <x v="9"/>
  </r>
  <r>
    <d v="2020-10-28T00:00:00"/>
    <n v="6.9"/>
    <n v="5.7"/>
    <x v="9"/>
  </r>
  <r>
    <d v="2020-10-29T00:00:00"/>
    <n v="6.4"/>
    <n v="6.2"/>
    <x v="9"/>
  </r>
  <r>
    <d v="2020-10-30T00:00:00"/>
    <n v="4.9000000000000004"/>
    <n v="4.0999999999999996"/>
    <x v="9"/>
  </r>
  <r>
    <d v="2020-10-31T00:00:00"/>
    <n v="8.6"/>
    <n v="1.4"/>
    <x v="9"/>
  </r>
  <r>
    <d v="2020-11-01T00:00:00"/>
    <n v="7.3"/>
    <n v="1.9"/>
    <x v="10"/>
  </r>
  <r>
    <d v="2020-11-02T00:00:00"/>
    <n v="6.8"/>
    <n v="8.1"/>
    <x v="10"/>
  </r>
  <r>
    <d v="2020-11-03T00:00:00"/>
    <n v="6.9"/>
    <n v="5"/>
    <x v="10"/>
  </r>
  <r>
    <d v="2020-11-04T00:00:00"/>
    <n v="4.5"/>
    <n v="2.8"/>
    <x v="10"/>
  </r>
  <r>
    <d v="2020-11-05T00:00:00"/>
    <n v="5.7"/>
    <n v="2.1"/>
    <x v="10"/>
  </r>
  <r>
    <d v="2020-11-06T00:00:00"/>
    <n v="4.9000000000000004"/>
    <n v="2.5"/>
    <x v="10"/>
  </r>
  <r>
    <d v="2020-11-07T00:00:00"/>
    <n v="7.2"/>
    <n v="12.2"/>
    <x v="10"/>
  </r>
  <r>
    <d v="2020-11-08T00:00:00"/>
    <n v="8.3000000000000007"/>
    <n v="8.3000000000000007"/>
    <x v="10"/>
  </r>
  <r>
    <d v="2020-11-09T00:00:00"/>
    <n v="8.6"/>
    <n v="1.4"/>
    <x v="10"/>
  </r>
  <r>
    <d v="2020-11-10T00:00:00"/>
    <n v="7.3"/>
    <n v="1.9"/>
    <x v="10"/>
  </r>
  <r>
    <d v="2020-11-11T00:00:00"/>
    <n v="8.6999999999999993"/>
    <n v="0.5"/>
    <x v="10"/>
  </r>
  <r>
    <d v="2020-11-12T00:00:00"/>
    <n v="6.9"/>
    <n v="5.7"/>
    <x v="10"/>
  </r>
  <r>
    <d v="2020-11-13T00:00:00"/>
    <n v="6.4"/>
    <n v="6.2"/>
    <x v="10"/>
  </r>
  <r>
    <d v="2020-11-14T00:00:00"/>
    <n v="4.9000000000000004"/>
    <n v="4.0999999999999996"/>
    <x v="10"/>
  </r>
  <r>
    <d v="2020-11-15T00:00:00"/>
    <n v="7.2"/>
    <n v="12.2"/>
    <x v="10"/>
  </r>
  <r>
    <d v="2020-11-16T00:00:00"/>
    <n v="8.3000000000000007"/>
    <n v="8.3000000000000007"/>
    <x v="10"/>
  </r>
  <r>
    <d v="2020-11-17T00:00:00"/>
    <n v="6.8"/>
    <n v="8.1"/>
    <x v="10"/>
  </r>
  <r>
    <d v="2020-11-18T00:00:00"/>
    <n v="8.6999999999999993"/>
    <n v="0.5"/>
    <x v="10"/>
  </r>
  <r>
    <d v="2020-11-19T00:00:00"/>
    <n v="6.9"/>
    <n v="5.7"/>
    <x v="10"/>
  </r>
  <r>
    <d v="2020-11-20T00:00:00"/>
    <n v="6.4"/>
    <n v="6.2"/>
    <x v="10"/>
  </r>
  <r>
    <d v="2020-11-21T00:00:00"/>
    <n v="4.9000000000000004"/>
    <n v="4.0999999999999996"/>
    <x v="10"/>
  </r>
  <r>
    <d v="2020-11-22T00:00:00"/>
    <n v="7.2"/>
    <n v="12.2"/>
    <x v="10"/>
  </r>
  <r>
    <d v="2020-11-23T00:00:00"/>
    <n v="8.3000000000000007"/>
    <n v="8.3000000000000007"/>
    <x v="10"/>
  </r>
  <r>
    <d v="2020-11-24T00:00:00"/>
    <n v="8.6"/>
    <n v="1.4"/>
    <x v="10"/>
  </r>
  <r>
    <d v="2020-11-25T00:00:00"/>
    <n v="7.3"/>
    <n v="1.9"/>
    <x v="10"/>
  </r>
  <r>
    <d v="2020-11-26T00:00:00"/>
    <n v="6.8"/>
    <n v="8.1"/>
    <x v="10"/>
  </r>
  <r>
    <d v="2020-11-27T00:00:00"/>
    <n v="6.9"/>
    <n v="5"/>
    <x v="10"/>
  </r>
  <r>
    <d v="2020-11-28T00:00:00"/>
    <n v="4.5"/>
    <n v="2.8"/>
    <x v="10"/>
  </r>
  <r>
    <d v="2020-11-29T00:00:00"/>
    <n v="5.7"/>
    <n v="2.1"/>
    <x v="10"/>
  </r>
  <r>
    <d v="2020-11-30T00:00:00"/>
    <n v="4.9000000000000004"/>
    <n v="2.5"/>
    <x v="10"/>
  </r>
  <r>
    <d v="2020-12-01T00:00:00"/>
    <n v="3.2"/>
    <n v="0.1"/>
    <x v="11"/>
  </r>
  <r>
    <d v="2020-12-02T00:00:00"/>
    <n v="4.9000000000000004"/>
    <n v="2.9"/>
    <x v="11"/>
  </r>
  <r>
    <d v="2020-12-03T00:00:00"/>
    <n v="1.9"/>
    <n v="3.1"/>
    <x v="11"/>
  </r>
  <r>
    <d v="2020-12-04T00:00:00"/>
    <n v="2"/>
    <n v="1.3"/>
    <x v="11"/>
  </r>
  <r>
    <d v="2020-12-05T00:00:00"/>
    <n v="1.7"/>
    <n v="0.7"/>
    <x v="11"/>
  </r>
  <r>
    <d v="2020-12-06T00:00:00"/>
    <n v="3.9"/>
    <n v="0.7"/>
    <x v="11"/>
  </r>
  <r>
    <d v="2020-12-07T00:00:00"/>
    <n v="3.2"/>
    <n v="0.5"/>
    <x v="11"/>
  </r>
  <r>
    <d v="2020-12-08T00:00:00"/>
    <n v="3.3"/>
    <n v="2"/>
    <x v="11"/>
  </r>
  <r>
    <d v="2020-12-09T00:00:00"/>
    <n v="3"/>
    <n v="1.7"/>
    <x v="11"/>
  </r>
  <r>
    <d v="2020-12-10T00:00:00"/>
    <n v="2.7"/>
    <n v="1.7"/>
    <x v="11"/>
  </r>
  <r>
    <d v="2020-12-11T00:00:00"/>
    <n v="2.7"/>
    <n v="2.2999999999999998"/>
    <x v="11"/>
  </r>
  <r>
    <d v="2020-12-12T00:00:00"/>
    <n v="2.7"/>
    <n v="1.4"/>
    <x v="11"/>
  </r>
  <r>
    <d v="2020-12-13T00:00:00"/>
    <n v="3.8"/>
    <n v="10.5"/>
    <x v="11"/>
  </r>
  <r>
    <d v="2020-12-14T00:00:00"/>
    <n v="3"/>
    <n v="0"/>
    <x v="11"/>
  </r>
  <r>
    <d v="2020-12-15T00:00:00"/>
    <n v="5.4"/>
    <n v="0.7"/>
    <x v="11"/>
  </r>
  <r>
    <d v="2020-12-16T00:00:00"/>
    <n v="2.2999999999999998"/>
    <n v="0.1"/>
    <x v="11"/>
  </r>
  <r>
    <d v="2020-12-17T00:00:00"/>
    <n v="2.2999999999999998"/>
    <n v="0.2"/>
    <x v="11"/>
  </r>
  <r>
    <d v="2020-12-18T00:00:00"/>
    <n v="4.5"/>
    <n v="2.9"/>
    <x v="11"/>
  </r>
  <r>
    <d v="2020-12-19T00:00:00"/>
    <n v="1.9"/>
    <n v="0.4"/>
    <x v="11"/>
  </r>
  <r>
    <d v="2020-12-20T00:00:00"/>
    <n v="4.2"/>
    <n v="0.1"/>
    <x v="11"/>
  </r>
  <r>
    <d v="2020-12-21T00:00:00"/>
    <n v="1.5"/>
    <n v="0"/>
    <x v="11"/>
  </r>
  <r>
    <d v="2020-12-22T00:00:00"/>
    <n v="2.1"/>
    <n v="1.4"/>
    <x v="11"/>
  </r>
  <r>
    <d v="2020-12-23T00:00:00"/>
    <n v="0.2"/>
    <n v="1.1000000000000001"/>
    <x v="11"/>
  </r>
  <r>
    <d v="2020-12-24T00:00:00"/>
    <n v="0.3"/>
    <n v="4.3"/>
    <x v="11"/>
  </r>
  <r>
    <d v="2020-12-25T00:00:00"/>
    <n v="-4.2"/>
    <n v="1.4"/>
    <x v="11"/>
  </r>
  <r>
    <d v="2020-12-26T00:00:00"/>
    <n v="3.1"/>
    <n v="1.1000000000000001"/>
    <x v="11"/>
  </r>
  <r>
    <d v="2020-12-27T00:00:00"/>
    <n v="-1.1000000000000001"/>
    <n v="0"/>
    <x v="11"/>
  </r>
  <r>
    <d v="2020-12-28T00:00:00"/>
    <n v="0.6"/>
    <n v="1"/>
    <x v="11"/>
  </r>
  <r>
    <d v="2020-12-29T00:00:00"/>
    <n v="2.6"/>
    <n v="3.8"/>
    <x v="11"/>
  </r>
  <r>
    <d v="2020-12-30T00:00:00"/>
    <n v="0.2"/>
    <n v="1.1000000000000001"/>
    <x v="11"/>
  </r>
  <r>
    <d v="2020-12-31T00:00:00"/>
    <n v="0.3"/>
    <n v="4.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n v="0.1"/>
    <n v="1.5"/>
    <n v="1"/>
    <n v="1"/>
    <n v="0"/>
    <n v="20"/>
  </r>
  <r>
    <x v="1"/>
    <n v="-1.1000000000000001"/>
    <n v="0"/>
    <n v="1"/>
    <n v="1"/>
    <n v="0"/>
    <n v="20"/>
  </r>
  <r>
    <x v="2"/>
    <n v="-2.9"/>
    <n v="0.2"/>
    <n v="1"/>
    <n v="1"/>
    <n v="0"/>
    <n v="20"/>
  </r>
  <r>
    <x v="3"/>
    <n v="-2.4"/>
    <n v="1.3"/>
    <n v="1"/>
    <n v="2"/>
    <n v="0"/>
    <n v="20"/>
  </r>
  <r>
    <x v="4"/>
    <n v="-3.2"/>
    <n v="0.3"/>
    <n v="1"/>
    <n v="1"/>
    <n v="0"/>
    <n v="20"/>
  </r>
  <r>
    <x v="5"/>
    <n v="-2.9"/>
    <n v="0.6"/>
    <n v="1"/>
    <n v="2"/>
    <n v="0"/>
    <n v="20"/>
  </r>
  <r>
    <x v="6"/>
    <n v="-4.3"/>
    <n v="0.5"/>
    <n v="1"/>
    <n v="1"/>
    <n v="0"/>
    <n v="20"/>
  </r>
  <r>
    <x v="7"/>
    <n v="-3"/>
    <n v="0.1"/>
    <n v="1"/>
    <n v="2"/>
    <n v="0"/>
    <n v="20"/>
  </r>
  <r>
    <x v="8"/>
    <n v="-0.6"/>
    <n v="0.3"/>
    <n v="1"/>
    <n v="3"/>
    <n v="0"/>
    <n v="20"/>
  </r>
  <r>
    <x v="9"/>
    <n v="-0.8"/>
    <n v="2"/>
    <n v="1"/>
    <n v="1"/>
    <n v="0"/>
    <n v="20"/>
  </r>
  <r>
    <x v="10"/>
    <n v="0.3"/>
    <n v="0.5"/>
    <n v="1"/>
    <n v="2"/>
    <n v="0"/>
    <n v="20"/>
  </r>
  <r>
    <x v="11"/>
    <n v="-3.5"/>
    <n v="1.6"/>
    <n v="1"/>
    <n v="1"/>
    <n v="0"/>
    <n v="20"/>
  </r>
  <r>
    <x v="12"/>
    <n v="-2.7"/>
    <n v="0.1"/>
    <n v="1"/>
    <n v="2"/>
    <n v="0"/>
    <n v="20"/>
  </r>
  <r>
    <x v="13"/>
    <n v="-1.1000000000000001"/>
    <n v="1.5"/>
    <n v="1"/>
    <n v="3"/>
    <n v="0"/>
    <n v="20"/>
  </r>
  <r>
    <x v="14"/>
    <n v="-3.4"/>
    <n v="0.1"/>
    <n v="1"/>
    <n v="1"/>
    <n v="0"/>
    <n v="20"/>
  </r>
  <r>
    <x v="15"/>
    <n v="-3.4"/>
    <n v="0"/>
    <n v="1"/>
    <n v="1"/>
    <n v="0"/>
    <n v="20"/>
  </r>
  <r>
    <x v="16"/>
    <n v="1.3"/>
    <n v="0.1"/>
    <n v="1"/>
    <n v="2"/>
    <n v="0"/>
    <n v="20"/>
  </r>
  <r>
    <x v="17"/>
    <n v="0.3"/>
    <n v="1.3"/>
    <n v="1"/>
    <n v="1"/>
    <n v="0"/>
    <n v="20"/>
  </r>
  <r>
    <x v="18"/>
    <n v="1.1000000000000001"/>
    <n v="2.2000000000000002"/>
    <n v="1"/>
    <n v="2"/>
    <n v="0"/>
    <n v="20"/>
  </r>
  <r>
    <x v="19"/>
    <n v="0.5"/>
    <n v="0"/>
    <n v="1"/>
    <n v="1"/>
    <n v="0"/>
    <n v="20"/>
  </r>
  <r>
    <x v="20"/>
    <n v="1.6"/>
    <n v="0"/>
    <n v="1"/>
    <n v="2"/>
    <n v="0"/>
    <n v="20"/>
  </r>
  <r>
    <x v="21"/>
    <n v="0.5"/>
    <n v="0"/>
    <n v="1"/>
    <n v="1"/>
    <n v="0"/>
    <n v="20"/>
  </r>
  <r>
    <x v="22"/>
    <n v="1.2"/>
    <n v="0.3"/>
    <n v="1"/>
    <n v="2"/>
    <n v="0"/>
    <n v="20"/>
  </r>
  <r>
    <x v="23"/>
    <n v="-0.3"/>
    <n v="0"/>
    <n v="1"/>
    <n v="1"/>
    <n v="0"/>
    <n v="20"/>
  </r>
  <r>
    <x v="24"/>
    <n v="0.6"/>
    <n v="0.5"/>
    <n v="1"/>
    <n v="2"/>
    <n v="0"/>
    <n v="20"/>
  </r>
  <r>
    <x v="25"/>
    <n v="3.5"/>
    <n v="1.4"/>
    <n v="1"/>
    <n v="3"/>
    <n v="0"/>
    <n v="20"/>
  </r>
  <r>
    <x v="26"/>
    <n v="3.1"/>
    <n v="2.2999999999999998"/>
    <n v="1"/>
    <n v="1"/>
    <n v="0"/>
    <n v="20"/>
  </r>
  <r>
    <x v="27"/>
    <n v="1.4"/>
    <n v="2.2999999999999998"/>
    <n v="1"/>
    <n v="1"/>
    <n v="0"/>
    <n v="20"/>
  </r>
  <r>
    <x v="28"/>
    <n v="-0.4"/>
    <n v="0.1"/>
    <n v="1"/>
    <n v="1"/>
    <n v="0"/>
    <n v="20"/>
  </r>
  <r>
    <x v="29"/>
    <n v="2"/>
    <n v="0.3"/>
    <n v="1"/>
    <n v="2"/>
    <n v="0"/>
    <n v="20"/>
  </r>
  <r>
    <x v="30"/>
    <n v="0.4"/>
    <n v="1.4"/>
    <n v="1"/>
    <n v="1"/>
    <n v="0"/>
    <n v="20"/>
  </r>
  <r>
    <x v="31"/>
    <n v="-3.2"/>
    <n v="0.3"/>
    <n v="2"/>
    <n v="1"/>
    <n v="0"/>
    <n v="20"/>
  </r>
  <r>
    <x v="32"/>
    <n v="-2.9"/>
    <n v="0.6"/>
    <n v="2"/>
    <n v="2"/>
    <n v="0"/>
    <n v="20"/>
  </r>
  <r>
    <x v="33"/>
    <n v="-4.3"/>
    <n v="0.5"/>
    <n v="2"/>
    <n v="1"/>
    <n v="0"/>
    <n v="20"/>
  </r>
  <r>
    <x v="34"/>
    <n v="-3"/>
    <n v="0.1"/>
    <n v="2"/>
    <n v="2"/>
    <n v="0"/>
    <n v="20"/>
  </r>
  <r>
    <x v="35"/>
    <n v="-0.6"/>
    <n v="0.3"/>
    <n v="2"/>
    <n v="3"/>
    <n v="0"/>
    <n v="20"/>
  </r>
  <r>
    <x v="36"/>
    <n v="-0.8"/>
    <n v="2"/>
    <n v="2"/>
    <n v="1"/>
    <n v="0"/>
    <n v="20"/>
  </r>
  <r>
    <x v="37"/>
    <n v="0.3"/>
    <n v="0.5"/>
    <n v="2"/>
    <n v="2"/>
    <n v="0"/>
    <n v="20"/>
  </r>
  <r>
    <x v="38"/>
    <n v="-3.5"/>
    <n v="1.6"/>
    <n v="2"/>
    <n v="1"/>
    <n v="0"/>
    <n v="20"/>
  </r>
  <r>
    <x v="39"/>
    <n v="-2.7"/>
    <n v="0.1"/>
    <n v="2"/>
    <n v="2"/>
    <n v="0"/>
    <n v="20"/>
  </r>
  <r>
    <x v="40"/>
    <n v="1.3"/>
    <n v="0.1"/>
    <n v="2"/>
    <n v="3"/>
    <n v="0"/>
    <n v="20"/>
  </r>
  <r>
    <x v="41"/>
    <n v="0.3"/>
    <n v="1.3"/>
    <n v="2"/>
    <n v="1"/>
    <n v="0"/>
    <n v="20"/>
  </r>
  <r>
    <x v="42"/>
    <n v="1.1000000000000001"/>
    <n v="2.2000000000000002"/>
    <n v="2"/>
    <n v="2"/>
    <n v="0"/>
    <n v="20"/>
  </r>
  <r>
    <x v="43"/>
    <n v="0.5"/>
    <n v="0"/>
    <n v="2"/>
    <n v="1"/>
    <n v="0"/>
    <n v="20"/>
  </r>
  <r>
    <x v="44"/>
    <n v="1.6"/>
    <n v="0"/>
    <n v="2"/>
    <n v="2"/>
    <n v="0"/>
    <n v="20"/>
  </r>
  <r>
    <x v="45"/>
    <n v="0.5"/>
    <n v="0"/>
    <n v="2"/>
    <n v="1"/>
    <n v="0"/>
    <n v="20"/>
  </r>
  <r>
    <x v="46"/>
    <n v="1.2"/>
    <n v="0.3"/>
    <n v="2"/>
    <n v="2"/>
    <n v="0"/>
    <n v="20"/>
  </r>
  <r>
    <x v="47"/>
    <n v="-0.3"/>
    <n v="0"/>
    <n v="2"/>
    <n v="1"/>
    <n v="0"/>
    <n v="20"/>
  </r>
  <r>
    <x v="48"/>
    <n v="0.6"/>
    <n v="0.5"/>
    <n v="2"/>
    <n v="2"/>
    <n v="0"/>
    <n v="20"/>
  </r>
  <r>
    <x v="49"/>
    <n v="3.5"/>
    <n v="1.4"/>
    <n v="2"/>
    <n v="3"/>
    <n v="0"/>
    <n v="20"/>
  </r>
  <r>
    <x v="50"/>
    <n v="3.1"/>
    <n v="2.2999999999999998"/>
    <n v="2"/>
    <n v="1"/>
    <n v="0"/>
    <n v="20"/>
  </r>
  <r>
    <x v="51"/>
    <n v="1.4"/>
    <n v="2.2999999999999998"/>
    <n v="2"/>
    <n v="1"/>
    <n v="0"/>
    <n v="20"/>
  </r>
  <r>
    <x v="52"/>
    <n v="1.3"/>
    <n v="0.1"/>
    <n v="2"/>
    <n v="1"/>
    <n v="0"/>
    <n v="20"/>
  </r>
  <r>
    <x v="53"/>
    <n v="0.3"/>
    <n v="1.3"/>
    <n v="2"/>
    <n v="1"/>
    <n v="0"/>
    <n v="20"/>
  </r>
  <r>
    <x v="54"/>
    <n v="1.1000000000000001"/>
    <n v="2.2000000000000002"/>
    <n v="2"/>
    <n v="2"/>
    <n v="0"/>
    <n v="20"/>
  </r>
  <r>
    <x v="55"/>
    <n v="0.5"/>
    <n v="0"/>
    <n v="2"/>
    <n v="1"/>
    <n v="0"/>
    <n v="20"/>
  </r>
  <r>
    <x v="56"/>
    <n v="-1.2"/>
    <n v="0.1"/>
    <n v="2"/>
    <n v="1"/>
    <n v="0"/>
    <n v="20"/>
  </r>
  <r>
    <x v="57"/>
    <n v="1"/>
    <n v="1.9"/>
    <n v="2"/>
    <n v="2"/>
    <n v="0"/>
    <n v="20"/>
  </r>
  <r>
    <x v="58"/>
    <n v="1.3"/>
    <n v="5.2"/>
    <n v="2"/>
    <n v="3"/>
    <n v="0"/>
    <n v="20"/>
  </r>
  <r>
    <x v="59"/>
    <n v="-0.7"/>
    <n v="1"/>
    <n v="2"/>
    <n v="1"/>
    <n v="0"/>
    <n v="20"/>
  </r>
  <r>
    <x v="60"/>
    <n v="-0.5"/>
    <n v="0"/>
    <n v="3"/>
    <n v="2"/>
    <n v="0"/>
    <n v="20"/>
  </r>
  <r>
    <x v="61"/>
    <n v="-2.2999999999999998"/>
    <n v="0.4"/>
    <n v="3"/>
    <n v="1"/>
    <n v="0"/>
    <n v="20"/>
  </r>
  <r>
    <x v="62"/>
    <n v="-0.5"/>
    <n v="1.1000000000000001"/>
    <n v="3"/>
    <n v="2"/>
    <n v="0"/>
    <n v="20"/>
  </r>
  <r>
    <x v="63"/>
    <n v="-1.4"/>
    <n v="0.2"/>
    <n v="3"/>
    <n v="1"/>
    <n v="0"/>
    <n v="20"/>
  </r>
  <r>
    <x v="64"/>
    <n v="-1.3"/>
    <n v="0.9"/>
    <n v="3"/>
    <n v="2"/>
    <n v="0"/>
    <n v="20"/>
  </r>
  <r>
    <x v="65"/>
    <n v="-2.5"/>
    <n v="0.5"/>
    <n v="3"/>
    <n v="1"/>
    <n v="0"/>
    <n v="20"/>
  </r>
  <r>
    <x v="66"/>
    <n v="-2.2000000000000002"/>
    <n v="0"/>
    <n v="3"/>
    <n v="2"/>
    <n v="0"/>
    <n v="20"/>
  </r>
  <r>
    <x v="67"/>
    <n v="-1.4"/>
    <n v="0"/>
    <n v="3"/>
    <n v="3"/>
    <n v="0"/>
    <n v="20"/>
  </r>
  <r>
    <x v="68"/>
    <n v="-1.1000000000000001"/>
    <n v="0"/>
    <n v="3"/>
    <n v="4"/>
    <n v="0"/>
    <n v="20"/>
  </r>
  <r>
    <x v="69"/>
    <n v="0.2"/>
    <n v="0"/>
    <n v="3"/>
    <n v="5"/>
    <n v="0"/>
    <n v="20"/>
  </r>
  <r>
    <x v="70"/>
    <n v="3.3"/>
    <n v="0.6"/>
    <n v="3"/>
    <n v="6"/>
    <n v="0"/>
    <n v="20"/>
  </r>
  <r>
    <x v="71"/>
    <n v="1.2"/>
    <n v="0.9"/>
    <n v="3"/>
    <n v="1"/>
    <n v="0"/>
    <n v="20"/>
  </r>
  <r>
    <x v="72"/>
    <n v="0.7"/>
    <n v="0.1"/>
    <n v="3"/>
    <n v="1"/>
    <n v="0"/>
    <n v="20"/>
  </r>
  <r>
    <x v="73"/>
    <n v="1.3"/>
    <n v="0"/>
    <n v="3"/>
    <n v="2"/>
    <n v="0"/>
    <n v="20"/>
  </r>
  <r>
    <x v="74"/>
    <n v="2.2000000000000002"/>
    <n v="0.9"/>
    <n v="3"/>
    <n v="3"/>
    <n v="0"/>
    <n v="20"/>
  </r>
  <r>
    <x v="75"/>
    <n v="2.5"/>
    <n v="0.5"/>
    <n v="3"/>
    <n v="4"/>
    <n v="0"/>
    <n v="20"/>
  </r>
  <r>
    <x v="76"/>
    <n v="2.1"/>
    <n v="0.8"/>
    <n v="3"/>
    <n v="1"/>
    <n v="0"/>
    <n v="20"/>
  </r>
  <r>
    <x v="77"/>
    <n v="1.3"/>
    <n v="10.7"/>
    <n v="3"/>
    <n v="1"/>
    <n v="0"/>
    <n v="20"/>
  </r>
  <r>
    <x v="78"/>
    <n v="2.2999999999999998"/>
    <n v="0"/>
    <n v="3"/>
    <n v="2"/>
    <n v="0"/>
    <n v="20"/>
  </r>
  <r>
    <x v="79"/>
    <n v="2.1"/>
    <n v="0.8"/>
    <n v="3"/>
    <n v="1"/>
    <n v="0"/>
    <n v="20"/>
  </r>
  <r>
    <x v="80"/>
    <n v="3.4"/>
    <n v="0.1"/>
    <n v="3"/>
    <n v="2"/>
    <n v="0"/>
    <n v="20"/>
  </r>
  <r>
    <x v="81"/>
    <n v="5.3"/>
    <n v="0.1"/>
    <n v="3"/>
    <n v="3"/>
    <n v="0"/>
    <n v="25"/>
  </r>
  <r>
    <x v="82"/>
    <n v="6.9"/>
    <n v="0"/>
    <n v="3"/>
    <n v="4"/>
    <n v="0"/>
    <n v="30"/>
  </r>
  <r>
    <x v="83"/>
    <n v="3.9"/>
    <n v="0"/>
    <n v="3"/>
    <n v="1"/>
    <n v="0"/>
    <n v="30"/>
  </r>
  <r>
    <x v="84"/>
    <n v="3.3"/>
    <n v="0.1"/>
    <n v="3"/>
    <n v="1"/>
    <n v="0"/>
    <n v="30"/>
  </r>
  <r>
    <x v="85"/>
    <n v="6.5"/>
    <n v="0.9"/>
    <n v="3"/>
    <n v="2"/>
    <n v="0"/>
    <n v="35"/>
  </r>
  <r>
    <x v="86"/>
    <n v="6.9"/>
    <n v="1.3"/>
    <n v="3"/>
    <n v="3"/>
    <n v="0"/>
    <n v="40"/>
  </r>
  <r>
    <x v="87"/>
    <n v="7.3"/>
    <n v="1"/>
    <n v="3"/>
    <n v="4"/>
    <n v="0"/>
    <n v="45"/>
  </r>
  <r>
    <x v="88"/>
    <n v="6.5"/>
    <n v="2.5"/>
    <n v="3"/>
    <n v="1"/>
    <n v="0"/>
    <n v="55"/>
  </r>
  <r>
    <x v="89"/>
    <n v="6.5"/>
    <n v="0.3"/>
    <n v="3"/>
    <n v="1"/>
    <n v="0"/>
    <n v="60"/>
  </r>
  <r>
    <x v="90"/>
    <n v="6.1"/>
    <n v="0.3"/>
    <n v="3"/>
    <n v="1"/>
    <n v="0"/>
    <n v="65"/>
  </r>
  <r>
    <x v="91"/>
    <n v="5.8"/>
    <n v="0.5"/>
    <n v="4"/>
    <n v="1"/>
    <n v="0"/>
    <n v="70"/>
  </r>
  <r>
    <x v="92"/>
    <n v="3.9"/>
    <n v="2"/>
    <n v="4"/>
    <n v="1"/>
    <n v="0"/>
    <n v="70"/>
  </r>
  <r>
    <x v="93"/>
    <n v="6.5"/>
    <n v="4.7"/>
    <n v="4"/>
    <n v="2"/>
    <n v="0"/>
    <n v="80"/>
  </r>
  <r>
    <x v="94"/>
    <n v="4.5"/>
    <n v="0"/>
    <n v="4"/>
    <n v="1"/>
    <n v="0"/>
    <n v="80"/>
  </r>
  <r>
    <x v="95"/>
    <n v="3.8"/>
    <n v="0.3"/>
    <n v="4"/>
    <n v="1"/>
    <n v="0"/>
    <n v="80"/>
  </r>
  <r>
    <x v="96"/>
    <n v="6.3"/>
    <n v="0"/>
    <n v="4"/>
    <n v="2"/>
    <n v="0"/>
    <n v="85"/>
  </r>
  <r>
    <x v="97"/>
    <n v="5.8"/>
    <n v="0.3"/>
    <n v="4"/>
    <n v="1"/>
    <n v="0"/>
    <n v="90"/>
  </r>
  <r>
    <x v="98"/>
    <n v="4.2"/>
    <n v="0.1"/>
    <n v="4"/>
    <n v="1"/>
    <n v="0"/>
    <n v="90"/>
  </r>
  <r>
    <x v="99"/>
    <n v="6"/>
    <n v="0.9"/>
    <n v="4"/>
    <n v="2"/>
    <n v="0"/>
    <n v="95"/>
  </r>
  <r>
    <x v="100"/>
    <n v="3.1"/>
    <n v="1.8"/>
    <n v="4"/>
    <n v="1"/>
    <n v="0"/>
    <n v="95"/>
  </r>
  <r>
    <x v="101"/>
    <n v="4.9000000000000004"/>
    <n v="1.7"/>
    <n v="4"/>
    <n v="2"/>
    <n v="0"/>
    <n v="95"/>
  </r>
  <r>
    <x v="102"/>
    <n v="6.5"/>
    <n v="0.9"/>
    <n v="4"/>
    <n v="3"/>
    <n v="0"/>
    <n v="100"/>
  </r>
  <r>
    <x v="103"/>
    <n v="6.9"/>
    <n v="1.3"/>
    <n v="4"/>
    <n v="4"/>
    <n v="0"/>
    <n v="105"/>
  </r>
  <r>
    <x v="104"/>
    <n v="7.3"/>
    <n v="1"/>
    <n v="4"/>
    <n v="5"/>
    <n v="0"/>
    <n v="110"/>
  </r>
  <r>
    <x v="105"/>
    <n v="6.5"/>
    <n v="2.5"/>
    <n v="4"/>
    <n v="1"/>
    <n v="0"/>
    <n v="120"/>
  </r>
  <r>
    <x v="106"/>
    <n v="6.5"/>
    <n v="0.3"/>
    <n v="4"/>
    <n v="1"/>
    <n v="0"/>
    <n v="125"/>
  </r>
  <r>
    <x v="107"/>
    <n v="6.1"/>
    <n v="0.3"/>
    <n v="4"/>
    <n v="1"/>
    <n v="0"/>
    <n v="130"/>
  </r>
  <r>
    <x v="108"/>
    <n v="5.8"/>
    <n v="0.5"/>
    <n v="4"/>
    <n v="1"/>
    <n v="0"/>
    <n v="135"/>
  </r>
  <r>
    <x v="109"/>
    <n v="3.9"/>
    <n v="2"/>
    <n v="4"/>
    <n v="1"/>
    <n v="0"/>
    <n v="135"/>
  </r>
  <r>
    <x v="110"/>
    <n v="6.5"/>
    <n v="4.7"/>
    <n v="4"/>
    <n v="2"/>
    <n v="0"/>
    <n v="145"/>
  </r>
  <r>
    <x v="111"/>
    <n v="5.8"/>
    <n v="0.3"/>
    <n v="4"/>
    <n v="1"/>
    <n v="0"/>
    <n v="150"/>
  </r>
  <r>
    <x v="112"/>
    <n v="4.2"/>
    <n v="0.1"/>
    <n v="4"/>
    <n v="1"/>
    <n v="0"/>
    <n v="150"/>
  </r>
  <r>
    <x v="113"/>
    <n v="6"/>
    <n v="0.9"/>
    <n v="4"/>
    <n v="2"/>
    <n v="0"/>
    <n v="155"/>
  </r>
  <r>
    <x v="114"/>
    <n v="6.5"/>
    <n v="2.5"/>
    <n v="4"/>
    <n v="3"/>
    <n v="0"/>
    <n v="165"/>
  </r>
  <r>
    <x v="115"/>
    <n v="6.5"/>
    <n v="0.3"/>
    <n v="4"/>
    <n v="1"/>
    <n v="0"/>
    <n v="170"/>
  </r>
  <r>
    <x v="116"/>
    <n v="6.1"/>
    <n v="0.3"/>
    <n v="4"/>
    <n v="1"/>
    <n v="0"/>
    <n v="175"/>
  </r>
  <r>
    <x v="117"/>
    <n v="5.8"/>
    <n v="0.5"/>
    <n v="4"/>
    <n v="1"/>
    <n v="0"/>
    <n v="180"/>
  </r>
  <r>
    <x v="118"/>
    <n v="3.9"/>
    <n v="2"/>
    <n v="4"/>
    <n v="1"/>
    <n v="0"/>
    <n v="180"/>
  </r>
  <r>
    <x v="119"/>
    <n v="6.5"/>
    <n v="4.7"/>
    <n v="4"/>
    <n v="2"/>
    <n v="0"/>
    <n v="190"/>
  </r>
  <r>
    <x v="120"/>
    <n v="4.5"/>
    <n v="0"/>
    <n v="4"/>
    <n v="1"/>
    <n v="0"/>
    <n v="190"/>
  </r>
  <r>
    <x v="121"/>
    <n v="3.8"/>
    <n v="0.3"/>
    <n v="5"/>
    <n v="1"/>
    <n v="0"/>
    <n v="190"/>
  </r>
  <r>
    <x v="122"/>
    <n v="6.3"/>
    <n v="0"/>
    <n v="5"/>
    <n v="2"/>
    <n v="0"/>
    <n v="195"/>
  </r>
  <r>
    <x v="123"/>
    <n v="5.8"/>
    <n v="0.3"/>
    <n v="5"/>
    <n v="1"/>
    <n v="0"/>
    <n v="200"/>
  </r>
  <r>
    <x v="124"/>
    <n v="4.2"/>
    <n v="0.1"/>
    <n v="5"/>
    <n v="1"/>
    <n v="0"/>
    <n v="200"/>
  </r>
  <r>
    <x v="125"/>
    <n v="6"/>
    <n v="0.9"/>
    <n v="5"/>
    <n v="2"/>
    <n v="0"/>
    <n v="205"/>
  </r>
  <r>
    <x v="126"/>
    <n v="3.1"/>
    <n v="1.8"/>
    <n v="5"/>
    <n v="1"/>
    <n v="0"/>
    <n v="205"/>
  </r>
  <r>
    <x v="127"/>
    <n v="4.9000000000000004"/>
    <n v="1.7"/>
    <n v="5"/>
    <n v="2"/>
    <n v="0"/>
    <n v="205"/>
  </r>
  <r>
    <x v="128"/>
    <n v="7"/>
    <n v="0.5"/>
    <n v="5"/>
    <n v="3"/>
    <n v="0"/>
    <n v="210"/>
  </r>
  <r>
    <x v="129"/>
    <n v="5.7"/>
    <n v="1.4"/>
    <n v="5"/>
    <n v="1"/>
    <n v="0"/>
    <n v="215"/>
  </r>
  <r>
    <x v="130"/>
    <n v="7.9"/>
    <n v="0.6"/>
    <n v="5"/>
    <n v="2"/>
    <n v="0"/>
    <n v="220"/>
  </r>
  <r>
    <x v="131"/>
    <n v="6.7"/>
    <n v="0.1"/>
    <n v="5"/>
    <n v="1"/>
    <n v="0"/>
    <n v="225"/>
  </r>
  <r>
    <x v="132"/>
    <n v="6.4"/>
    <n v="0.8"/>
    <n v="5"/>
    <n v="1"/>
    <n v="0"/>
    <n v="230"/>
  </r>
  <r>
    <x v="133"/>
    <n v="4"/>
    <n v="0"/>
    <n v="5"/>
    <n v="1"/>
    <n v="0"/>
    <n v="230"/>
  </r>
  <r>
    <x v="134"/>
    <n v="6.8"/>
    <n v="0"/>
    <n v="5"/>
    <n v="2"/>
    <n v="0"/>
    <n v="235"/>
  </r>
  <r>
    <x v="135"/>
    <n v="6.7"/>
    <n v="0.9"/>
    <n v="5"/>
    <n v="1"/>
    <n v="0"/>
    <n v="240"/>
  </r>
  <r>
    <x v="136"/>
    <n v="8.5"/>
    <n v="1.9"/>
    <n v="5"/>
    <n v="2"/>
    <n v="0"/>
    <n v="245"/>
  </r>
  <r>
    <x v="137"/>
    <n v="10.4"/>
    <n v="0"/>
    <n v="5"/>
    <n v="3"/>
    <n v="0"/>
    <n v="265"/>
  </r>
  <r>
    <x v="138"/>
    <n v="10.5"/>
    <n v="5.4"/>
    <n v="5"/>
    <n v="4"/>
    <n v="0"/>
    <n v="285"/>
  </r>
  <r>
    <x v="139"/>
    <n v="10.199999999999999"/>
    <n v="2.9"/>
    <n v="5"/>
    <n v="1"/>
    <n v="0"/>
    <n v="305"/>
  </r>
  <r>
    <x v="140"/>
    <n v="8.3000000000000007"/>
    <n v="4.4000000000000004"/>
    <n v="5"/>
    <n v="1"/>
    <n v="0"/>
    <n v="315"/>
  </r>
  <r>
    <x v="141"/>
    <n v="7.1"/>
    <n v="1.5"/>
    <n v="5"/>
    <n v="1"/>
    <n v="0"/>
    <n v="320"/>
  </r>
  <r>
    <x v="142"/>
    <n v="8.4"/>
    <n v="0"/>
    <n v="5"/>
    <n v="2"/>
    <n v="0"/>
    <n v="325"/>
  </r>
  <r>
    <x v="143"/>
    <n v="11.6"/>
    <n v="0.8"/>
    <n v="5"/>
    <n v="3"/>
    <n v="0"/>
    <n v="345"/>
  </r>
  <r>
    <x v="144"/>
    <n v="9.4"/>
    <n v="4.3"/>
    <n v="5"/>
    <n v="1"/>
    <n v="0"/>
    <n v="355"/>
  </r>
  <r>
    <x v="145"/>
    <n v="9.1"/>
    <n v="7.6"/>
    <n v="5"/>
    <n v="1"/>
    <n v="0"/>
    <n v="365"/>
  </r>
  <r>
    <x v="146"/>
    <n v="9.8000000000000007"/>
    <n v="2"/>
    <n v="5"/>
    <n v="2"/>
    <n v="0"/>
    <n v="375"/>
  </r>
  <r>
    <x v="147"/>
    <n v="11.6"/>
    <n v="2"/>
    <n v="5"/>
    <n v="3"/>
    <n v="0"/>
    <n v="395"/>
  </r>
  <r>
    <x v="148"/>
    <n v="12.5"/>
    <n v="0"/>
    <n v="5"/>
    <n v="4"/>
    <n v="0"/>
    <n v="415"/>
  </r>
  <r>
    <x v="149"/>
    <n v="10"/>
    <n v="0.1"/>
    <n v="5"/>
    <n v="1"/>
    <n v="0"/>
    <n v="420"/>
  </r>
  <r>
    <x v="150"/>
    <n v="13.7"/>
    <n v="1.5"/>
    <n v="5"/>
    <n v="2"/>
    <n v="0"/>
    <n v="440"/>
  </r>
  <r>
    <x v="151"/>
    <n v="13.9"/>
    <n v="0"/>
    <n v="5"/>
    <n v="3"/>
    <n v="0"/>
    <n v="460"/>
  </r>
  <r>
    <x v="152"/>
    <n v="12"/>
    <n v="15.5"/>
    <n v="6"/>
    <n v="1"/>
    <n v="0"/>
    <n v="495"/>
  </r>
  <r>
    <x v="153"/>
    <n v="12.6"/>
    <n v="7.2"/>
    <n v="6"/>
    <n v="2"/>
    <n v="0"/>
    <n v="515"/>
  </r>
  <r>
    <x v="154"/>
    <n v="13.6"/>
    <n v="0.1"/>
    <n v="6"/>
    <n v="3"/>
    <n v="0"/>
    <n v="535"/>
  </r>
  <r>
    <x v="155"/>
    <n v="15"/>
    <n v="0.2"/>
    <n v="6"/>
    <n v="4"/>
    <n v="0"/>
    <n v="555"/>
  </r>
  <r>
    <x v="156"/>
    <n v="16.100000000000001"/>
    <n v="0.3"/>
    <n v="6"/>
    <n v="5"/>
    <n v="0"/>
    <n v="575"/>
  </r>
  <r>
    <x v="157"/>
    <n v="11"/>
    <n v="4"/>
    <n v="6"/>
    <n v="1"/>
    <n v="1"/>
    <n v="595"/>
  </r>
  <r>
    <x v="158"/>
    <n v="14.2"/>
    <n v="2.8"/>
    <n v="6"/>
    <n v="2"/>
    <n v="0"/>
    <n v="615"/>
  </r>
  <r>
    <x v="159"/>
    <n v="14.2"/>
    <n v="0.3"/>
    <n v="6"/>
    <n v="1"/>
    <n v="0"/>
    <n v="635"/>
  </r>
  <r>
    <x v="160"/>
    <n v="13.4"/>
    <n v="12.9"/>
    <n v="6"/>
    <n v="1"/>
    <n v="0"/>
    <n v="655"/>
  </r>
  <r>
    <x v="161"/>
    <n v="11.8"/>
    <n v="0.2"/>
    <n v="6"/>
    <n v="1"/>
    <n v="0"/>
    <n v="675"/>
  </r>
  <r>
    <x v="162"/>
    <n v="14.6"/>
    <n v="0"/>
    <n v="6"/>
    <n v="2"/>
    <n v="0"/>
    <n v="695"/>
  </r>
  <r>
    <x v="163"/>
    <n v="14.8"/>
    <n v="0"/>
    <n v="6"/>
    <n v="3"/>
    <n v="0"/>
    <n v="715"/>
  </r>
  <r>
    <x v="164"/>
    <n v="14.7"/>
    <n v="0.7"/>
    <n v="6"/>
    <n v="1"/>
    <n v="0"/>
    <n v="735"/>
  </r>
  <r>
    <x v="165"/>
    <n v="14.1"/>
    <n v="0"/>
    <n v="6"/>
    <n v="1"/>
    <n v="0"/>
    <n v="755"/>
  </r>
  <r>
    <x v="166"/>
    <n v="17.600000000000001"/>
    <n v="0"/>
    <n v="6"/>
    <n v="2"/>
    <n v="0"/>
    <n v="775"/>
  </r>
  <r>
    <x v="167"/>
    <n v="17"/>
    <n v="10.8"/>
    <n v="6"/>
    <n v="1"/>
    <n v="1"/>
    <n v="795"/>
  </r>
  <r>
    <x v="168"/>
    <n v="16.399999999999999"/>
    <n v="7.2"/>
    <n v="6"/>
    <n v="1"/>
    <n v="0"/>
    <n v="815"/>
  </r>
  <r>
    <x v="169"/>
    <n v="16.2"/>
    <n v="2"/>
    <n v="6"/>
    <n v="1"/>
    <n v="0"/>
    <n v="835"/>
  </r>
  <r>
    <x v="170"/>
    <n v="12.5"/>
    <n v="1.6"/>
    <n v="6"/>
    <n v="1"/>
    <n v="0"/>
    <n v="855"/>
  </r>
  <r>
    <x v="171"/>
    <n v="16.2"/>
    <n v="18.3"/>
    <n v="6"/>
    <n v="2"/>
    <n v="0"/>
    <n v="890"/>
  </r>
  <r>
    <x v="172"/>
    <n v="17"/>
    <n v="1.4"/>
    <n v="6"/>
    <n v="3"/>
    <n v="0"/>
    <n v="910"/>
  </r>
  <r>
    <x v="173"/>
    <n v="15.8"/>
    <n v="0.5"/>
    <n v="6"/>
    <n v="1"/>
    <n v="0"/>
    <n v="930"/>
  </r>
  <r>
    <x v="174"/>
    <n v="15"/>
    <n v="3.6"/>
    <n v="6"/>
    <n v="1"/>
    <n v="0"/>
    <n v="950"/>
  </r>
  <r>
    <x v="175"/>
    <n v="15.6"/>
    <n v="1.3"/>
    <n v="6"/>
    <n v="2"/>
    <n v="0"/>
    <n v="970"/>
  </r>
  <r>
    <x v="176"/>
    <n v="17.3"/>
    <n v="9.5"/>
    <n v="6"/>
    <n v="3"/>
    <n v="0"/>
    <n v="990"/>
  </r>
  <r>
    <x v="177"/>
    <n v="17.3"/>
    <n v="4"/>
    <n v="6"/>
    <n v="1"/>
    <n v="0"/>
    <n v="1010"/>
  </r>
  <r>
    <x v="178"/>
    <n v="15.3"/>
    <n v="1"/>
    <n v="6"/>
    <n v="1"/>
    <n v="0"/>
    <n v="1030"/>
  </r>
  <r>
    <x v="179"/>
    <n v="16.899999999999999"/>
    <n v="1.6"/>
    <n v="6"/>
    <n v="2"/>
    <n v="0"/>
    <n v="1050"/>
  </r>
  <r>
    <x v="180"/>
    <n v="15.5"/>
    <n v="1"/>
    <n v="6"/>
    <n v="1"/>
    <n v="0"/>
    <n v="1070"/>
  </r>
  <r>
    <x v="181"/>
    <n v="16.899999999999999"/>
    <n v="0"/>
    <n v="6"/>
    <n v="2"/>
    <n v="0"/>
    <n v="1090"/>
  </r>
  <r>
    <x v="182"/>
    <n v="14.2"/>
    <n v="1"/>
    <n v="7"/>
    <n v="1"/>
    <n v="1"/>
    <n v="1110"/>
  </r>
  <r>
    <x v="183"/>
    <n v="15.6"/>
    <n v="2.5"/>
    <n v="7"/>
    <n v="2"/>
    <n v="0"/>
    <n v="1130"/>
  </r>
  <r>
    <x v="184"/>
    <n v="14.6"/>
    <n v="17.7"/>
    <n v="7"/>
    <n v="1"/>
    <n v="0"/>
    <n v="1165"/>
  </r>
  <r>
    <x v="185"/>
    <n v="14.2"/>
    <n v="2.4"/>
    <n v="7"/>
    <n v="1"/>
    <n v="0"/>
    <n v="1185"/>
  </r>
  <r>
    <x v="186"/>
    <n v="15.1"/>
    <n v="0.1"/>
    <n v="7"/>
    <n v="2"/>
    <n v="0"/>
    <n v="1205"/>
  </r>
  <r>
    <x v="187"/>
    <n v="15.4"/>
    <n v="0.3"/>
    <n v="7"/>
    <n v="3"/>
    <n v="1"/>
    <n v="1225"/>
  </r>
  <r>
    <x v="188"/>
    <n v="15.1"/>
    <n v="1"/>
    <n v="7"/>
    <n v="1"/>
    <n v="1"/>
    <n v="1245"/>
  </r>
  <r>
    <x v="189"/>
    <n v="16.7"/>
    <n v="2.9"/>
    <n v="7"/>
    <n v="2"/>
    <n v="0"/>
    <n v="1265"/>
  </r>
  <r>
    <x v="190"/>
    <n v="16.899999999999999"/>
    <n v="1.6"/>
    <n v="7"/>
    <n v="3"/>
    <n v="0"/>
    <n v="1285"/>
  </r>
  <r>
    <x v="191"/>
    <n v="17.600000000000001"/>
    <n v="1.4"/>
    <n v="7"/>
    <n v="4"/>
    <n v="0"/>
    <n v="1305"/>
  </r>
  <r>
    <x v="192"/>
    <n v="19.3"/>
    <n v="0"/>
    <n v="7"/>
    <n v="5"/>
    <n v="0"/>
    <n v="1325"/>
  </r>
  <r>
    <x v="193"/>
    <n v="17.399999999999999"/>
    <n v="0.3"/>
    <n v="7"/>
    <n v="1"/>
    <n v="1"/>
    <n v="1345"/>
  </r>
  <r>
    <x v="194"/>
    <n v="16.100000000000001"/>
    <n v="0.8"/>
    <n v="7"/>
    <n v="1"/>
    <n v="1"/>
    <n v="1365"/>
  </r>
  <r>
    <x v="195"/>
    <n v="15"/>
    <n v="3.6"/>
    <n v="7"/>
    <n v="1"/>
    <n v="0"/>
    <n v="1385"/>
  </r>
  <r>
    <x v="196"/>
    <n v="15.6"/>
    <n v="1.3"/>
    <n v="7"/>
    <n v="2"/>
    <n v="0"/>
    <n v="1405"/>
  </r>
  <r>
    <x v="197"/>
    <n v="17.3"/>
    <n v="9.5"/>
    <n v="7"/>
    <n v="3"/>
    <n v="0"/>
    <n v="1425"/>
  </r>
  <r>
    <x v="198"/>
    <n v="17.3"/>
    <n v="4"/>
    <n v="7"/>
    <n v="1"/>
    <n v="0"/>
    <n v="1445"/>
  </r>
  <r>
    <x v="199"/>
    <n v="15.3"/>
    <n v="1"/>
    <n v="7"/>
    <n v="1"/>
    <n v="0"/>
    <n v="1465"/>
  </r>
  <r>
    <x v="200"/>
    <n v="16.899999999999999"/>
    <n v="1.6"/>
    <n v="7"/>
    <n v="2"/>
    <n v="0"/>
    <n v="1485"/>
  </r>
  <r>
    <x v="201"/>
    <n v="18.100000000000001"/>
    <n v="6.7"/>
    <n v="7"/>
    <n v="3"/>
    <n v="0"/>
    <n v="1505"/>
  </r>
  <r>
    <x v="202"/>
    <n v="15.7"/>
    <n v="7.6"/>
    <n v="7"/>
    <n v="1"/>
    <n v="0"/>
    <n v="1525"/>
  </r>
  <r>
    <x v="203"/>
    <n v="17.8"/>
    <n v="0.4"/>
    <n v="7"/>
    <n v="2"/>
    <n v="0"/>
    <n v="1545"/>
  </r>
  <r>
    <x v="204"/>
    <n v="16.399999999999999"/>
    <n v="6"/>
    <n v="7"/>
    <n v="1"/>
    <n v="1"/>
    <n v="1565"/>
  </r>
  <r>
    <x v="205"/>
    <n v="17.100000000000001"/>
    <n v="1.5"/>
    <n v="7"/>
    <n v="2"/>
    <n v="0"/>
    <n v="1585"/>
  </r>
  <r>
    <x v="206"/>
    <n v="19"/>
    <n v="9.5"/>
    <n v="7"/>
    <n v="3"/>
    <n v="0"/>
    <n v="1605"/>
  </r>
  <r>
    <x v="207"/>
    <n v="18.600000000000001"/>
    <n v="1.4"/>
    <n v="7"/>
    <n v="1"/>
    <n v="0"/>
    <n v="1625"/>
  </r>
  <r>
    <x v="208"/>
    <n v="16.600000000000001"/>
    <n v="2.5"/>
    <n v="7"/>
    <n v="1"/>
    <n v="0"/>
    <n v="1645"/>
  </r>
  <r>
    <x v="209"/>
    <n v="16.100000000000001"/>
    <n v="13.2"/>
    <n v="7"/>
    <n v="1"/>
    <n v="0"/>
    <n v="1665"/>
  </r>
  <r>
    <x v="210"/>
    <n v="15.6"/>
    <n v="2.9"/>
    <n v="7"/>
    <n v="1"/>
    <n v="0"/>
    <n v="1685"/>
  </r>
  <r>
    <x v="211"/>
    <n v="17.100000000000001"/>
    <n v="0.9"/>
    <n v="7"/>
    <n v="2"/>
    <n v="0"/>
    <n v="1705"/>
  </r>
  <r>
    <x v="212"/>
    <n v="16.100000000000001"/>
    <n v="5"/>
    <n v="7"/>
    <n v="1"/>
    <n v="0"/>
    <n v="1725"/>
  </r>
  <r>
    <x v="213"/>
    <n v="14.4"/>
    <n v="2.2999999999999998"/>
    <n v="8"/>
    <n v="1"/>
    <n v="0"/>
    <n v="1745"/>
  </r>
  <r>
    <x v="214"/>
    <n v="14.5"/>
    <n v="4.5"/>
    <n v="8"/>
    <n v="2"/>
    <n v="0"/>
    <n v="1765"/>
  </r>
  <r>
    <x v="215"/>
    <n v="14.5"/>
    <n v="5.4"/>
    <n v="8"/>
    <n v="1"/>
    <n v="0"/>
    <n v="1785"/>
  </r>
  <r>
    <x v="216"/>
    <n v="16.5"/>
    <n v="5.9"/>
    <n v="8"/>
    <n v="2"/>
    <n v="0"/>
    <n v="1805"/>
  </r>
  <r>
    <x v="217"/>
    <n v="18.899999999999999"/>
    <n v="1.8"/>
    <n v="8"/>
    <n v="3"/>
    <n v="0"/>
    <n v="1825"/>
  </r>
  <r>
    <x v="218"/>
    <n v="18.399999999999999"/>
    <n v="5.4"/>
    <n v="8"/>
    <n v="1"/>
    <n v="0"/>
    <n v="1845"/>
  </r>
  <r>
    <x v="219"/>
    <n v="18.3"/>
    <n v="0.7"/>
    <n v="8"/>
    <n v="1"/>
    <n v="0"/>
    <n v="1865"/>
  </r>
  <r>
    <x v="220"/>
    <n v="19.5"/>
    <n v="0.1"/>
    <n v="8"/>
    <n v="2"/>
    <n v="0"/>
    <n v="1885"/>
  </r>
  <r>
    <x v="221"/>
    <n v="19.2"/>
    <n v="0"/>
    <n v="8"/>
    <n v="1"/>
    <n v="1"/>
    <n v="1905"/>
  </r>
  <r>
    <x v="222"/>
    <n v="19.5"/>
    <n v="1.4"/>
    <n v="8"/>
    <n v="2"/>
    <n v="1"/>
    <n v="1925"/>
  </r>
  <r>
    <x v="223"/>
    <n v="19.3"/>
    <n v="60.7"/>
    <n v="8"/>
    <n v="1"/>
    <n v="0"/>
    <n v="1960"/>
  </r>
  <r>
    <x v="224"/>
    <n v="19.600000000000001"/>
    <n v="0.7"/>
    <n v="8"/>
    <n v="2"/>
    <n v="0"/>
    <n v="1980"/>
  </r>
  <r>
    <x v="225"/>
    <n v="18.7"/>
    <n v="0.2"/>
    <n v="8"/>
    <n v="1"/>
    <n v="0"/>
    <n v="2000"/>
  </r>
  <r>
    <x v="226"/>
    <n v="18.600000000000001"/>
    <n v="2.2000000000000002"/>
    <n v="8"/>
    <n v="1"/>
    <n v="1"/>
    <n v="2020"/>
  </r>
  <r>
    <x v="227"/>
    <n v="18.100000000000001"/>
    <n v="0"/>
    <n v="8"/>
    <n v="1"/>
    <n v="0"/>
    <n v="2040"/>
  </r>
  <r>
    <x v="228"/>
    <n v="19"/>
    <n v="0.6"/>
    <n v="8"/>
    <n v="2"/>
    <n v="1"/>
    <n v="2060"/>
  </r>
  <r>
    <x v="229"/>
    <n v="17.3"/>
    <n v="2.8"/>
    <n v="8"/>
    <n v="1"/>
    <n v="0"/>
    <n v="2080"/>
  </r>
  <r>
    <x v="230"/>
    <n v="15"/>
    <n v="0"/>
    <n v="8"/>
    <n v="1"/>
    <n v="0"/>
    <n v="2100"/>
  </r>
  <r>
    <x v="231"/>
    <n v="17.7"/>
    <n v="0"/>
    <n v="8"/>
    <n v="2"/>
    <n v="0"/>
    <n v="2120"/>
  </r>
  <r>
    <x v="232"/>
    <n v="20.399999999999999"/>
    <n v="0"/>
    <n v="8"/>
    <n v="3"/>
    <n v="1"/>
    <n v="2130"/>
  </r>
  <r>
    <x v="233"/>
    <n v="21.4"/>
    <n v="0"/>
    <n v="8"/>
    <n v="4"/>
    <n v="1"/>
    <n v="2140"/>
  </r>
  <r>
    <x v="234"/>
    <n v="16.899999999999999"/>
    <n v="0"/>
    <n v="8"/>
    <n v="1"/>
    <n v="1"/>
    <n v="2160"/>
  </r>
  <r>
    <x v="235"/>
    <n v="16.7"/>
    <n v="0"/>
    <n v="8"/>
    <n v="1"/>
    <n v="1"/>
    <n v="2180"/>
  </r>
  <r>
    <x v="236"/>
    <n v="15.6"/>
    <n v="4.0999999999999996"/>
    <n v="8"/>
    <n v="1"/>
    <n v="1"/>
    <n v="2200"/>
  </r>
  <r>
    <x v="237"/>
    <n v="16.899999999999999"/>
    <n v="0.3"/>
    <n v="8"/>
    <n v="2"/>
    <n v="0"/>
    <n v="2220"/>
  </r>
  <r>
    <x v="238"/>
    <n v="15.5"/>
    <n v="2.5"/>
    <n v="8"/>
    <n v="1"/>
    <n v="1"/>
    <n v="2240"/>
  </r>
  <r>
    <x v="239"/>
    <n v="16.399999999999999"/>
    <n v="0.8"/>
    <n v="8"/>
    <n v="2"/>
    <n v="0"/>
    <n v="2260"/>
  </r>
  <r>
    <x v="240"/>
    <n v="15.4"/>
    <n v="3.8"/>
    <n v="8"/>
    <n v="1"/>
    <n v="0"/>
    <n v="2280"/>
  </r>
  <r>
    <x v="241"/>
    <n v="16.5"/>
    <n v="1.8"/>
    <n v="8"/>
    <n v="2"/>
    <n v="0"/>
    <n v="2300"/>
  </r>
  <r>
    <x v="242"/>
    <n v="16.5"/>
    <n v="0"/>
    <n v="8"/>
    <n v="1"/>
    <n v="0"/>
    <n v="2320"/>
  </r>
  <r>
    <x v="243"/>
    <n v="18.5"/>
    <n v="0.6"/>
    <n v="8"/>
    <n v="2"/>
    <n v="1"/>
    <n v="2340"/>
  </r>
  <r>
    <x v="244"/>
    <n v="16.899999999999999"/>
    <n v="2.1"/>
    <n v="9"/>
    <n v="1"/>
    <n v="0"/>
    <n v="2360"/>
  </r>
  <r>
    <x v="245"/>
    <n v="16.7"/>
    <n v="0"/>
    <n v="9"/>
    <n v="1"/>
    <n v="0"/>
    <n v="2380"/>
  </r>
  <r>
    <x v="246"/>
    <n v="16.7"/>
    <n v="0.6"/>
    <n v="9"/>
    <n v="1"/>
    <n v="1"/>
    <n v="2400"/>
  </r>
  <r>
    <x v="247"/>
    <n v="14.8"/>
    <n v="0.1"/>
    <n v="9"/>
    <n v="1"/>
    <n v="0"/>
    <n v="2420"/>
  </r>
  <r>
    <x v="248"/>
    <n v="14.2"/>
    <n v="0.1"/>
    <n v="9"/>
    <n v="1"/>
    <n v="0"/>
    <n v="2440"/>
  </r>
  <r>
    <x v="249"/>
    <n v="16.3"/>
    <n v="0.3"/>
    <n v="9"/>
    <n v="2"/>
    <n v="0"/>
    <n v="2460"/>
  </r>
  <r>
    <x v="250"/>
    <n v="13.4"/>
    <n v="1.9"/>
    <n v="9"/>
    <n v="1"/>
    <n v="1"/>
    <n v="2480"/>
  </r>
  <r>
    <x v="251"/>
    <n v="12.7"/>
    <n v="2.1"/>
    <n v="9"/>
    <n v="1"/>
    <n v="0"/>
    <n v="2500"/>
  </r>
  <r>
    <x v="252"/>
    <n v="13.8"/>
    <n v="11.6"/>
    <n v="9"/>
    <n v="2"/>
    <n v="0"/>
    <n v="2520"/>
  </r>
  <r>
    <x v="253"/>
    <n v="11.4"/>
    <n v="0"/>
    <n v="9"/>
    <n v="1"/>
    <n v="0"/>
    <n v="2540"/>
  </r>
  <r>
    <x v="254"/>
    <n v="14.2"/>
    <n v="0.8"/>
    <n v="9"/>
    <n v="2"/>
    <n v="0"/>
    <n v="2560"/>
  </r>
  <r>
    <x v="255"/>
    <n v="12.9"/>
    <n v="1.6"/>
    <n v="9"/>
    <n v="1"/>
    <n v="0"/>
    <n v="2580"/>
  </r>
  <r>
    <x v="256"/>
    <n v="15.5"/>
    <n v="0"/>
    <n v="9"/>
    <n v="2"/>
    <n v="0"/>
    <n v="2600"/>
  </r>
  <r>
    <x v="257"/>
    <n v="15.8"/>
    <n v="0"/>
    <n v="9"/>
    <n v="3"/>
    <n v="1"/>
    <n v="2620"/>
  </r>
  <r>
    <x v="258"/>
    <n v="11.9"/>
    <n v="0"/>
    <n v="9"/>
    <n v="1"/>
    <n v="1"/>
    <n v="2640"/>
  </r>
  <r>
    <x v="259"/>
    <n v="11.3"/>
    <n v="37.4"/>
    <n v="9"/>
    <n v="1"/>
    <n v="0"/>
    <n v="2675"/>
  </r>
  <r>
    <x v="260"/>
    <n v="11.6"/>
    <n v="1.9"/>
    <n v="9"/>
    <n v="2"/>
    <n v="0"/>
    <n v="2695"/>
  </r>
  <r>
    <x v="261"/>
    <n v="13.7"/>
    <n v="0"/>
    <n v="9"/>
    <n v="3"/>
    <n v="0"/>
    <n v="2715"/>
  </r>
  <r>
    <x v="262"/>
    <n v="11.9"/>
    <n v="0.3"/>
    <n v="9"/>
    <n v="1"/>
    <n v="0"/>
    <n v="2735"/>
  </r>
  <r>
    <x v="263"/>
    <n v="10.4"/>
    <n v="4.5"/>
    <n v="9"/>
    <n v="1"/>
    <n v="0"/>
    <n v="2755"/>
  </r>
  <r>
    <x v="264"/>
    <n v="9.6"/>
    <n v="1.5"/>
    <n v="9"/>
    <n v="1"/>
    <n v="0"/>
    <n v="2760"/>
  </r>
  <r>
    <x v="265"/>
    <n v="11.1"/>
    <n v="0.3"/>
    <n v="9"/>
    <n v="2"/>
    <n v="0"/>
    <n v="2780"/>
  </r>
  <r>
    <x v="266"/>
    <n v="11.6"/>
    <n v="0.2"/>
    <n v="9"/>
    <n v="3"/>
    <n v="0"/>
    <n v="2800"/>
  </r>
  <r>
    <x v="267"/>
    <n v="11.4"/>
    <n v="0"/>
    <n v="9"/>
    <n v="1"/>
    <n v="0"/>
    <n v="2820"/>
  </r>
  <r>
    <x v="268"/>
    <n v="10.1"/>
    <n v="1"/>
    <n v="9"/>
    <n v="1"/>
    <n v="0"/>
    <n v="2840"/>
  </r>
  <r>
    <x v="269"/>
    <n v="15.5"/>
    <n v="0"/>
    <n v="9"/>
    <n v="2"/>
    <n v="0"/>
    <n v="2860"/>
  </r>
  <r>
    <x v="270"/>
    <n v="15.8"/>
    <n v="0"/>
    <n v="9"/>
    <n v="3"/>
    <n v="1"/>
    <n v="2880"/>
  </r>
  <r>
    <x v="271"/>
    <n v="11.9"/>
    <n v="0"/>
    <n v="9"/>
    <n v="1"/>
    <n v="1"/>
    <n v="2900"/>
  </r>
  <r>
    <x v="272"/>
    <n v="11.3"/>
    <n v="37.4"/>
    <n v="9"/>
    <n v="1"/>
    <n v="0"/>
    <n v="2935"/>
  </r>
  <r>
    <x v="273"/>
    <n v="11.6"/>
    <n v="1.9"/>
    <n v="9"/>
    <n v="2"/>
    <n v="0"/>
    <n v="2955"/>
  </r>
  <r>
    <x v="274"/>
    <n v="13.7"/>
    <n v="0"/>
    <n v="10"/>
    <n v="3"/>
    <n v="0"/>
    <n v="2975"/>
  </r>
  <r>
    <x v="275"/>
    <n v="11.9"/>
    <n v="0.3"/>
    <n v="10"/>
    <n v="1"/>
    <n v="0"/>
    <n v="2995"/>
  </r>
  <r>
    <x v="276"/>
    <n v="10.4"/>
    <n v="4.5"/>
    <n v="10"/>
    <n v="1"/>
    <n v="0"/>
    <n v="3015"/>
  </r>
  <r>
    <x v="277"/>
    <n v="9.6"/>
    <n v="1.5"/>
    <n v="10"/>
    <n v="1"/>
    <n v="0"/>
    <n v="3020"/>
  </r>
  <r>
    <x v="278"/>
    <n v="13.7"/>
    <n v="0"/>
    <n v="10"/>
    <n v="2"/>
    <n v="0"/>
    <n v="3040"/>
  </r>
  <r>
    <x v="279"/>
    <n v="11.9"/>
    <n v="0.3"/>
    <n v="10"/>
    <n v="1"/>
    <n v="0"/>
    <n v="3060"/>
  </r>
  <r>
    <x v="280"/>
    <n v="10.4"/>
    <n v="4.5"/>
    <n v="10"/>
    <n v="1"/>
    <n v="0"/>
    <n v="3080"/>
  </r>
  <r>
    <x v="281"/>
    <n v="9.6"/>
    <n v="1.5"/>
    <n v="10"/>
    <n v="1"/>
    <n v="0"/>
    <n v="3085"/>
  </r>
  <r>
    <x v="282"/>
    <n v="9.4"/>
    <n v="1.3"/>
    <n v="10"/>
    <n v="1"/>
    <n v="0"/>
    <n v="3090"/>
  </r>
  <r>
    <x v="283"/>
    <n v="8.3000000000000007"/>
    <n v="8.3000000000000007"/>
    <n v="10"/>
    <n v="1"/>
    <n v="0"/>
    <n v="3100"/>
  </r>
  <r>
    <x v="284"/>
    <n v="8.6"/>
    <n v="1.4"/>
    <n v="10"/>
    <n v="2"/>
    <n v="0"/>
    <n v="3105"/>
  </r>
  <r>
    <x v="285"/>
    <n v="7.3"/>
    <n v="1.9"/>
    <n v="10"/>
    <n v="1"/>
    <n v="0"/>
    <n v="3110"/>
  </r>
  <r>
    <x v="286"/>
    <n v="6.8"/>
    <n v="8.1"/>
    <n v="10"/>
    <n v="1"/>
    <n v="0"/>
    <n v="3120"/>
  </r>
  <r>
    <x v="287"/>
    <n v="6.9"/>
    <n v="5"/>
    <n v="10"/>
    <n v="2"/>
    <n v="0"/>
    <n v="3130"/>
  </r>
  <r>
    <x v="288"/>
    <n v="4.5"/>
    <n v="2.8"/>
    <n v="10"/>
    <n v="1"/>
    <n v="0"/>
    <n v="3130"/>
  </r>
  <r>
    <x v="289"/>
    <n v="5.7"/>
    <n v="2.1"/>
    <n v="10"/>
    <n v="2"/>
    <n v="0"/>
    <n v="3140"/>
  </r>
  <r>
    <x v="290"/>
    <n v="4.9000000000000004"/>
    <n v="2.5"/>
    <n v="10"/>
    <n v="1"/>
    <n v="0"/>
    <n v="3140"/>
  </r>
  <r>
    <x v="291"/>
    <n v="7.2"/>
    <n v="12.2"/>
    <n v="10"/>
    <n v="2"/>
    <n v="0"/>
    <n v="3150"/>
  </r>
  <r>
    <x v="292"/>
    <n v="8.3000000000000007"/>
    <n v="8.3000000000000007"/>
    <n v="10"/>
    <n v="3"/>
    <n v="0"/>
    <n v="3160"/>
  </r>
  <r>
    <x v="293"/>
    <n v="8.6"/>
    <n v="1.4"/>
    <n v="10"/>
    <n v="4"/>
    <n v="0"/>
    <n v="3165"/>
  </r>
  <r>
    <x v="294"/>
    <n v="7.3"/>
    <n v="1.9"/>
    <n v="10"/>
    <n v="1"/>
    <n v="0"/>
    <n v="3170"/>
  </r>
  <r>
    <x v="295"/>
    <n v="6.8"/>
    <n v="8.1"/>
    <n v="10"/>
    <n v="1"/>
    <n v="0"/>
    <n v="3180"/>
  </r>
  <r>
    <x v="296"/>
    <n v="6.9"/>
    <n v="5"/>
    <n v="10"/>
    <n v="2"/>
    <n v="0"/>
    <n v="3190"/>
  </r>
  <r>
    <x v="297"/>
    <n v="4.5"/>
    <n v="2.8"/>
    <n v="10"/>
    <n v="1"/>
    <n v="0"/>
    <n v="3190"/>
  </r>
  <r>
    <x v="298"/>
    <n v="5.7"/>
    <n v="2.1"/>
    <n v="10"/>
    <n v="2"/>
    <n v="0"/>
    <n v="3200"/>
  </r>
  <r>
    <x v="299"/>
    <n v="4.9000000000000004"/>
    <n v="2.5"/>
    <n v="10"/>
    <n v="1"/>
    <n v="0"/>
    <n v="3200"/>
  </r>
  <r>
    <x v="300"/>
    <n v="8.6999999999999993"/>
    <n v="0.5"/>
    <n v="10"/>
    <n v="2"/>
    <n v="0"/>
    <n v="3205"/>
  </r>
  <r>
    <x v="301"/>
    <n v="6.9"/>
    <n v="5.7"/>
    <n v="10"/>
    <n v="1"/>
    <n v="0"/>
    <n v="3215"/>
  </r>
  <r>
    <x v="302"/>
    <n v="6.4"/>
    <n v="6.2"/>
    <n v="10"/>
    <n v="1"/>
    <n v="0"/>
    <n v="3225"/>
  </r>
  <r>
    <x v="303"/>
    <n v="4.9000000000000004"/>
    <n v="4.0999999999999996"/>
    <n v="10"/>
    <n v="1"/>
    <n v="0"/>
    <n v="3225"/>
  </r>
  <r>
    <x v="304"/>
    <n v="8.6"/>
    <n v="1.4"/>
    <n v="10"/>
    <n v="2"/>
    <n v="0"/>
    <n v="3230"/>
  </r>
  <r>
    <x v="305"/>
    <n v="7.3"/>
    <n v="1.9"/>
    <n v="11"/>
    <n v="1"/>
    <n v="0"/>
    <n v="3235"/>
  </r>
  <r>
    <x v="306"/>
    <n v="6.8"/>
    <n v="8.1"/>
    <n v="11"/>
    <n v="1"/>
    <n v="0"/>
    <n v="3245"/>
  </r>
  <r>
    <x v="307"/>
    <n v="6.9"/>
    <n v="5"/>
    <n v="11"/>
    <n v="2"/>
    <n v="0"/>
    <n v="3255"/>
  </r>
  <r>
    <x v="308"/>
    <n v="4.5"/>
    <n v="2.8"/>
    <n v="11"/>
    <n v="1"/>
    <n v="0"/>
    <n v="3255"/>
  </r>
  <r>
    <x v="309"/>
    <n v="5.7"/>
    <n v="2.1"/>
    <n v="11"/>
    <n v="2"/>
    <n v="0"/>
    <n v="3265"/>
  </r>
  <r>
    <x v="310"/>
    <n v="4.9000000000000004"/>
    <n v="2.5"/>
    <n v="11"/>
    <n v="1"/>
    <n v="0"/>
    <n v="3265"/>
  </r>
  <r>
    <x v="311"/>
    <n v="7.2"/>
    <n v="12.2"/>
    <n v="11"/>
    <n v="2"/>
    <n v="0"/>
    <n v="3275"/>
  </r>
  <r>
    <x v="312"/>
    <n v="8.3000000000000007"/>
    <n v="8.3000000000000007"/>
    <n v="11"/>
    <n v="3"/>
    <n v="0"/>
    <n v="3285"/>
  </r>
  <r>
    <x v="313"/>
    <n v="8.6"/>
    <n v="1.4"/>
    <n v="11"/>
    <n v="4"/>
    <n v="0"/>
    <n v="3290"/>
  </r>
  <r>
    <x v="314"/>
    <n v="7.3"/>
    <n v="1.9"/>
    <n v="11"/>
    <n v="1"/>
    <n v="0"/>
    <n v="3295"/>
  </r>
  <r>
    <x v="315"/>
    <n v="8.6999999999999993"/>
    <n v="0.5"/>
    <n v="11"/>
    <n v="2"/>
    <n v="0"/>
    <n v="3300"/>
  </r>
  <r>
    <x v="316"/>
    <n v="6.9"/>
    <n v="5.7"/>
    <n v="11"/>
    <n v="1"/>
    <n v="0"/>
    <n v="3310"/>
  </r>
  <r>
    <x v="317"/>
    <n v="6.4"/>
    <n v="6.2"/>
    <n v="11"/>
    <n v="1"/>
    <n v="0"/>
    <n v="3320"/>
  </r>
  <r>
    <x v="318"/>
    <n v="4.9000000000000004"/>
    <n v="4.0999999999999996"/>
    <n v="11"/>
    <n v="1"/>
    <n v="0"/>
    <n v="3320"/>
  </r>
  <r>
    <x v="319"/>
    <n v="7.2"/>
    <n v="12.2"/>
    <n v="11"/>
    <n v="2"/>
    <n v="0"/>
    <n v="3330"/>
  </r>
  <r>
    <x v="320"/>
    <n v="8.3000000000000007"/>
    <n v="8.3000000000000007"/>
    <n v="11"/>
    <n v="3"/>
    <n v="0"/>
    <n v="3340"/>
  </r>
  <r>
    <x v="321"/>
    <n v="6.8"/>
    <n v="8.1"/>
    <n v="11"/>
    <n v="1"/>
    <n v="0"/>
    <n v="3350"/>
  </r>
  <r>
    <x v="322"/>
    <n v="8.6999999999999993"/>
    <n v="0.5"/>
    <n v="11"/>
    <n v="2"/>
    <n v="0"/>
    <n v="3355"/>
  </r>
  <r>
    <x v="323"/>
    <n v="6.9"/>
    <n v="5.7"/>
    <n v="11"/>
    <n v="1"/>
    <n v="0"/>
    <n v="3365"/>
  </r>
  <r>
    <x v="324"/>
    <n v="6.4"/>
    <n v="6.2"/>
    <n v="11"/>
    <n v="1"/>
    <n v="0"/>
    <n v="3375"/>
  </r>
  <r>
    <x v="325"/>
    <n v="4.9000000000000004"/>
    <n v="4.0999999999999996"/>
    <n v="11"/>
    <n v="1"/>
    <n v="0"/>
    <n v="3375"/>
  </r>
  <r>
    <x v="326"/>
    <n v="7.2"/>
    <n v="12.2"/>
    <n v="11"/>
    <n v="2"/>
    <n v="0"/>
    <n v="3385"/>
  </r>
  <r>
    <x v="327"/>
    <n v="8.3000000000000007"/>
    <n v="8.3000000000000007"/>
    <n v="11"/>
    <n v="3"/>
    <n v="0"/>
    <n v="3395"/>
  </r>
  <r>
    <x v="328"/>
    <n v="8.6"/>
    <n v="1.4"/>
    <n v="11"/>
    <n v="4"/>
    <n v="0"/>
    <n v="3400"/>
  </r>
  <r>
    <x v="329"/>
    <n v="7.3"/>
    <n v="1.9"/>
    <n v="11"/>
    <n v="1"/>
    <n v="0"/>
    <n v="3405"/>
  </r>
  <r>
    <x v="330"/>
    <n v="6.8"/>
    <n v="8.1"/>
    <n v="11"/>
    <n v="1"/>
    <n v="0"/>
    <n v="3415"/>
  </r>
  <r>
    <x v="331"/>
    <n v="6.9"/>
    <n v="5"/>
    <n v="11"/>
    <n v="2"/>
    <n v="0"/>
    <n v="3425"/>
  </r>
  <r>
    <x v="332"/>
    <n v="4.5"/>
    <n v="2.8"/>
    <n v="11"/>
    <n v="1"/>
    <n v="0"/>
    <n v="3425"/>
  </r>
  <r>
    <x v="333"/>
    <n v="5.7"/>
    <n v="2.1"/>
    <n v="11"/>
    <n v="2"/>
    <n v="0"/>
    <n v="3435"/>
  </r>
  <r>
    <x v="334"/>
    <n v="4.9000000000000004"/>
    <n v="2.5"/>
    <n v="11"/>
    <n v="1"/>
    <n v="0"/>
    <n v="3435"/>
  </r>
  <r>
    <x v="335"/>
    <n v="3.2"/>
    <n v="0.1"/>
    <n v="12"/>
    <n v="1"/>
    <n v="0"/>
    <n v="3435"/>
  </r>
  <r>
    <x v="336"/>
    <n v="4.9000000000000004"/>
    <n v="2.9"/>
    <n v="12"/>
    <n v="2"/>
    <n v="0"/>
    <n v="3435"/>
  </r>
  <r>
    <x v="337"/>
    <n v="1.9"/>
    <n v="3.1"/>
    <n v="12"/>
    <n v="1"/>
    <n v="0"/>
    <n v="3435"/>
  </r>
  <r>
    <x v="338"/>
    <n v="2"/>
    <n v="1.3"/>
    <n v="12"/>
    <n v="2"/>
    <n v="0"/>
    <n v="3435"/>
  </r>
  <r>
    <x v="339"/>
    <n v="1.7"/>
    <n v="0.7"/>
    <n v="12"/>
    <n v="1"/>
    <n v="0"/>
    <n v="3435"/>
  </r>
  <r>
    <x v="340"/>
    <n v="3.9"/>
    <n v="0.7"/>
    <n v="12"/>
    <n v="2"/>
    <n v="0"/>
    <n v="3435"/>
  </r>
  <r>
    <x v="341"/>
    <n v="3.2"/>
    <n v="0.5"/>
    <n v="12"/>
    <n v="1"/>
    <n v="0"/>
    <n v="3435"/>
  </r>
  <r>
    <x v="342"/>
    <n v="3.3"/>
    <n v="2"/>
    <n v="12"/>
    <n v="2"/>
    <n v="0"/>
    <n v="3435"/>
  </r>
  <r>
    <x v="343"/>
    <n v="3"/>
    <n v="1.7"/>
    <n v="12"/>
    <n v="1"/>
    <n v="0"/>
    <n v="3435"/>
  </r>
  <r>
    <x v="344"/>
    <n v="2.7"/>
    <n v="1.7"/>
    <n v="12"/>
    <n v="1"/>
    <n v="0"/>
    <n v="3435"/>
  </r>
  <r>
    <x v="345"/>
    <n v="2.7"/>
    <n v="2.2999999999999998"/>
    <n v="12"/>
    <n v="1"/>
    <n v="0"/>
    <n v="3435"/>
  </r>
  <r>
    <x v="346"/>
    <n v="2.7"/>
    <n v="1.4"/>
    <n v="12"/>
    <n v="1"/>
    <n v="0"/>
    <n v="3435"/>
  </r>
  <r>
    <x v="347"/>
    <n v="3.8"/>
    <n v="10.5"/>
    <n v="12"/>
    <n v="2"/>
    <n v="0"/>
    <n v="3435"/>
  </r>
  <r>
    <x v="348"/>
    <n v="3"/>
    <n v="0"/>
    <n v="12"/>
    <n v="1"/>
    <n v="0"/>
    <n v="3435"/>
  </r>
  <r>
    <x v="349"/>
    <n v="5.4"/>
    <n v="0.7"/>
    <n v="12"/>
    <n v="2"/>
    <n v="0"/>
    <n v="3440"/>
  </r>
  <r>
    <x v="350"/>
    <n v="2.2999999999999998"/>
    <n v="0.1"/>
    <n v="12"/>
    <n v="1"/>
    <n v="0"/>
    <n v="3440"/>
  </r>
  <r>
    <x v="351"/>
    <n v="2.2999999999999998"/>
    <n v="0.2"/>
    <n v="12"/>
    <n v="1"/>
    <n v="0"/>
    <n v="3440"/>
  </r>
  <r>
    <x v="352"/>
    <n v="4.5"/>
    <n v="2.9"/>
    <n v="12"/>
    <n v="2"/>
    <n v="0"/>
    <n v="3440"/>
  </r>
  <r>
    <x v="353"/>
    <n v="1.9"/>
    <n v="0.4"/>
    <n v="12"/>
    <n v="1"/>
    <n v="0"/>
    <n v="3440"/>
  </r>
  <r>
    <x v="354"/>
    <n v="4.2"/>
    <n v="0.1"/>
    <n v="12"/>
    <n v="2"/>
    <n v="0"/>
    <n v="3440"/>
  </r>
  <r>
    <x v="355"/>
    <n v="1.5"/>
    <n v="0"/>
    <n v="12"/>
    <n v="1"/>
    <n v="0"/>
    <n v="3440"/>
  </r>
  <r>
    <x v="356"/>
    <n v="2.1"/>
    <n v="1.4"/>
    <n v="12"/>
    <n v="2"/>
    <n v="0"/>
    <n v="3440"/>
  </r>
  <r>
    <x v="357"/>
    <n v="0.2"/>
    <n v="1.1000000000000001"/>
    <n v="12"/>
    <n v="1"/>
    <n v="0"/>
    <n v="3440"/>
  </r>
  <r>
    <x v="358"/>
    <n v="0.3"/>
    <n v="4.3"/>
    <n v="12"/>
    <n v="2"/>
    <n v="0"/>
    <n v="3440"/>
  </r>
  <r>
    <x v="359"/>
    <n v="-4.2"/>
    <n v="1.4"/>
    <n v="12"/>
    <n v="1"/>
    <n v="0"/>
    <n v="3440"/>
  </r>
  <r>
    <x v="360"/>
    <n v="3.1"/>
    <n v="1.1000000000000001"/>
    <n v="12"/>
    <n v="2"/>
    <n v="0"/>
    <n v="3440"/>
  </r>
  <r>
    <x v="361"/>
    <n v="-1.1000000000000001"/>
    <n v="0"/>
    <n v="12"/>
    <n v="1"/>
    <n v="0"/>
    <n v="3440"/>
  </r>
  <r>
    <x v="362"/>
    <n v="0.6"/>
    <n v="1"/>
    <n v="12"/>
    <n v="2"/>
    <n v="0"/>
    <n v="3440"/>
  </r>
  <r>
    <x v="363"/>
    <n v="2.6"/>
    <n v="3.8"/>
    <n v="12"/>
    <n v="3"/>
    <n v="0"/>
    <n v="3440"/>
  </r>
  <r>
    <x v="364"/>
    <n v="0.2"/>
    <n v="1.1000000000000001"/>
    <n v="12"/>
    <n v="1"/>
    <n v="0"/>
    <n v="3440"/>
  </r>
  <r>
    <x v="365"/>
    <n v="0.3"/>
    <n v="4.3"/>
    <n v="12"/>
    <n v="2"/>
    <n v="0"/>
    <n v="3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6" firstHeaderRow="1" firstDataRow="1" firstDataCol="1"/>
  <pivotFields count="4">
    <pivotField numFmtId="14"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Średnia temperatura" fld="1" subtotal="average" baseField="3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370" firstHeaderRow="1" firstDataRow="1" firstDataCol="1"/>
  <pivotFields count="7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a z trawa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28.28515625" bestFit="1" customWidth="1"/>
  </cols>
  <sheetData>
    <row r="3" spans="1:2" x14ac:dyDescent="0.25">
      <c r="A3" s="2" t="s">
        <v>4</v>
      </c>
      <c r="B3" t="s">
        <v>6</v>
      </c>
    </row>
    <row r="4" spans="1:2" x14ac:dyDescent="0.25">
      <c r="A4" s="3">
        <v>1</v>
      </c>
      <c r="B4" s="5">
        <v>-0.58387096774193548</v>
      </c>
    </row>
    <row r="5" spans="1:2" x14ac:dyDescent="0.25">
      <c r="A5" s="3">
        <v>2</v>
      </c>
      <c r="B5" s="5">
        <v>-7.9310344827586157E-2</v>
      </c>
    </row>
    <row r="6" spans="1:2" x14ac:dyDescent="0.25">
      <c r="A6" s="3">
        <v>3</v>
      </c>
      <c r="B6" s="5">
        <v>2.2129032258064516</v>
      </c>
    </row>
    <row r="7" spans="1:2" x14ac:dyDescent="0.25">
      <c r="A7" s="3">
        <v>4</v>
      </c>
      <c r="B7" s="5">
        <v>5.5533333333333337</v>
      </c>
    </row>
    <row r="8" spans="1:2" x14ac:dyDescent="0.25">
      <c r="A8" s="3">
        <v>5</v>
      </c>
      <c r="B8" s="5">
        <v>8.0741935483870968</v>
      </c>
    </row>
    <row r="9" spans="1:2" x14ac:dyDescent="0.25">
      <c r="A9" s="3">
        <v>6</v>
      </c>
      <c r="B9" s="5">
        <v>15.020000000000001</v>
      </c>
    </row>
    <row r="10" spans="1:2" x14ac:dyDescent="0.25">
      <c r="A10" s="3">
        <v>7</v>
      </c>
      <c r="B10" s="5">
        <v>16.445161290322584</v>
      </c>
    </row>
    <row r="11" spans="1:2" x14ac:dyDescent="0.25">
      <c r="A11" s="3">
        <v>8</v>
      </c>
      <c r="B11" s="5">
        <v>17.538709677419348</v>
      </c>
    </row>
    <row r="12" spans="1:2" x14ac:dyDescent="0.25">
      <c r="A12" s="3">
        <v>9</v>
      </c>
      <c r="B12" s="5">
        <v>13.200000000000001</v>
      </c>
    </row>
    <row r="13" spans="1:2" x14ac:dyDescent="0.25">
      <c r="A13" s="3">
        <v>10</v>
      </c>
      <c r="B13" s="5">
        <v>8.0419354838709687</v>
      </c>
    </row>
    <row r="14" spans="1:2" x14ac:dyDescent="0.25">
      <c r="A14" s="3">
        <v>11</v>
      </c>
      <c r="B14" s="5">
        <v>6.7933333333333357</v>
      </c>
    </row>
    <row r="15" spans="1:2" x14ac:dyDescent="0.25">
      <c r="A15" s="3">
        <v>12</v>
      </c>
      <c r="B15" s="5">
        <v>2.1999999999999993</v>
      </c>
    </row>
    <row r="16" spans="1:2" x14ac:dyDescent="0.25">
      <c r="A16" s="3" t="s">
        <v>5</v>
      </c>
      <c r="B16" s="4">
        <v>7.8866120218579301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0"/>
  <sheetViews>
    <sheetView workbookViewId="0">
      <selection activeCell="G1" sqref="G1:G1048576"/>
    </sheetView>
  </sheetViews>
  <sheetFormatPr defaultRowHeight="15" x14ac:dyDescent="0.25"/>
  <cols>
    <col min="1" max="1" width="17.7109375" bestFit="1" customWidth="1"/>
    <col min="2" max="2" width="12.5703125" bestFit="1" customWidth="1"/>
  </cols>
  <sheetData>
    <row r="3" spans="1:2" x14ac:dyDescent="0.25">
      <c r="A3" s="2" t="s">
        <v>4</v>
      </c>
      <c r="B3" t="s">
        <v>10</v>
      </c>
    </row>
    <row r="4" spans="1:2" x14ac:dyDescent="0.25">
      <c r="A4" s="6">
        <v>43831</v>
      </c>
      <c r="B4" s="4">
        <v>20</v>
      </c>
    </row>
    <row r="5" spans="1:2" x14ac:dyDescent="0.25">
      <c r="A5" s="6">
        <v>43832</v>
      </c>
      <c r="B5" s="4">
        <v>20</v>
      </c>
    </row>
    <row r="6" spans="1:2" x14ac:dyDescent="0.25">
      <c r="A6" s="6">
        <v>43833</v>
      </c>
      <c r="B6" s="4">
        <v>20</v>
      </c>
    </row>
    <row r="7" spans="1:2" x14ac:dyDescent="0.25">
      <c r="A7" s="6">
        <v>43834</v>
      </c>
      <c r="B7" s="4">
        <v>20</v>
      </c>
    </row>
    <row r="8" spans="1:2" x14ac:dyDescent="0.25">
      <c r="A8" s="6">
        <v>43835</v>
      </c>
      <c r="B8" s="4">
        <v>20</v>
      </c>
    </row>
    <row r="9" spans="1:2" x14ac:dyDescent="0.25">
      <c r="A9" s="6">
        <v>43836</v>
      </c>
      <c r="B9" s="4">
        <v>20</v>
      </c>
    </row>
    <row r="10" spans="1:2" x14ac:dyDescent="0.25">
      <c r="A10" s="6">
        <v>43837</v>
      </c>
      <c r="B10" s="4">
        <v>20</v>
      </c>
    </row>
    <row r="11" spans="1:2" x14ac:dyDescent="0.25">
      <c r="A11" s="6">
        <v>43838</v>
      </c>
      <c r="B11" s="4">
        <v>20</v>
      </c>
    </row>
    <row r="12" spans="1:2" x14ac:dyDescent="0.25">
      <c r="A12" s="6">
        <v>43839</v>
      </c>
      <c r="B12" s="4">
        <v>20</v>
      </c>
    </row>
    <row r="13" spans="1:2" x14ac:dyDescent="0.25">
      <c r="A13" s="6">
        <v>43840</v>
      </c>
      <c r="B13" s="4">
        <v>20</v>
      </c>
    </row>
    <row r="14" spans="1:2" x14ac:dyDescent="0.25">
      <c r="A14" s="6">
        <v>43841</v>
      </c>
      <c r="B14" s="4">
        <v>20</v>
      </c>
    </row>
    <row r="15" spans="1:2" x14ac:dyDescent="0.25">
      <c r="A15" s="6">
        <v>43842</v>
      </c>
      <c r="B15" s="4">
        <v>20</v>
      </c>
    </row>
    <row r="16" spans="1:2" x14ac:dyDescent="0.25">
      <c r="A16" s="6">
        <v>43843</v>
      </c>
      <c r="B16" s="4">
        <v>20</v>
      </c>
    </row>
    <row r="17" spans="1:2" x14ac:dyDescent="0.25">
      <c r="A17" s="6">
        <v>43844</v>
      </c>
      <c r="B17" s="4">
        <v>20</v>
      </c>
    </row>
    <row r="18" spans="1:2" x14ac:dyDescent="0.25">
      <c r="A18" s="6">
        <v>43845</v>
      </c>
      <c r="B18" s="4">
        <v>20</v>
      </c>
    </row>
    <row r="19" spans="1:2" x14ac:dyDescent="0.25">
      <c r="A19" s="6">
        <v>43846</v>
      </c>
      <c r="B19" s="4">
        <v>20</v>
      </c>
    </row>
    <row r="20" spans="1:2" x14ac:dyDescent="0.25">
      <c r="A20" s="6">
        <v>43847</v>
      </c>
      <c r="B20" s="4">
        <v>20</v>
      </c>
    </row>
    <row r="21" spans="1:2" x14ac:dyDescent="0.25">
      <c r="A21" s="6">
        <v>43848</v>
      </c>
      <c r="B21" s="4">
        <v>20</v>
      </c>
    </row>
    <row r="22" spans="1:2" x14ac:dyDescent="0.25">
      <c r="A22" s="6">
        <v>43849</v>
      </c>
      <c r="B22" s="4">
        <v>20</v>
      </c>
    </row>
    <row r="23" spans="1:2" x14ac:dyDescent="0.25">
      <c r="A23" s="6">
        <v>43850</v>
      </c>
      <c r="B23" s="4">
        <v>20</v>
      </c>
    </row>
    <row r="24" spans="1:2" x14ac:dyDescent="0.25">
      <c r="A24" s="6">
        <v>43851</v>
      </c>
      <c r="B24" s="4">
        <v>20</v>
      </c>
    </row>
    <row r="25" spans="1:2" x14ac:dyDescent="0.25">
      <c r="A25" s="6">
        <v>43852</v>
      </c>
      <c r="B25" s="4">
        <v>20</v>
      </c>
    </row>
    <row r="26" spans="1:2" x14ac:dyDescent="0.25">
      <c r="A26" s="6">
        <v>43853</v>
      </c>
      <c r="B26" s="4">
        <v>20</v>
      </c>
    </row>
    <row r="27" spans="1:2" x14ac:dyDescent="0.25">
      <c r="A27" s="6">
        <v>43854</v>
      </c>
      <c r="B27" s="4">
        <v>20</v>
      </c>
    </row>
    <row r="28" spans="1:2" x14ac:dyDescent="0.25">
      <c r="A28" s="6">
        <v>43855</v>
      </c>
      <c r="B28" s="4">
        <v>20</v>
      </c>
    </row>
    <row r="29" spans="1:2" x14ac:dyDescent="0.25">
      <c r="A29" s="6">
        <v>43856</v>
      </c>
      <c r="B29" s="4">
        <v>20</v>
      </c>
    </row>
    <row r="30" spans="1:2" x14ac:dyDescent="0.25">
      <c r="A30" s="6">
        <v>43857</v>
      </c>
      <c r="B30" s="4">
        <v>20</v>
      </c>
    </row>
    <row r="31" spans="1:2" x14ac:dyDescent="0.25">
      <c r="A31" s="6">
        <v>43858</v>
      </c>
      <c r="B31" s="4">
        <v>20</v>
      </c>
    </row>
    <row r="32" spans="1:2" x14ac:dyDescent="0.25">
      <c r="A32" s="6">
        <v>43859</v>
      </c>
      <c r="B32" s="4">
        <v>20</v>
      </c>
    </row>
    <row r="33" spans="1:2" x14ac:dyDescent="0.25">
      <c r="A33" s="6">
        <v>43860</v>
      </c>
      <c r="B33" s="4">
        <v>20</v>
      </c>
    </row>
    <row r="34" spans="1:2" x14ac:dyDescent="0.25">
      <c r="A34" s="6">
        <v>43861</v>
      </c>
      <c r="B34" s="4">
        <v>20</v>
      </c>
    </row>
    <row r="35" spans="1:2" x14ac:dyDescent="0.25">
      <c r="A35" s="6">
        <v>43862</v>
      </c>
      <c r="B35" s="4">
        <v>20</v>
      </c>
    </row>
    <row r="36" spans="1:2" x14ac:dyDescent="0.25">
      <c r="A36" s="6">
        <v>43863</v>
      </c>
      <c r="B36" s="4">
        <v>20</v>
      </c>
    </row>
    <row r="37" spans="1:2" x14ac:dyDescent="0.25">
      <c r="A37" s="6">
        <v>43864</v>
      </c>
      <c r="B37" s="4">
        <v>20</v>
      </c>
    </row>
    <row r="38" spans="1:2" x14ac:dyDescent="0.25">
      <c r="A38" s="6">
        <v>43865</v>
      </c>
      <c r="B38" s="4">
        <v>20</v>
      </c>
    </row>
    <row r="39" spans="1:2" x14ac:dyDescent="0.25">
      <c r="A39" s="6">
        <v>43866</v>
      </c>
      <c r="B39" s="4">
        <v>20</v>
      </c>
    </row>
    <row r="40" spans="1:2" x14ac:dyDescent="0.25">
      <c r="A40" s="6">
        <v>43867</v>
      </c>
      <c r="B40" s="4">
        <v>20</v>
      </c>
    </row>
    <row r="41" spans="1:2" x14ac:dyDescent="0.25">
      <c r="A41" s="6">
        <v>43868</v>
      </c>
      <c r="B41" s="4">
        <v>20</v>
      </c>
    </row>
    <row r="42" spans="1:2" x14ac:dyDescent="0.25">
      <c r="A42" s="6">
        <v>43869</v>
      </c>
      <c r="B42" s="4">
        <v>20</v>
      </c>
    </row>
    <row r="43" spans="1:2" x14ac:dyDescent="0.25">
      <c r="A43" s="6">
        <v>43870</v>
      </c>
      <c r="B43" s="4">
        <v>20</v>
      </c>
    </row>
    <row r="44" spans="1:2" x14ac:dyDescent="0.25">
      <c r="A44" s="6">
        <v>43871</v>
      </c>
      <c r="B44" s="4">
        <v>20</v>
      </c>
    </row>
    <row r="45" spans="1:2" x14ac:dyDescent="0.25">
      <c r="A45" s="6">
        <v>43872</v>
      </c>
      <c r="B45" s="4">
        <v>20</v>
      </c>
    </row>
    <row r="46" spans="1:2" x14ac:dyDescent="0.25">
      <c r="A46" s="6">
        <v>43873</v>
      </c>
      <c r="B46" s="4">
        <v>20</v>
      </c>
    </row>
    <row r="47" spans="1:2" x14ac:dyDescent="0.25">
      <c r="A47" s="6">
        <v>43874</v>
      </c>
      <c r="B47" s="4">
        <v>20</v>
      </c>
    </row>
    <row r="48" spans="1:2" x14ac:dyDescent="0.25">
      <c r="A48" s="6">
        <v>43875</v>
      </c>
      <c r="B48" s="4">
        <v>20</v>
      </c>
    </row>
    <row r="49" spans="1:2" x14ac:dyDescent="0.25">
      <c r="A49" s="6">
        <v>43876</v>
      </c>
      <c r="B49" s="4">
        <v>20</v>
      </c>
    </row>
    <row r="50" spans="1:2" x14ac:dyDescent="0.25">
      <c r="A50" s="6">
        <v>43877</v>
      </c>
      <c r="B50" s="4">
        <v>20</v>
      </c>
    </row>
    <row r="51" spans="1:2" x14ac:dyDescent="0.25">
      <c r="A51" s="6">
        <v>43878</v>
      </c>
      <c r="B51" s="4">
        <v>20</v>
      </c>
    </row>
    <row r="52" spans="1:2" x14ac:dyDescent="0.25">
      <c r="A52" s="6">
        <v>43879</v>
      </c>
      <c r="B52" s="4">
        <v>20</v>
      </c>
    </row>
    <row r="53" spans="1:2" x14ac:dyDescent="0.25">
      <c r="A53" s="6">
        <v>43880</v>
      </c>
      <c r="B53" s="4">
        <v>20</v>
      </c>
    </row>
    <row r="54" spans="1:2" x14ac:dyDescent="0.25">
      <c r="A54" s="6">
        <v>43881</v>
      </c>
      <c r="B54" s="4">
        <v>20</v>
      </c>
    </row>
    <row r="55" spans="1:2" x14ac:dyDescent="0.25">
      <c r="A55" s="6">
        <v>43882</v>
      </c>
      <c r="B55" s="4">
        <v>20</v>
      </c>
    </row>
    <row r="56" spans="1:2" x14ac:dyDescent="0.25">
      <c r="A56" s="6">
        <v>43883</v>
      </c>
      <c r="B56" s="4">
        <v>20</v>
      </c>
    </row>
    <row r="57" spans="1:2" x14ac:dyDescent="0.25">
      <c r="A57" s="6">
        <v>43884</v>
      </c>
      <c r="B57" s="4">
        <v>20</v>
      </c>
    </row>
    <row r="58" spans="1:2" x14ac:dyDescent="0.25">
      <c r="A58" s="6">
        <v>43885</v>
      </c>
      <c r="B58" s="4">
        <v>20</v>
      </c>
    </row>
    <row r="59" spans="1:2" x14ac:dyDescent="0.25">
      <c r="A59" s="6">
        <v>43886</v>
      </c>
      <c r="B59" s="4">
        <v>20</v>
      </c>
    </row>
    <row r="60" spans="1:2" x14ac:dyDescent="0.25">
      <c r="A60" s="6">
        <v>43887</v>
      </c>
      <c r="B60" s="4">
        <v>20</v>
      </c>
    </row>
    <row r="61" spans="1:2" x14ac:dyDescent="0.25">
      <c r="A61" s="6">
        <v>43888</v>
      </c>
      <c r="B61" s="4">
        <v>20</v>
      </c>
    </row>
    <row r="62" spans="1:2" x14ac:dyDescent="0.25">
      <c r="A62" s="6">
        <v>43889</v>
      </c>
      <c r="B62" s="4">
        <v>20</v>
      </c>
    </row>
    <row r="63" spans="1:2" x14ac:dyDescent="0.25">
      <c r="A63" s="6">
        <v>43890</v>
      </c>
      <c r="B63" s="4">
        <v>20</v>
      </c>
    </row>
    <row r="64" spans="1:2" x14ac:dyDescent="0.25">
      <c r="A64" s="6">
        <v>43891</v>
      </c>
      <c r="B64" s="4">
        <v>20</v>
      </c>
    </row>
    <row r="65" spans="1:2" x14ac:dyDescent="0.25">
      <c r="A65" s="6">
        <v>43892</v>
      </c>
      <c r="B65" s="4">
        <v>20</v>
      </c>
    </row>
    <row r="66" spans="1:2" x14ac:dyDescent="0.25">
      <c r="A66" s="6">
        <v>43893</v>
      </c>
      <c r="B66" s="4">
        <v>20</v>
      </c>
    </row>
    <row r="67" spans="1:2" x14ac:dyDescent="0.25">
      <c r="A67" s="6">
        <v>43894</v>
      </c>
      <c r="B67" s="4">
        <v>20</v>
      </c>
    </row>
    <row r="68" spans="1:2" x14ac:dyDescent="0.25">
      <c r="A68" s="6">
        <v>43895</v>
      </c>
      <c r="B68" s="4">
        <v>20</v>
      </c>
    </row>
    <row r="69" spans="1:2" x14ac:dyDescent="0.25">
      <c r="A69" s="6">
        <v>43896</v>
      </c>
      <c r="B69" s="4">
        <v>20</v>
      </c>
    </row>
    <row r="70" spans="1:2" x14ac:dyDescent="0.25">
      <c r="A70" s="6">
        <v>43897</v>
      </c>
      <c r="B70" s="4">
        <v>20</v>
      </c>
    </row>
    <row r="71" spans="1:2" x14ac:dyDescent="0.25">
      <c r="A71" s="6">
        <v>43898</v>
      </c>
      <c r="B71" s="4">
        <v>20</v>
      </c>
    </row>
    <row r="72" spans="1:2" x14ac:dyDescent="0.25">
      <c r="A72" s="6">
        <v>43899</v>
      </c>
      <c r="B72" s="4">
        <v>20</v>
      </c>
    </row>
    <row r="73" spans="1:2" x14ac:dyDescent="0.25">
      <c r="A73" s="6">
        <v>43900</v>
      </c>
      <c r="B73" s="4">
        <v>20</v>
      </c>
    </row>
    <row r="74" spans="1:2" x14ac:dyDescent="0.25">
      <c r="A74" s="6">
        <v>43901</v>
      </c>
      <c r="B74" s="4">
        <v>20</v>
      </c>
    </row>
    <row r="75" spans="1:2" x14ac:dyDescent="0.25">
      <c r="A75" s="6">
        <v>43902</v>
      </c>
      <c r="B75" s="4">
        <v>20</v>
      </c>
    </row>
    <row r="76" spans="1:2" x14ac:dyDescent="0.25">
      <c r="A76" s="6">
        <v>43903</v>
      </c>
      <c r="B76" s="4">
        <v>20</v>
      </c>
    </row>
    <row r="77" spans="1:2" x14ac:dyDescent="0.25">
      <c r="A77" s="6">
        <v>43904</v>
      </c>
      <c r="B77" s="4">
        <v>20</v>
      </c>
    </row>
    <row r="78" spans="1:2" x14ac:dyDescent="0.25">
      <c r="A78" s="6">
        <v>43905</v>
      </c>
      <c r="B78" s="4">
        <v>20</v>
      </c>
    </row>
    <row r="79" spans="1:2" x14ac:dyDescent="0.25">
      <c r="A79" s="6">
        <v>43906</v>
      </c>
      <c r="B79" s="4">
        <v>20</v>
      </c>
    </row>
    <row r="80" spans="1:2" x14ac:dyDescent="0.25">
      <c r="A80" s="6">
        <v>43907</v>
      </c>
      <c r="B80" s="4">
        <v>20</v>
      </c>
    </row>
    <row r="81" spans="1:2" x14ac:dyDescent="0.25">
      <c r="A81" s="6">
        <v>43908</v>
      </c>
      <c r="B81" s="4">
        <v>20</v>
      </c>
    </row>
    <row r="82" spans="1:2" x14ac:dyDescent="0.25">
      <c r="A82" s="6">
        <v>43909</v>
      </c>
      <c r="B82" s="4">
        <v>20</v>
      </c>
    </row>
    <row r="83" spans="1:2" x14ac:dyDescent="0.25">
      <c r="A83" s="6">
        <v>43910</v>
      </c>
      <c r="B83" s="4">
        <v>20</v>
      </c>
    </row>
    <row r="84" spans="1:2" x14ac:dyDescent="0.25">
      <c r="A84" s="6">
        <v>43911</v>
      </c>
      <c r="B84" s="4">
        <v>20</v>
      </c>
    </row>
    <row r="85" spans="1:2" x14ac:dyDescent="0.25">
      <c r="A85" s="6">
        <v>43912</v>
      </c>
      <c r="B85" s="4">
        <v>25</v>
      </c>
    </row>
    <row r="86" spans="1:2" x14ac:dyDescent="0.25">
      <c r="A86" s="6">
        <v>43913</v>
      </c>
      <c r="B86" s="4">
        <v>30</v>
      </c>
    </row>
    <row r="87" spans="1:2" x14ac:dyDescent="0.25">
      <c r="A87" s="6">
        <v>43914</v>
      </c>
      <c r="B87" s="4">
        <v>30</v>
      </c>
    </row>
    <row r="88" spans="1:2" x14ac:dyDescent="0.25">
      <c r="A88" s="6">
        <v>43915</v>
      </c>
      <c r="B88" s="4">
        <v>30</v>
      </c>
    </row>
    <row r="89" spans="1:2" x14ac:dyDescent="0.25">
      <c r="A89" s="6">
        <v>43916</v>
      </c>
      <c r="B89" s="4">
        <v>35</v>
      </c>
    </row>
    <row r="90" spans="1:2" x14ac:dyDescent="0.25">
      <c r="A90" s="6">
        <v>43917</v>
      </c>
      <c r="B90" s="4">
        <v>40</v>
      </c>
    </row>
    <row r="91" spans="1:2" x14ac:dyDescent="0.25">
      <c r="A91" s="6">
        <v>43918</v>
      </c>
      <c r="B91" s="4">
        <v>45</v>
      </c>
    </row>
    <row r="92" spans="1:2" x14ac:dyDescent="0.25">
      <c r="A92" s="6">
        <v>43919</v>
      </c>
      <c r="B92" s="4">
        <v>55</v>
      </c>
    </row>
    <row r="93" spans="1:2" x14ac:dyDescent="0.25">
      <c r="A93" s="6">
        <v>43920</v>
      </c>
      <c r="B93" s="4">
        <v>60</v>
      </c>
    </row>
    <row r="94" spans="1:2" x14ac:dyDescent="0.25">
      <c r="A94" s="6">
        <v>43921</v>
      </c>
      <c r="B94" s="4">
        <v>65</v>
      </c>
    </row>
    <row r="95" spans="1:2" x14ac:dyDescent="0.25">
      <c r="A95" s="6">
        <v>43922</v>
      </c>
      <c r="B95" s="4">
        <v>70</v>
      </c>
    </row>
    <row r="96" spans="1:2" x14ac:dyDescent="0.25">
      <c r="A96" s="6">
        <v>43923</v>
      </c>
      <c r="B96" s="4">
        <v>70</v>
      </c>
    </row>
    <row r="97" spans="1:2" x14ac:dyDescent="0.25">
      <c r="A97" s="6">
        <v>43924</v>
      </c>
      <c r="B97" s="4">
        <v>80</v>
      </c>
    </row>
    <row r="98" spans="1:2" x14ac:dyDescent="0.25">
      <c r="A98" s="6">
        <v>43925</v>
      </c>
      <c r="B98" s="4">
        <v>80</v>
      </c>
    </row>
    <row r="99" spans="1:2" x14ac:dyDescent="0.25">
      <c r="A99" s="6">
        <v>43926</v>
      </c>
      <c r="B99" s="4">
        <v>80</v>
      </c>
    </row>
    <row r="100" spans="1:2" x14ac:dyDescent="0.25">
      <c r="A100" s="6">
        <v>43927</v>
      </c>
      <c r="B100" s="4">
        <v>85</v>
      </c>
    </row>
    <row r="101" spans="1:2" x14ac:dyDescent="0.25">
      <c r="A101" s="6">
        <v>43928</v>
      </c>
      <c r="B101" s="4">
        <v>90</v>
      </c>
    </row>
    <row r="102" spans="1:2" x14ac:dyDescent="0.25">
      <c r="A102" s="6">
        <v>43929</v>
      </c>
      <c r="B102" s="4">
        <v>90</v>
      </c>
    </row>
    <row r="103" spans="1:2" x14ac:dyDescent="0.25">
      <c r="A103" s="6">
        <v>43930</v>
      </c>
      <c r="B103" s="4">
        <v>95</v>
      </c>
    </row>
    <row r="104" spans="1:2" x14ac:dyDescent="0.25">
      <c r="A104" s="6">
        <v>43931</v>
      </c>
      <c r="B104" s="4">
        <v>95</v>
      </c>
    </row>
    <row r="105" spans="1:2" x14ac:dyDescent="0.25">
      <c r="A105" s="6">
        <v>43932</v>
      </c>
      <c r="B105" s="4">
        <v>95</v>
      </c>
    </row>
    <row r="106" spans="1:2" x14ac:dyDescent="0.25">
      <c r="A106" s="6">
        <v>43933</v>
      </c>
      <c r="B106" s="4">
        <v>100</v>
      </c>
    </row>
    <row r="107" spans="1:2" x14ac:dyDescent="0.25">
      <c r="A107" s="6">
        <v>43934</v>
      </c>
      <c r="B107" s="4">
        <v>105</v>
      </c>
    </row>
    <row r="108" spans="1:2" x14ac:dyDescent="0.25">
      <c r="A108" s="6">
        <v>43935</v>
      </c>
      <c r="B108" s="4">
        <v>110</v>
      </c>
    </row>
    <row r="109" spans="1:2" x14ac:dyDescent="0.25">
      <c r="A109" s="6">
        <v>43936</v>
      </c>
      <c r="B109" s="4">
        <v>120</v>
      </c>
    </row>
    <row r="110" spans="1:2" x14ac:dyDescent="0.25">
      <c r="A110" s="6">
        <v>43937</v>
      </c>
      <c r="B110" s="4">
        <v>125</v>
      </c>
    </row>
    <row r="111" spans="1:2" x14ac:dyDescent="0.25">
      <c r="A111" s="6">
        <v>43938</v>
      </c>
      <c r="B111" s="4">
        <v>130</v>
      </c>
    </row>
    <row r="112" spans="1:2" x14ac:dyDescent="0.25">
      <c r="A112" s="6">
        <v>43939</v>
      </c>
      <c r="B112" s="4">
        <v>135</v>
      </c>
    </row>
    <row r="113" spans="1:2" x14ac:dyDescent="0.25">
      <c r="A113" s="6">
        <v>43940</v>
      </c>
      <c r="B113" s="4">
        <v>135</v>
      </c>
    </row>
    <row r="114" spans="1:2" x14ac:dyDescent="0.25">
      <c r="A114" s="6">
        <v>43941</v>
      </c>
      <c r="B114" s="4">
        <v>145</v>
      </c>
    </row>
    <row r="115" spans="1:2" x14ac:dyDescent="0.25">
      <c r="A115" s="6">
        <v>43942</v>
      </c>
      <c r="B115" s="4">
        <v>150</v>
      </c>
    </row>
    <row r="116" spans="1:2" x14ac:dyDescent="0.25">
      <c r="A116" s="6">
        <v>43943</v>
      </c>
      <c r="B116" s="4">
        <v>150</v>
      </c>
    </row>
    <row r="117" spans="1:2" x14ac:dyDescent="0.25">
      <c r="A117" s="6">
        <v>43944</v>
      </c>
      <c r="B117" s="4">
        <v>155</v>
      </c>
    </row>
    <row r="118" spans="1:2" x14ac:dyDescent="0.25">
      <c r="A118" s="6">
        <v>43945</v>
      </c>
      <c r="B118" s="4">
        <v>165</v>
      </c>
    </row>
    <row r="119" spans="1:2" x14ac:dyDescent="0.25">
      <c r="A119" s="6">
        <v>43946</v>
      </c>
      <c r="B119" s="4">
        <v>170</v>
      </c>
    </row>
    <row r="120" spans="1:2" x14ac:dyDescent="0.25">
      <c r="A120" s="6">
        <v>43947</v>
      </c>
      <c r="B120" s="4">
        <v>175</v>
      </c>
    </row>
    <row r="121" spans="1:2" x14ac:dyDescent="0.25">
      <c r="A121" s="6">
        <v>43948</v>
      </c>
      <c r="B121" s="4">
        <v>180</v>
      </c>
    </row>
    <row r="122" spans="1:2" x14ac:dyDescent="0.25">
      <c r="A122" s="6">
        <v>43949</v>
      </c>
      <c r="B122" s="4">
        <v>180</v>
      </c>
    </row>
    <row r="123" spans="1:2" x14ac:dyDescent="0.25">
      <c r="A123" s="6">
        <v>43950</v>
      </c>
      <c r="B123" s="4">
        <v>190</v>
      </c>
    </row>
    <row r="124" spans="1:2" x14ac:dyDescent="0.25">
      <c r="A124" s="6">
        <v>43951</v>
      </c>
      <c r="B124" s="4">
        <v>190</v>
      </c>
    </row>
    <row r="125" spans="1:2" x14ac:dyDescent="0.25">
      <c r="A125" s="6">
        <v>43952</v>
      </c>
      <c r="B125" s="4">
        <v>190</v>
      </c>
    </row>
    <row r="126" spans="1:2" x14ac:dyDescent="0.25">
      <c r="A126" s="6">
        <v>43953</v>
      </c>
      <c r="B126" s="4">
        <v>195</v>
      </c>
    </row>
    <row r="127" spans="1:2" x14ac:dyDescent="0.25">
      <c r="A127" s="6">
        <v>43954</v>
      </c>
      <c r="B127" s="4">
        <v>200</v>
      </c>
    </row>
    <row r="128" spans="1:2" x14ac:dyDescent="0.25">
      <c r="A128" s="6">
        <v>43955</v>
      </c>
      <c r="B128" s="4">
        <v>200</v>
      </c>
    </row>
    <row r="129" spans="1:2" x14ac:dyDescent="0.25">
      <c r="A129" s="6">
        <v>43956</v>
      </c>
      <c r="B129" s="4">
        <v>205</v>
      </c>
    </row>
    <row r="130" spans="1:2" x14ac:dyDescent="0.25">
      <c r="A130" s="6">
        <v>43957</v>
      </c>
      <c r="B130" s="4">
        <v>205</v>
      </c>
    </row>
    <row r="131" spans="1:2" x14ac:dyDescent="0.25">
      <c r="A131" s="6">
        <v>43958</v>
      </c>
      <c r="B131" s="4">
        <v>205</v>
      </c>
    </row>
    <row r="132" spans="1:2" x14ac:dyDescent="0.25">
      <c r="A132" s="6">
        <v>43959</v>
      </c>
      <c r="B132" s="4">
        <v>210</v>
      </c>
    </row>
    <row r="133" spans="1:2" x14ac:dyDescent="0.25">
      <c r="A133" s="6">
        <v>43960</v>
      </c>
      <c r="B133" s="4">
        <v>215</v>
      </c>
    </row>
    <row r="134" spans="1:2" x14ac:dyDescent="0.25">
      <c r="A134" s="6">
        <v>43961</v>
      </c>
      <c r="B134" s="4">
        <v>220</v>
      </c>
    </row>
    <row r="135" spans="1:2" x14ac:dyDescent="0.25">
      <c r="A135" s="6">
        <v>43962</v>
      </c>
      <c r="B135" s="4">
        <v>225</v>
      </c>
    </row>
    <row r="136" spans="1:2" x14ac:dyDescent="0.25">
      <c r="A136" s="6">
        <v>43963</v>
      </c>
      <c r="B136" s="4">
        <v>230</v>
      </c>
    </row>
    <row r="137" spans="1:2" x14ac:dyDescent="0.25">
      <c r="A137" s="6">
        <v>43964</v>
      </c>
      <c r="B137" s="4">
        <v>230</v>
      </c>
    </row>
    <row r="138" spans="1:2" x14ac:dyDescent="0.25">
      <c r="A138" s="6">
        <v>43965</v>
      </c>
      <c r="B138" s="4">
        <v>235</v>
      </c>
    </row>
    <row r="139" spans="1:2" x14ac:dyDescent="0.25">
      <c r="A139" s="6">
        <v>43966</v>
      </c>
      <c r="B139" s="4">
        <v>240</v>
      </c>
    </row>
    <row r="140" spans="1:2" x14ac:dyDescent="0.25">
      <c r="A140" s="6">
        <v>43967</v>
      </c>
      <c r="B140" s="4">
        <v>245</v>
      </c>
    </row>
    <row r="141" spans="1:2" x14ac:dyDescent="0.25">
      <c r="A141" s="6">
        <v>43968</v>
      </c>
      <c r="B141" s="4">
        <v>265</v>
      </c>
    </row>
    <row r="142" spans="1:2" x14ac:dyDescent="0.25">
      <c r="A142" s="6">
        <v>43969</v>
      </c>
      <c r="B142" s="4">
        <v>285</v>
      </c>
    </row>
    <row r="143" spans="1:2" x14ac:dyDescent="0.25">
      <c r="A143" s="6">
        <v>43970</v>
      </c>
      <c r="B143" s="4">
        <v>305</v>
      </c>
    </row>
    <row r="144" spans="1:2" x14ac:dyDescent="0.25">
      <c r="A144" s="6">
        <v>43971</v>
      </c>
      <c r="B144" s="4">
        <v>315</v>
      </c>
    </row>
    <row r="145" spans="1:2" x14ac:dyDescent="0.25">
      <c r="A145" s="6">
        <v>43972</v>
      </c>
      <c r="B145" s="4">
        <v>320</v>
      </c>
    </row>
    <row r="146" spans="1:2" x14ac:dyDescent="0.25">
      <c r="A146" s="6">
        <v>43973</v>
      </c>
      <c r="B146" s="4">
        <v>325</v>
      </c>
    </row>
    <row r="147" spans="1:2" x14ac:dyDescent="0.25">
      <c r="A147" s="6">
        <v>43974</v>
      </c>
      <c r="B147" s="4">
        <v>345</v>
      </c>
    </row>
    <row r="148" spans="1:2" x14ac:dyDescent="0.25">
      <c r="A148" s="6">
        <v>43975</v>
      </c>
      <c r="B148" s="4">
        <v>355</v>
      </c>
    </row>
    <row r="149" spans="1:2" x14ac:dyDescent="0.25">
      <c r="A149" s="6">
        <v>43976</v>
      </c>
      <c r="B149" s="4">
        <v>365</v>
      </c>
    </row>
    <row r="150" spans="1:2" x14ac:dyDescent="0.25">
      <c r="A150" s="6">
        <v>43977</v>
      </c>
      <c r="B150" s="4">
        <v>375</v>
      </c>
    </row>
    <row r="151" spans="1:2" x14ac:dyDescent="0.25">
      <c r="A151" s="6">
        <v>43978</v>
      </c>
      <c r="B151" s="4">
        <v>395</v>
      </c>
    </row>
    <row r="152" spans="1:2" x14ac:dyDescent="0.25">
      <c r="A152" s="6">
        <v>43979</v>
      </c>
      <c r="B152" s="4">
        <v>415</v>
      </c>
    </row>
    <row r="153" spans="1:2" x14ac:dyDescent="0.25">
      <c r="A153" s="6">
        <v>43980</v>
      </c>
      <c r="B153" s="4">
        <v>420</v>
      </c>
    </row>
    <row r="154" spans="1:2" x14ac:dyDescent="0.25">
      <c r="A154" s="6">
        <v>43981</v>
      </c>
      <c r="B154" s="4">
        <v>440</v>
      </c>
    </row>
    <row r="155" spans="1:2" x14ac:dyDescent="0.25">
      <c r="A155" s="6">
        <v>43982</v>
      </c>
      <c r="B155" s="4">
        <v>460</v>
      </c>
    </row>
    <row r="156" spans="1:2" x14ac:dyDescent="0.25">
      <c r="A156" s="6">
        <v>43983</v>
      </c>
      <c r="B156" s="4">
        <v>495</v>
      </c>
    </row>
    <row r="157" spans="1:2" x14ac:dyDescent="0.25">
      <c r="A157" s="6">
        <v>43984</v>
      </c>
      <c r="B157" s="4">
        <v>515</v>
      </c>
    </row>
    <row r="158" spans="1:2" x14ac:dyDescent="0.25">
      <c r="A158" s="6">
        <v>43985</v>
      </c>
      <c r="B158" s="4">
        <v>535</v>
      </c>
    </row>
    <row r="159" spans="1:2" x14ac:dyDescent="0.25">
      <c r="A159" s="6">
        <v>43986</v>
      </c>
      <c r="B159" s="4">
        <v>555</v>
      </c>
    </row>
    <row r="160" spans="1:2" x14ac:dyDescent="0.25">
      <c r="A160" s="6">
        <v>43987</v>
      </c>
      <c r="B160" s="4">
        <v>575</v>
      </c>
    </row>
    <row r="161" spans="1:2" x14ac:dyDescent="0.25">
      <c r="A161" s="6">
        <v>43988</v>
      </c>
      <c r="B161" s="4">
        <v>595</v>
      </c>
    </row>
    <row r="162" spans="1:2" x14ac:dyDescent="0.25">
      <c r="A162" s="6">
        <v>43989</v>
      </c>
      <c r="B162" s="4">
        <v>615</v>
      </c>
    </row>
    <row r="163" spans="1:2" x14ac:dyDescent="0.25">
      <c r="A163" s="6">
        <v>43990</v>
      </c>
      <c r="B163" s="4">
        <v>635</v>
      </c>
    </row>
    <row r="164" spans="1:2" x14ac:dyDescent="0.25">
      <c r="A164" s="6">
        <v>43991</v>
      </c>
      <c r="B164" s="4">
        <v>655</v>
      </c>
    </row>
    <row r="165" spans="1:2" x14ac:dyDescent="0.25">
      <c r="A165" s="6">
        <v>43992</v>
      </c>
      <c r="B165" s="4">
        <v>675</v>
      </c>
    </row>
    <row r="166" spans="1:2" x14ac:dyDescent="0.25">
      <c r="A166" s="6">
        <v>43993</v>
      </c>
      <c r="B166" s="4">
        <v>695</v>
      </c>
    </row>
    <row r="167" spans="1:2" x14ac:dyDescent="0.25">
      <c r="A167" s="6">
        <v>43994</v>
      </c>
      <c r="B167" s="4">
        <v>715</v>
      </c>
    </row>
    <row r="168" spans="1:2" x14ac:dyDescent="0.25">
      <c r="A168" s="6">
        <v>43995</v>
      </c>
      <c r="B168" s="4">
        <v>735</v>
      </c>
    </row>
    <row r="169" spans="1:2" x14ac:dyDescent="0.25">
      <c r="A169" s="6">
        <v>43996</v>
      </c>
      <c r="B169" s="4">
        <v>755</v>
      </c>
    </row>
    <row r="170" spans="1:2" x14ac:dyDescent="0.25">
      <c r="A170" s="6">
        <v>43997</v>
      </c>
      <c r="B170" s="4">
        <v>775</v>
      </c>
    </row>
    <row r="171" spans="1:2" x14ac:dyDescent="0.25">
      <c r="A171" s="6">
        <v>43998</v>
      </c>
      <c r="B171" s="4">
        <v>795</v>
      </c>
    </row>
    <row r="172" spans="1:2" x14ac:dyDescent="0.25">
      <c r="A172" s="6">
        <v>43999</v>
      </c>
      <c r="B172" s="4">
        <v>815</v>
      </c>
    </row>
    <row r="173" spans="1:2" x14ac:dyDescent="0.25">
      <c r="A173" s="6">
        <v>44000</v>
      </c>
      <c r="B173" s="4">
        <v>835</v>
      </c>
    </row>
    <row r="174" spans="1:2" x14ac:dyDescent="0.25">
      <c r="A174" s="6">
        <v>44001</v>
      </c>
      <c r="B174" s="4">
        <v>855</v>
      </c>
    </row>
    <row r="175" spans="1:2" x14ac:dyDescent="0.25">
      <c r="A175" s="6">
        <v>44002</v>
      </c>
      <c r="B175" s="4">
        <v>890</v>
      </c>
    </row>
    <row r="176" spans="1:2" x14ac:dyDescent="0.25">
      <c r="A176" s="6">
        <v>44003</v>
      </c>
      <c r="B176" s="4">
        <v>910</v>
      </c>
    </row>
    <row r="177" spans="1:2" x14ac:dyDescent="0.25">
      <c r="A177" s="6">
        <v>44004</v>
      </c>
      <c r="B177" s="4">
        <v>930</v>
      </c>
    </row>
    <row r="178" spans="1:2" x14ac:dyDescent="0.25">
      <c r="A178" s="6">
        <v>44005</v>
      </c>
      <c r="B178" s="4">
        <v>950</v>
      </c>
    </row>
    <row r="179" spans="1:2" x14ac:dyDescent="0.25">
      <c r="A179" s="6">
        <v>44006</v>
      </c>
      <c r="B179" s="4">
        <v>970</v>
      </c>
    </row>
    <row r="180" spans="1:2" x14ac:dyDescent="0.25">
      <c r="A180" s="6">
        <v>44007</v>
      </c>
      <c r="B180" s="4">
        <v>990</v>
      </c>
    </row>
    <row r="181" spans="1:2" x14ac:dyDescent="0.25">
      <c r="A181" s="6">
        <v>44008</v>
      </c>
      <c r="B181" s="4">
        <v>1010</v>
      </c>
    </row>
    <row r="182" spans="1:2" x14ac:dyDescent="0.25">
      <c r="A182" s="6">
        <v>44009</v>
      </c>
      <c r="B182" s="4">
        <v>1030</v>
      </c>
    </row>
    <row r="183" spans="1:2" x14ac:dyDescent="0.25">
      <c r="A183" s="6">
        <v>44010</v>
      </c>
      <c r="B183" s="4">
        <v>1050</v>
      </c>
    </row>
    <row r="184" spans="1:2" x14ac:dyDescent="0.25">
      <c r="A184" s="6">
        <v>44011</v>
      </c>
      <c r="B184" s="4">
        <v>1070</v>
      </c>
    </row>
    <row r="185" spans="1:2" x14ac:dyDescent="0.25">
      <c r="A185" s="6">
        <v>44012</v>
      </c>
      <c r="B185" s="4">
        <v>1090</v>
      </c>
    </row>
    <row r="186" spans="1:2" x14ac:dyDescent="0.25">
      <c r="A186" s="6">
        <v>44013</v>
      </c>
      <c r="B186" s="4">
        <v>1110</v>
      </c>
    </row>
    <row r="187" spans="1:2" x14ac:dyDescent="0.25">
      <c r="A187" s="6">
        <v>44014</v>
      </c>
      <c r="B187" s="4">
        <v>1130</v>
      </c>
    </row>
    <row r="188" spans="1:2" x14ac:dyDescent="0.25">
      <c r="A188" s="6">
        <v>44015</v>
      </c>
      <c r="B188" s="4">
        <v>1165</v>
      </c>
    </row>
    <row r="189" spans="1:2" x14ac:dyDescent="0.25">
      <c r="A189" s="6">
        <v>44016</v>
      </c>
      <c r="B189" s="4">
        <v>1185</v>
      </c>
    </row>
    <row r="190" spans="1:2" x14ac:dyDescent="0.25">
      <c r="A190" s="6">
        <v>44017</v>
      </c>
      <c r="B190" s="4">
        <v>1205</v>
      </c>
    </row>
    <row r="191" spans="1:2" x14ac:dyDescent="0.25">
      <c r="A191" s="6">
        <v>44018</v>
      </c>
      <c r="B191" s="4">
        <v>1225</v>
      </c>
    </row>
    <row r="192" spans="1:2" x14ac:dyDescent="0.25">
      <c r="A192" s="6">
        <v>44019</v>
      </c>
      <c r="B192" s="4">
        <v>1245</v>
      </c>
    </row>
    <row r="193" spans="1:2" x14ac:dyDescent="0.25">
      <c r="A193" s="6">
        <v>44020</v>
      </c>
      <c r="B193" s="4">
        <v>1265</v>
      </c>
    </row>
    <row r="194" spans="1:2" x14ac:dyDescent="0.25">
      <c r="A194" s="6">
        <v>44021</v>
      </c>
      <c r="B194" s="4">
        <v>1285</v>
      </c>
    </row>
    <row r="195" spans="1:2" x14ac:dyDescent="0.25">
      <c r="A195" s="6">
        <v>44022</v>
      </c>
      <c r="B195" s="4">
        <v>1305</v>
      </c>
    </row>
    <row r="196" spans="1:2" x14ac:dyDescent="0.25">
      <c r="A196" s="6">
        <v>44023</v>
      </c>
      <c r="B196" s="4">
        <v>1325</v>
      </c>
    </row>
    <row r="197" spans="1:2" x14ac:dyDescent="0.25">
      <c r="A197" s="6">
        <v>44024</v>
      </c>
      <c r="B197" s="4">
        <v>1345</v>
      </c>
    </row>
    <row r="198" spans="1:2" x14ac:dyDescent="0.25">
      <c r="A198" s="6">
        <v>44025</v>
      </c>
      <c r="B198" s="4">
        <v>1365</v>
      </c>
    </row>
    <row r="199" spans="1:2" x14ac:dyDescent="0.25">
      <c r="A199" s="6">
        <v>44026</v>
      </c>
      <c r="B199" s="4">
        <v>1385</v>
      </c>
    </row>
    <row r="200" spans="1:2" x14ac:dyDescent="0.25">
      <c r="A200" s="6">
        <v>44027</v>
      </c>
      <c r="B200" s="4">
        <v>1405</v>
      </c>
    </row>
    <row r="201" spans="1:2" x14ac:dyDescent="0.25">
      <c r="A201" s="6">
        <v>44028</v>
      </c>
      <c r="B201" s="4">
        <v>1425</v>
      </c>
    </row>
    <row r="202" spans="1:2" x14ac:dyDescent="0.25">
      <c r="A202" s="6">
        <v>44029</v>
      </c>
      <c r="B202" s="4">
        <v>1445</v>
      </c>
    </row>
    <row r="203" spans="1:2" x14ac:dyDescent="0.25">
      <c r="A203" s="6">
        <v>44030</v>
      </c>
      <c r="B203" s="4">
        <v>1465</v>
      </c>
    </row>
    <row r="204" spans="1:2" x14ac:dyDescent="0.25">
      <c r="A204" s="6">
        <v>44031</v>
      </c>
      <c r="B204" s="4">
        <v>1485</v>
      </c>
    </row>
    <row r="205" spans="1:2" x14ac:dyDescent="0.25">
      <c r="A205" s="6">
        <v>44032</v>
      </c>
      <c r="B205" s="4">
        <v>1505</v>
      </c>
    </row>
    <row r="206" spans="1:2" x14ac:dyDescent="0.25">
      <c r="A206" s="6">
        <v>44033</v>
      </c>
      <c r="B206" s="4">
        <v>1525</v>
      </c>
    </row>
    <row r="207" spans="1:2" x14ac:dyDescent="0.25">
      <c r="A207" s="6">
        <v>44034</v>
      </c>
      <c r="B207" s="4">
        <v>1545</v>
      </c>
    </row>
    <row r="208" spans="1:2" x14ac:dyDescent="0.25">
      <c r="A208" s="6">
        <v>44035</v>
      </c>
      <c r="B208" s="4">
        <v>1565</v>
      </c>
    </row>
    <row r="209" spans="1:2" x14ac:dyDescent="0.25">
      <c r="A209" s="6">
        <v>44036</v>
      </c>
      <c r="B209" s="4">
        <v>1585</v>
      </c>
    </row>
    <row r="210" spans="1:2" x14ac:dyDescent="0.25">
      <c r="A210" s="6">
        <v>44037</v>
      </c>
      <c r="B210" s="4">
        <v>1605</v>
      </c>
    </row>
    <row r="211" spans="1:2" x14ac:dyDescent="0.25">
      <c r="A211" s="6">
        <v>44038</v>
      </c>
      <c r="B211" s="4">
        <v>1625</v>
      </c>
    </row>
    <row r="212" spans="1:2" x14ac:dyDescent="0.25">
      <c r="A212" s="6">
        <v>44039</v>
      </c>
      <c r="B212" s="4">
        <v>1645</v>
      </c>
    </row>
    <row r="213" spans="1:2" x14ac:dyDescent="0.25">
      <c r="A213" s="6">
        <v>44040</v>
      </c>
      <c r="B213" s="4">
        <v>1665</v>
      </c>
    </row>
    <row r="214" spans="1:2" x14ac:dyDescent="0.25">
      <c r="A214" s="6">
        <v>44041</v>
      </c>
      <c r="B214" s="4">
        <v>1685</v>
      </c>
    </row>
    <row r="215" spans="1:2" x14ac:dyDescent="0.25">
      <c r="A215" s="6">
        <v>44042</v>
      </c>
      <c r="B215" s="4">
        <v>1705</v>
      </c>
    </row>
    <row r="216" spans="1:2" x14ac:dyDescent="0.25">
      <c r="A216" s="6">
        <v>44043</v>
      </c>
      <c r="B216" s="4">
        <v>1725</v>
      </c>
    </row>
    <row r="217" spans="1:2" x14ac:dyDescent="0.25">
      <c r="A217" s="6">
        <v>44044</v>
      </c>
      <c r="B217" s="4">
        <v>1745</v>
      </c>
    </row>
    <row r="218" spans="1:2" x14ac:dyDescent="0.25">
      <c r="A218" s="6">
        <v>44045</v>
      </c>
      <c r="B218" s="4">
        <v>1765</v>
      </c>
    </row>
    <row r="219" spans="1:2" x14ac:dyDescent="0.25">
      <c r="A219" s="6">
        <v>44046</v>
      </c>
      <c r="B219" s="4">
        <v>1785</v>
      </c>
    </row>
    <row r="220" spans="1:2" x14ac:dyDescent="0.25">
      <c r="A220" s="6">
        <v>44047</v>
      </c>
      <c r="B220" s="4">
        <v>1805</v>
      </c>
    </row>
    <row r="221" spans="1:2" x14ac:dyDescent="0.25">
      <c r="A221" s="6">
        <v>44048</v>
      </c>
      <c r="B221" s="4">
        <v>1825</v>
      </c>
    </row>
    <row r="222" spans="1:2" x14ac:dyDescent="0.25">
      <c r="A222" s="6">
        <v>44049</v>
      </c>
      <c r="B222" s="4">
        <v>1845</v>
      </c>
    </row>
    <row r="223" spans="1:2" x14ac:dyDescent="0.25">
      <c r="A223" s="6">
        <v>44050</v>
      </c>
      <c r="B223" s="4">
        <v>1865</v>
      </c>
    </row>
    <row r="224" spans="1:2" x14ac:dyDescent="0.25">
      <c r="A224" s="6">
        <v>44051</v>
      </c>
      <c r="B224" s="4">
        <v>1885</v>
      </c>
    </row>
    <row r="225" spans="1:2" x14ac:dyDescent="0.25">
      <c r="A225" s="6">
        <v>44052</v>
      </c>
      <c r="B225" s="4">
        <v>1905</v>
      </c>
    </row>
    <row r="226" spans="1:2" x14ac:dyDescent="0.25">
      <c r="A226" s="6">
        <v>44053</v>
      </c>
      <c r="B226" s="4">
        <v>1925</v>
      </c>
    </row>
    <row r="227" spans="1:2" x14ac:dyDescent="0.25">
      <c r="A227" s="6">
        <v>44054</v>
      </c>
      <c r="B227" s="4">
        <v>1960</v>
      </c>
    </row>
    <row r="228" spans="1:2" x14ac:dyDescent="0.25">
      <c r="A228" s="6">
        <v>44055</v>
      </c>
      <c r="B228" s="4">
        <v>1980</v>
      </c>
    </row>
    <row r="229" spans="1:2" x14ac:dyDescent="0.25">
      <c r="A229" s="6">
        <v>44056</v>
      </c>
      <c r="B229" s="4">
        <v>2000</v>
      </c>
    </row>
    <row r="230" spans="1:2" x14ac:dyDescent="0.25">
      <c r="A230" s="6">
        <v>44057</v>
      </c>
      <c r="B230" s="4">
        <v>2020</v>
      </c>
    </row>
    <row r="231" spans="1:2" x14ac:dyDescent="0.25">
      <c r="A231" s="6">
        <v>44058</v>
      </c>
      <c r="B231" s="4">
        <v>2040</v>
      </c>
    </row>
    <row r="232" spans="1:2" x14ac:dyDescent="0.25">
      <c r="A232" s="6">
        <v>44059</v>
      </c>
      <c r="B232" s="4">
        <v>2060</v>
      </c>
    </row>
    <row r="233" spans="1:2" x14ac:dyDescent="0.25">
      <c r="A233" s="6">
        <v>44060</v>
      </c>
      <c r="B233" s="4">
        <v>2080</v>
      </c>
    </row>
    <row r="234" spans="1:2" x14ac:dyDescent="0.25">
      <c r="A234" s="6">
        <v>44061</v>
      </c>
      <c r="B234" s="4">
        <v>2100</v>
      </c>
    </row>
    <row r="235" spans="1:2" x14ac:dyDescent="0.25">
      <c r="A235" s="6">
        <v>44062</v>
      </c>
      <c r="B235" s="4">
        <v>2120</v>
      </c>
    </row>
    <row r="236" spans="1:2" x14ac:dyDescent="0.25">
      <c r="A236" s="6">
        <v>44063</v>
      </c>
      <c r="B236" s="4">
        <v>2130</v>
      </c>
    </row>
    <row r="237" spans="1:2" x14ac:dyDescent="0.25">
      <c r="A237" s="6">
        <v>44064</v>
      </c>
      <c r="B237" s="4">
        <v>2140</v>
      </c>
    </row>
    <row r="238" spans="1:2" x14ac:dyDescent="0.25">
      <c r="A238" s="6">
        <v>44065</v>
      </c>
      <c r="B238" s="4">
        <v>2160</v>
      </c>
    </row>
    <row r="239" spans="1:2" x14ac:dyDescent="0.25">
      <c r="A239" s="6">
        <v>44066</v>
      </c>
      <c r="B239" s="4">
        <v>2180</v>
      </c>
    </row>
    <row r="240" spans="1:2" x14ac:dyDescent="0.25">
      <c r="A240" s="6">
        <v>44067</v>
      </c>
      <c r="B240" s="4">
        <v>2200</v>
      </c>
    </row>
    <row r="241" spans="1:2" x14ac:dyDescent="0.25">
      <c r="A241" s="6">
        <v>44068</v>
      </c>
      <c r="B241" s="4">
        <v>2220</v>
      </c>
    </row>
    <row r="242" spans="1:2" x14ac:dyDescent="0.25">
      <c r="A242" s="6">
        <v>44069</v>
      </c>
      <c r="B242" s="4">
        <v>2240</v>
      </c>
    </row>
    <row r="243" spans="1:2" x14ac:dyDescent="0.25">
      <c r="A243" s="6">
        <v>44070</v>
      </c>
      <c r="B243" s="4">
        <v>2260</v>
      </c>
    </row>
    <row r="244" spans="1:2" x14ac:dyDescent="0.25">
      <c r="A244" s="6">
        <v>44071</v>
      </c>
      <c r="B244" s="4">
        <v>2280</v>
      </c>
    </row>
    <row r="245" spans="1:2" x14ac:dyDescent="0.25">
      <c r="A245" s="6">
        <v>44072</v>
      </c>
      <c r="B245" s="4">
        <v>2300</v>
      </c>
    </row>
    <row r="246" spans="1:2" x14ac:dyDescent="0.25">
      <c r="A246" s="6">
        <v>44073</v>
      </c>
      <c r="B246" s="4">
        <v>2320</v>
      </c>
    </row>
    <row r="247" spans="1:2" x14ac:dyDescent="0.25">
      <c r="A247" s="6">
        <v>44074</v>
      </c>
      <c r="B247" s="4">
        <v>2340</v>
      </c>
    </row>
    <row r="248" spans="1:2" x14ac:dyDescent="0.25">
      <c r="A248" s="6">
        <v>44075</v>
      </c>
      <c r="B248" s="4">
        <v>2360</v>
      </c>
    </row>
    <row r="249" spans="1:2" x14ac:dyDescent="0.25">
      <c r="A249" s="6">
        <v>44076</v>
      </c>
      <c r="B249" s="4">
        <v>2380</v>
      </c>
    </row>
    <row r="250" spans="1:2" x14ac:dyDescent="0.25">
      <c r="A250" s="6">
        <v>44077</v>
      </c>
      <c r="B250" s="4">
        <v>2400</v>
      </c>
    </row>
    <row r="251" spans="1:2" x14ac:dyDescent="0.25">
      <c r="A251" s="6">
        <v>44078</v>
      </c>
      <c r="B251" s="4">
        <v>2420</v>
      </c>
    </row>
    <row r="252" spans="1:2" x14ac:dyDescent="0.25">
      <c r="A252" s="6">
        <v>44079</v>
      </c>
      <c r="B252" s="4">
        <v>2440</v>
      </c>
    </row>
    <row r="253" spans="1:2" x14ac:dyDescent="0.25">
      <c r="A253" s="6">
        <v>44080</v>
      </c>
      <c r="B253" s="4">
        <v>2460</v>
      </c>
    </row>
    <row r="254" spans="1:2" x14ac:dyDescent="0.25">
      <c r="A254" s="6">
        <v>44081</v>
      </c>
      <c r="B254" s="4">
        <v>2480</v>
      </c>
    </row>
    <row r="255" spans="1:2" x14ac:dyDescent="0.25">
      <c r="A255" s="6">
        <v>44082</v>
      </c>
      <c r="B255" s="4">
        <v>2500</v>
      </c>
    </row>
    <row r="256" spans="1:2" x14ac:dyDescent="0.25">
      <c r="A256" s="6">
        <v>44083</v>
      </c>
      <c r="B256" s="4">
        <v>2520</v>
      </c>
    </row>
    <row r="257" spans="1:2" x14ac:dyDescent="0.25">
      <c r="A257" s="6">
        <v>44084</v>
      </c>
      <c r="B257" s="4">
        <v>2540</v>
      </c>
    </row>
    <row r="258" spans="1:2" x14ac:dyDescent="0.25">
      <c r="A258" s="6">
        <v>44085</v>
      </c>
      <c r="B258" s="4">
        <v>2560</v>
      </c>
    </row>
    <row r="259" spans="1:2" x14ac:dyDescent="0.25">
      <c r="A259" s="6">
        <v>44086</v>
      </c>
      <c r="B259" s="4">
        <v>2580</v>
      </c>
    </row>
    <row r="260" spans="1:2" x14ac:dyDescent="0.25">
      <c r="A260" s="6">
        <v>44087</v>
      </c>
      <c r="B260" s="4">
        <v>2600</v>
      </c>
    </row>
    <row r="261" spans="1:2" x14ac:dyDescent="0.25">
      <c r="A261" s="6">
        <v>44088</v>
      </c>
      <c r="B261" s="4">
        <v>2620</v>
      </c>
    </row>
    <row r="262" spans="1:2" x14ac:dyDescent="0.25">
      <c r="A262" s="6">
        <v>44089</v>
      </c>
      <c r="B262" s="4">
        <v>2640</v>
      </c>
    </row>
    <row r="263" spans="1:2" x14ac:dyDescent="0.25">
      <c r="A263" s="6">
        <v>44090</v>
      </c>
      <c r="B263" s="4">
        <v>2675</v>
      </c>
    </row>
    <row r="264" spans="1:2" x14ac:dyDescent="0.25">
      <c r="A264" s="6">
        <v>44091</v>
      </c>
      <c r="B264" s="4">
        <v>2695</v>
      </c>
    </row>
    <row r="265" spans="1:2" x14ac:dyDescent="0.25">
      <c r="A265" s="6">
        <v>44092</v>
      </c>
      <c r="B265" s="4">
        <v>2715</v>
      </c>
    </row>
    <row r="266" spans="1:2" x14ac:dyDescent="0.25">
      <c r="A266" s="6">
        <v>44093</v>
      </c>
      <c r="B266" s="4">
        <v>2735</v>
      </c>
    </row>
    <row r="267" spans="1:2" x14ac:dyDescent="0.25">
      <c r="A267" s="6">
        <v>44094</v>
      </c>
      <c r="B267" s="4">
        <v>2755</v>
      </c>
    </row>
    <row r="268" spans="1:2" x14ac:dyDescent="0.25">
      <c r="A268" s="6">
        <v>44095</v>
      </c>
      <c r="B268" s="4">
        <v>2760</v>
      </c>
    </row>
    <row r="269" spans="1:2" x14ac:dyDescent="0.25">
      <c r="A269" s="6">
        <v>44096</v>
      </c>
      <c r="B269" s="4">
        <v>2780</v>
      </c>
    </row>
    <row r="270" spans="1:2" x14ac:dyDescent="0.25">
      <c r="A270" s="6">
        <v>44097</v>
      </c>
      <c r="B270" s="4">
        <v>2800</v>
      </c>
    </row>
    <row r="271" spans="1:2" x14ac:dyDescent="0.25">
      <c r="A271" s="6">
        <v>44098</v>
      </c>
      <c r="B271" s="4">
        <v>2820</v>
      </c>
    </row>
    <row r="272" spans="1:2" x14ac:dyDescent="0.25">
      <c r="A272" s="6">
        <v>44099</v>
      </c>
      <c r="B272" s="4">
        <v>2840</v>
      </c>
    </row>
    <row r="273" spans="1:2" x14ac:dyDescent="0.25">
      <c r="A273" s="6">
        <v>44100</v>
      </c>
      <c r="B273" s="4">
        <v>2860</v>
      </c>
    </row>
    <row r="274" spans="1:2" x14ac:dyDescent="0.25">
      <c r="A274" s="6">
        <v>44101</v>
      </c>
      <c r="B274" s="4">
        <v>2880</v>
      </c>
    </row>
    <row r="275" spans="1:2" x14ac:dyDescent="0.25">
      <c r="A275" s="6">
        <v>44102</v>
      </c>
      <c r="B275" s="4">
        <v>2900</v>
      </c>
    </row>
    <row r="276" spans="1:2" x14ac:dyDescent="0.25">
      <c r="A276" s="6">
        <v>44103</v>
      </c>
      <c r="B276" s="4">
        <v>2935</v>
      </c>
    </row>
    <row r="277" spans="1:2" x14ac:dyDescent="0.25">
      <c r="A277" s="6">
        <v>44104</v>
      </c>
      <c r="B277" s="4">
        <v>2955</v>
      </c>
    </row>
    <row r="278" spans="1:2" x14ac:dyDescent="0.25">
      <c r="A278" s="6">
        <v>44105</v>
      </c>
      <c r="B278" s="4">
        <v>2975</v>
      </c>
    </row>
    <row r="279" spans="1:2" x14ac:dyDescent="0.25">
      <c r="A279" s="6">
        <v>44106</v>
      </c>
      <c r="B279" s="4">
        <v>2995</v>
      </c>
    </row>
    <row r="280" spans="1:2" x14ac:dyDescent="0.25">
      <c r="A280" s="6">
        <v>44107</v>
      </c>
      <c r="B280" s="4">
        <v>3015</v>
      </c>
    </row>
    <row r="281" spans="1:2" x14ac:dyDescent="0.25">
      <c r="A281" s="6">
        <v>44108</v>
      </c>
      <c r="B281" s="4">
        <v>3020</v>
      </c>
    </row>
    <row r="282" spans="1:2" x14ac:dyDescent="0.25">
      <c r="A282" s="6">
        <v>44109</v>
      </c>
      <c r="B282" s="4">
        <v>3040</v>
      </c>
    </row>
    <row r="283" spans="1:2" x14ac:dyDescent="0.25">
      <c r="A283" s="6">
        <v>44110</v>
      </c>
      <c r="B283" s="4">
        <v>3060</v>
      </c>
    </row>
    <row r="284" spans="1:2" x14ac:dyDescent="0.25">
      <c r="A284" s="6">
        <v>44111</v>
      </c>
      <c r="B284" s="4">
        <v>3080</v>
      </c>
    </row>
    <row r="285" spans="1:2" x14ac:dyDescent="0.25">
      <c r="A285" s="6">
        <v>44112</v>
      </c>
      <c r="B285" s="4">
        <v>3085</v>
      </c>
    </row>
    <row r="286" spans="1:2" x14ac:dyDescent="0.25">
      <c r="A286" s="6">
        <v>44113</v>
      </c>
      <c r="B286" s="4">
        <v>3090</v>
      </c>
    </row>
    <row r="287" spans="1:2" x14ac:dyDescent="0.25">
      <c r="A287" s="6">
        <v>44114</v>
      </c>
      <c r="B287" s="4">
        <v>3100</v>
      </c>
    </row>
    <row r="288" spans="1:2" x14ac:dyDescent="0.25">
      <c r="A288" s="6">
        <v>44115</v>
      </c>
      <c r="B288" s="4">
        <v>3105</v>
      </c>
    </row>
    <row r="289" spans="1:2" x14ac:dyDescent="0.25">
      <c r="A289" s="6">
        <v>44116</v>
      </c>
      <c r="B289" s="4">
        <v>3110</v>
      </c>
    </row>
    <row r="290" spans="1:2" x14ac:dyDescent="0.25">
      <c r="A290" s="6">
        <v>44117</v>
      </c>
      <c r="B290" s="4">
        <v>3120</v>
      </c>
    </row>
    <row r="291" spans="1:2" x14ac:dyDescent="0.25">
      <c r="A291" s="6">
        <v>44118</v>
      </c>
      <c r="B291" s="4">
        <v>3130</v>
      </c>
    </row>
    <row r="292" spans="1:2" x14ac:dyDescent="0.25">
      <c r="A292" s="6">
        <v>44119</v>
      </c>
      <c r="B292" s="4">
        <v>3130</v>
      </c>
    </row>
    <row r="293" spans="1:2" x14ac:dyDescent="0.25">
      <c r="A293" s="6">
        <v>44120</v>
      </c>
      <c r="B293" s="4">
        <v>3140</v>
      </c>
    </row>
    <row r="294" spans="1:2" x14ac:dyDescent="0.25">
      <c r="A294" s="6">
        <v>44121</v>
      </c>
      <c r="B294" s="4">
        <v>3140</v>
      </c>
    </row>
    <row r="295" spans="1:2" x14ac:dyDescent="0.25">
      <c r="A295" s="6">
        <v>44122</v>
      </c>
      <c r="B295" s="4">
        <v>3150</v>
      </c>
    </row>
    <row r="296" spans="1:2" x14ac:dyDescent="0.25">
      <c r="A296" s="6">
        <v>44123</v>
      </c>
      <c r="B296" s="4">
        <v>3160</v>
      </c>
    </row>
    <row r="297" spans="1:2" x14ac:dyDescent="0.25">
      <c r="A297" s="6">
        <v>44124</v>
      </c>
      <c r="B297" s="4">
        <v>3165</v>
      </c>
    </row>
    <row r="298" spans="1:2" x14ac:dyDescent="0.25">
      <c r="A298" s="6">
        <v>44125</v>
      </c>
      <c r="B298" s="4">
        <v>3170</v>
      </c>
    </row>
    <row r="299" spans="1:2" x14ac:dyDescent="0.25">
      <c r="A299" s="6">
        <v>44126</v>
      </c>
      <c r="B299" s="4">
        <v>3180</v>
      </c>
    </row>
    <row r="300" spans="1:2" x14ac:dyDescent="0.25">
      <c r="A300" s="6">
        <v>44127</v>
      </c>
      <c r="B300" s="4">
        <v>3190</v>
      </c>
    </row>
    <row r="301" spans="1:2" x14ac:dyDescent="0.25">
      <c r="A301" s="6">
        <v>44128</v>
      </c>
      <c r="B301" s="4">
        <v>3190</v>
      </c>
    </row>
    <row r="302" spans="1:2" x14ac:dyDescent="0.25">
      <c r="A302" s="6">
        <v>44129</v>
      </c>
      <c r="B302" s="4">
        <v>3200</v>
      </c>
    </row>
    <row r="303" spans="1:2" x14ac:dyDescent="0.25">
      <c r="A303" s="6">
        <v>44130</v>
      </c>
      <c r="B303" s="4">
        <v>3200</v>
      </c>
    </row>
    <row r="304" spans="1:2" x14ac:dyDescent="0.25">
      <c r="A304" s="6">
        <v>44131</v>
      </c>
      <c r="B304" s="4">
        <v>3205</v>
      </c>
    </row>
    <row r="305" spans="1:2" x14ac:dyDescent="0.25">
      <c r="A305" s="6">
        <v>44132</v>
      </c>
      <c r="B305" s="4">
        <v>3215</v>
      </c>
    </row>
    <row r="306" spans="1:2" x14ac:dyDescent="0.25">
      <c r="A306" s="6">
        <v>44133</v>
      </c>
      <c r="B306" s="4">
        <v>3225</v>
      </c>
    </row>
    <row r="307" spans="1:2" x14ac:dyDescent="0.25">
      <c r="A307" s="6">
        <v>44134</v>
      </c>
      <c r="B307" s="4">
        <v>3225</v>
      </c>
    </row>
    <row r="308" spans="1:2" x14ac:dyDescent="0.25">
      <c r="A308" s="6">
        <v>44135</v>
      </c>
      <c r="B308" s="4">
        <v>3230</v>
      </c>
    </row>
    <row r="309" spans="1:2" x14ac:dyDescent="0.25">
      <c r="A309" s="6">
        <v>44136</v>
      </c>
      <c r="B309" s="4">
        <v>3235</v>
      </c>
    </row>
    <row r="310" spans="1:2" x14ac:dyDescent="0.25">
      <c r="A310" s="6">
        <v>44137</v>
      </c>
      <c r="B310" s="4">
        <v>3245</v>
      </c>
    </row>
    <row r="311" spans="1:2" x14ac:dyDescent="0.25">
      <c r="A311" s="6">
        <v>44138</v>
      </c>
      <c r="B311" s="4">
        <v>3255</v>
      </c>
    </row>
    <row r="312" spans="1:2" x14ac:dyDescent="0.25">
      <c r="A312" s="6">
        <v>44139</v>
      </c>
      <c r="B312" s="4">
        <v>3255</v>
      </c>
    </row>
    <row r="313" spans="1:2" x14ac:dyDescent="0.25">
      <c r="A313" s="6">
        <v>44140</v>
      </c>
      <c r="B313" s="4">
        <v>3265</v>
      </c>
    </row>
    <row r="314" spans="1:2" x14ac:dyDescent="0.25">
      <c r="A314" s="6">
        <v>44141</v>
      </c>
      <c r="B314" s="4">
        <v>3265</v>
      </c>
    </row>
    <row r="315" spans="1:2" x14ac:dyDescent="0.25">
      <c r="A315" s="6">
        <v>44142</v>
      </c>
      <c r="B315" s="4">
        <v>3275</v>
      </c>
    </row>
    <row r="316" spans="1:2" x14ac:dyDescent="0.25">
      <c r="A316" s="6">
        <v>44143</v>
      </c>
      <c r="B316" s="4">
        <v>3285</v>
      </c>
    </row>
    <row r="317" spans="1:2" x14ac:dyDescent="0.25">
      <c r="A317" s="6">
        <v>44144</v>
      </c>
      <c r="B317" s="4">
        <v>3290</v>
      </c>
    </row>
    <row r="318" spans="1:2" x14ac:dyDescent="0.25">
      <c r="A318" s="6">
        <v>44145</v>
      </c>
      <c r="B318" s="4">
        <v>3295</v>
      </c>
    </row>
    <row r="319" spans="1:2" x14ac:dyDescent="0.25">
      <c r="A319" s="6">
        <v>44146</v>
      </c>
      <c r="B319" s="4">
        <v>3300</v>
      </c>
    </row>
    <row r="320" spans="1:2" x14ac:dyDescent="0.25">
      <c r="A320" s="6">
        <v>44147</v>
      </c>
      <c r="B320" s="4">
        <v>3310</v>
      </c>
    </row>
    <row r="321" spans="1:2" x14ac:dyDescent="0.25">
      <c r="A321" s="6">
        <v>44148</v>
      </c>
      <c r="B321" s="4">
        <v>3320</v>
      </c>
    </row>
    <row r="322" spans="1:2" x14ac:dyDescent="0.25">
      <c r="A322" s="6">
        <v>44149</v>
      </c>
      <c r="B322" s="4">
        <v>3320</v>
      </c>
    </row>
    <row r="323" spans="1:2" x14ac:dyDescent="0.25">
      <c r="A323" s="6">
        <v>44150</v>
      </c>
      <c r="B323" s="4">
        <v>3330</v>
      </c>
    </row>
    <row r="324" spans="1:2" x14ac:dyDescent="0.25">
      <c r="A324" s="6">
        <v>44151</v>
      </c>
      <c r="B324" s="4">
        <v>3340</v>
      </c>
    </row>
    <row r="325" spans="1:2" x14ac:dyDescent="0.25">
      <c r="A325" s="6">
        <v>44152</v>
      </c>
      <c r="B325" s="4">
        <v>3350</v>
      </c>
    </row>
    <row r="326" spans="1:2" x14ac:dyDescent="0.25">
      <c r="A326" s="6">
        <v>44153</v>
      </c>
      <c r="B326" s="4">
        <v>3355</v>
      </c>
    </row>
    <row r="327" spans="1:2" x14ac:dyDescent="0.25">
      <c r="A327" s="6">
        <v>44154</v>
      </c>
      <c r="B327" s="4">
        <v>3365</v>
      </c>
    </row>
    <row r="328" spans="1:2" x14ac:dyDescent="0.25">
      <c r="A328" s="6">
        <v>44155</v>
      </c>
      <c r="B328" s="4">
        <v>3375</v>
      </c>
    </row>
    <row r="329" spans="1:2" x14ac:dyDescent="0.25">
      <c r="A329" s="6">
        <v>44156</v>
      </c>
      <c r="B329" s="4">
        <v>3375</v>
      </c>
    </row>
    <row r="330" spans="1:2" x14ac:dyDescent="0.25">
      <c r="A330" s="6">
        <v>44157</v>
      </c>
      <c r="B330" s="4">
        <v>3385</v>
      </c>
    </row>
    <row r="331" spans="1:2" x14ac:dyDescent="0.25">
      <c r="A331" s="6">
        <v>44158</v>
      </c>
      <c r="B331" s="4">
        <v>3395</v>
      </c>
    </row>
    <row r="332" spans="1:2" x14ac:dyDescent="0.25">
      <c r="A332" s="6">
        <v>44159</v>
      </c>
      <c r="B332" s="4">
        <v>3400</v>
      </c>
    </row>
    <row r="333" spans="1:2" x14ac:dyDescent="0.25">
      <c r="A333" s="6">
        <v>44160</v>
      </c>
      <c r="B333" s="4">
        <v>3405</v>
      </c>
    </row>
    <row r="334" spans="1:2" x14ac:dyDescent="0.25">
      <c r="A334" s="6">
        <v>44161</v>
      </c>
      <c r="B334" s="4">
        <v>3415</v>
      </c>
    </row>
    <row r="335" spans="1:2" x14ac:dyDescent="0.25">
      <c r="A335" s="6">
        <v>44162</v>
      </c>
      <c r="B335" s="4">
        <v>3425</v>
      </c>
    </row>
    <row r="336" spans="1:2" x14ac:dyDescent="0.25">
      <c r="A336" s="6">
        <v>44163</v>
      </c>
      <c r="B336" s="4">
        <v>3425</v>
      </c>
    </row>
    <row r="337" spans="1:2" x14ac:dyDescent="0.25">
      <c r="A337" s="6">
        <v>44164</v>
      </c>
      <c r="B337" s="4">
        <v>3435</v>
      </c>
    </row>
    <row r="338" spans="1:2" x14ac:dyDescent="0.25">
      <c r="A338" s="6">
        <v>44165</v>
      </c>
      <c r="B338" s="4">
        <v>3435</v>
      </c>
    </row>
    <row r="339" spans="1:2" x14ac:dyDescent="0.25">
      <c r="A339" s="6">
        <v>44166</v>
      </c>
      <c r="B339" s="4">
        <v>3435</v>
      </c>
    </row>
    <row r="340" spans="1:2" x14ac:dyDescent="0.25">
      <c r="A340" s="6">
        <v>44167</v>
      </c>
      <c r="B340" s="4">
        <v>3435</v>
      </c>
    </row>
    <row r="341" spans="1:2" x14ac:dyDescent="0.25">
      <c r="A341" s="6">
        <v>44168</v>
      </c>
      <c r="B341" s="4">
        <v>3435</v>
      </c>
    </row>
    <row r="342" spans="1:2" x14ac:dyDescent="0.25">
      <c r="A342" s="6">
        <v>44169</v>
      </c>
      <c r="B342" s="4">
        <v>3435</v>
      </c>
    </row>
    <row r="343" spans="1:2" x14ac:dyDescent="0.25">
      <c r="A343" s="6">
        <v>44170</v>
      </c>
      <c r="B343" s="4">
        <v>3435</v>
      </c>
    </row>
    <row r="344" spans="1:2" x14ac:dyDescent="0.25">
      <c r="A344" s="6">
        <v>44171</v>
      </c>
      <c r="B344" s="4">
        <v>3435</v>
      </c>
    </row>
    <row r="345" spans="1:2" x14ac:dyDescent="0.25">
      <c r="A345" s="6">
        <v>44172</v>
      </c>
      <c r="B345" s="4">
        <v>3435</v>
      </c>
    </row>
    <row r="346" spans="1:2" x14ac:dyDescent="0.25">
      <c r="A346" s="6">
        <v>44173</v>
      </c>
      <c r="B346" s="4">
        <v>3435</v>
      </c>
    </row>
    <row r="347" spans="1:2" x14ac:dyDescent="0.25">
      <c r="A347" s="6">
        <v>44174</v>
      </c>
      <c r="B347" s="4">
        <v>3435</v>
      </c>
    </row>
    <row r="348" spans="1:2" x14ac:dyDescent="0.25">
      <c r="A348" s="6">
        <v>44175</v>
      </c>
      <c r="B348" s="4">
        <v>3435</v>
      </c>
    </row>
    <row r="349" spans="1:2" x14ac:dyDescent="0.25">
      <c r="A349" s="6">
        <v>44176</v>
      </c>
      <c r="B349" s="4">
        <v>3435</v>
      </c>
    </row>
    <row r="350" spans="1:2" x14ac:dyDescent="0.25">
      <c r="A350" s="6">
        <v>44177</v>
      </c>
      <c r="B350" s="4">
        <v>3435</v>
      </c>
    </row>
    <row r="351" spans="1:2" x14ac:dyDescent="0.25">
      <c r="A351" s="6">
        <v>44178</v>
      </c>
      <c r="B351" s="4">
        <v>3435</v>
      </c>
    </row>
    <row r="352" spans="1:2" x14ac:dyDescent="0.25">
      <c r="A352" s="6">
        <v>44179</v>
      </c>
      <c r="B352" s="4">
        <v>3435</v>
      </c>
    </row>
    <row r="353" spans="1:2" x14ac:dyDescent="0.25">
      <c r="A353" s="6">
        <v>44180</v>
      </c>
      <c r="B353" s="4">
        <v>3440</v>
      </c>
    </row>
    <row r="354" spans="1:2" x14ac:dyDescent="0.25">
      <c r="A354" s="6">
        <v>44181</v>
      </c>
      <c r="B354" s="4">
        <v>3440</v>
      </c>
    </row>
    <row r="355" spans="1:2" x14ac:dyDescent="0.25">
      <c r="A355" s="6">
        <v>44182</v>
      </c>
      <c r="B355" s="4">
        <v>3440</v>
      </c>
    </row>
    <row r="356" spans="1:2" x14ac:dyDescent="0.25">
      <c r="A356" s="6">
        <v>44183</v>
      </c>
      <c r="B356" s="4">
        <v>3440</v>
      </c>
    </row>
    <row r="357" spans="1:2" x14ac:dyDescent="0.25">
      <c r="A357" s="6">
        <v>44184</v>
      </c>
      <c r="B357" s="4">
        <v>3440</v>
      </c>
    </row>
    <row r="358" spans="1:2" x14ac:dyDescent="0.25">
      <c r="A358" s="6">
        <v>44185</v>
      </c>
      <c r="B358" s="4">
        <v>3440</v>
      </c>
    </row>
    <row r="359" spans="1:2" x14ac:dyDescent="0.25">
      <c r="A359" s="6">
        <v>44186</v>
      </c>
      <c r="B359" s="4">
        <v>3440</v>
      </c>
    </row>
    <row r="360" spans="1:2" x14ac:dyDescent="0.25">
      <c r="A360" s="6">
        <v>44187</v>
      </c>
      <c r="B360" s="4">
        <v>3440</v>
      </c>
    </row>
    <row r="361" spans="1:2" x14ac:dyDescent="0.25">
      <c r="A361" s="6">
        <v>44188</v>
      </c>
      <c r="B361" s="4">
        <v>3440</v>
      </c>
    </row>
    <row r="362" spans="1:2" x14ac:dyDescent="0.25">
      <c r="A362" s="6">
        <v>44189</v>
      </c>
      <c r="B362" s="4">
        <v>3440</v>
      </c>
    </row>
    <row r="363" spans="1:2" x14ac:dyDescent="0.25">
      <c r="A363" s="6">
        <v>44190</v>
      </c>
      <c r="B363" s="4">
        <v>3440</v>
      </c>
    </row>
    <row r="364" spans="1:2" x14ac:dyDescent="0.25">
      <c r="A364" s="6">
        <v>44191</v>
      </c>
      <c r="B364" s="4">
        <v>3440</v>
      </c>
    </row>
    <row r="365" spans="1:2" x14ac:dyDescent="0.25">
      <c r="A365" s="6">
        <v>44192</v>
      </c>
      <c r="B365" s="4">
        <v>3440</v>
      </c>
    </row>
    <row r="366" spans="1:2" x14ac:dyDescent="0.25">
      <c r="A366" s="6">
        <v>44193</v>
      </c>
      <c r="B366" s="4">
        <v>3440</v>
      </c>
    </row>
    <row r="367" spans="1:2" x14ac:dyDescent="0.25">
      <c r="A367" s="6">
        <v>44194</v>
      </c>
      <c r="B367" s="4">
        <v>3440</v>
      </c>
    </row>
    <row r="368" spans="1:2" x14ac:dyDescent="0.25">
      <c r="A368" s="6">
        <v>44195</v>
      </c>
      <c r="B368" s="4">
        <v>3440</v>
      </c>
    </row>
    <row r="369" spans="1:2" x14ac:dyDescent="0.25">
      <c r="A369" s="6">
        <v>44196</v>
      </c>
      <c r="B369" s="4">
        <v>3440</v>
      </c>
    </row>
    <row r="370" spans="1:2" x14ac:dyDescent="0.25">
      <c r="A370" s="6" t="s">
        <v>5</v>
      </c>
      <c r="B370" s="4">
        <v>529290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7"/>
  <sheetViews>
    <sheetView tabSelected="1" topLeftCell="A349" workbookViewId="0">
      <selection activeCell="L263" sqref="L263"/>
    </sheetView>
  </sheetViews>
  <sheetFormatPr defaultRowHeight="15" x14ac:dyDescent="0.25"/>
  <cols>
    <col min="1" max="1" width="10.140625" bestFit="1" customWidth="1"/>
    <col min="2" max="2" width="19.5703125" bestFit="1" customWidth="1"/>
    <col min="3" max="3" width="12.5703125" bestFit="1" customWidth="1"/>
    <col min="10" max="10" width="14.28515625" customWidth="1"/>
    <col min="12" max="12" width="18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5" x14ac:dyDescent="0.25">
      <c r="A2" s="1">
        <v>43831</v>
      </c>
      <c r="B2">
        <v>0.1</v>
      </c>
      <c r="C2">
        <v>1.5</v>
      </c>
      <c r="D2">
        <f>MONTH(A2)</f>
        <v>1</v>
      </c>
      <c r="E2">
        <v>1</v>
      </c>
      <c r="F2">
        <v>0</v>
      </c>
      <c r="G2">
        <v>20</v>
      </c>
      <c r="H2">
        <f>WEEKDAY(A2,2)</f>
        <v>3</v>
      </c>
      <c r="I2">
        <f>IF(H2=5,1,0)</f>
        <v>0</v>
      </c>
      <c r="J2">
        <f>IF(AND(G2&gt;150,I2=1),25,G2)</f>
        <v>20</v>
      </c>
      <c r="K2">
        <f>IF(AND(B3&gt;=5,B3&lt;=10,C3&lt;2),5,IF(AND(B3&gt;=5,B3&lt;=10,C3&gt;=2),10,IF(AND(B3&gt;10,B3&lt;=20,C3&lt;=15),20,IF(AND(B3&gt;10,B3&lt;=20,C3&gt;15),35,IF(AND(B3&gt;20,C3&lt;=15),10,IF(AND(B3&gt;20,C3&gt;15),60,0))))))</f>
        <v>0</v>
      </c>
      <c r="L2">
        <f>M2+K2</f>
        <v>20</v>
      </c>
      <c r="M2">
        <f>IF(AND(J2&gt;150,I2=1),25,J2)</f>
        <v>20</v>
      </c>
      <c r="O2">
        <f>MAX(E:E)</f>
        <v>6</v>
      </c>
    </row>
    <row r="3" spans="1:15" x14ac:dyDescent="0.25">
      <c r="A3" s="1">
        <v>43832</v>
      </c>
      <c r="B3">
        <v>-1.1000000000000001</v>
      </c>
      <c r="C3">
        <v>0</v>
      </c>
      <c r="D3">
        <f t="shared" ref="D3:D66" si="0">MONTH(A3)</f>
        <v>1</v>
      </c>
      <c r="E3">
        <f>IF(B3&gt;B2,E2+1,1)</f>
        <v>1</v>
      </c>
      <c r="F3">
        <f>IF(AND(B2&gt;15,C2&lt;0.5),1,0)</f>
        <v>0</v>
      </c>
      <c r="G3">
        <f>IF(AND(B3&gt;=5,B3&lt;=10,C3&lt;2),G2+5,IF(AND(B3&gt;=5,B3&lt;=10,C3&gt;=2),G2+10,IF(AND(B3&gt;10,B3&lt;=20,C3&lt;=15),G2+20,IF(AND(B3&gt;10,B3&lt;=20,C3&gt;15),G2+35,IF(AND(B3&gt;20,C3&lt;=15),G2+10,IF(AND(B3&gt;20,C3&gt;15),G2+60,G2))))))</f>
        <v>20</v>
      </c>
      <c r="H3">
        <f t="shared" ref="H3:H66" si="1">WEEKDAY(A3,2)</f>
        <v>4</v>
      </c>
      <c r="I3">
        <f t="shared" ref="I3:I66" si="2">IF(H3=5,1,0)</f>
        <v>0</v>
      </c>
      <c r="J3">
        <f>L2</f>
        <v>20</v>
      </c>
      <c r="K3">
        <f t="shared" ref="K3:K66" si="3">IF(AND(B4&gt;=5,B4&lt;=10,C4&lt;2),5,IF(AND(B4&gt;=5,B4&lt;=10,C4&gt;=2),10,IF(AND(B4&gt;10,B4&lt;=20,C4&lt;=15),20,IF(AND(B4&gt;10,B4&lt;=20,C4&gt;15),35,IF(AND(B4&gt;20,C4&lt;=15),10,IF(AND(B4&gt;20,C4&gt;15),60,0))))))</f>
        <v>0</v>
      </c>
      <c r="L3">
        <f t="shared" ref="L3:L66" si="4">M3+K3</f>
        <v>20</v>
      </c>
      <c r="M3">
        <f t="shared" ref="M3:M66" si="5">IF(AND(J3&gt;150,I3=1),25,J3)</f>
        <v>20</v>
      </c>
      <c r="O3">
        <f>SUM(F:F)</f>
        <v>25</v>
      </c>
    </row>
    <row r="4" spans="1:15" x14ac:dyDescent="0.25">
      <c r="A4" s="1">
        <v>43833</v>
      </c>
      <c r="B4">
        <v>-2.9</v>
      </c>
      <c r="C4">
        <v>0.2</v>
      </c>
      <c r="D4">
        <f t="shared" si="0"/>
        <v>1</v>
      </c>
      <c r="E4">
        <f>IF(B4&gt;B3,E3+1,1)</f>
        <v>1</v>
      </c>
      <c r="F4">
        <f t="shared" ref="F4:F67" si="6">IF(AND(B3&gt;15,C3&lt;0.5),1,0)</f>
        <v>0</v>
      </c>
      <c r="G4">
        <f t="shared" ref="G4:G67" si="7">IF(AND(B4&gt;=5,B4&lt;=10,C4&lt;2),G3+5,IF(AND(B4&gt;=5,B4&lt;=10,C4&gt;=2),G3+10,IF(AND(B4&gt;10,B4&lt;=20,C4&lt;=15),G3+20,IF(AND(B4&gt;10,B4&lt;=20,C4&gt;15),G3+35,IF(AND(B4&gt;20,C4&lt;=15),G3+10,IF(AND(B4&gt;20,C4&gt;15),G3+60,G3))))))</f>
        <v>20</v>
      </c>
      <c r="H4">
        <f t="shared" si="1"/>
        <v>5</v>
      </c>
      <c r="I4">
        <f t="shared" si="2"/>
        <v>1</v>
      </c>
      <c r="J4">
        <f t="shared" ref="J4:J67" si="8">L3</f>
        <v>20</v>
      </c>
      <c r="K4">
        <f t="shared" si="3"/>
        <v>0</v>
      </c>
      <c r="L4">
        <f t="shared" si="4"/>
        <v>20</v>
      </c>
      <c r="M4">
        <f t="shared" si="5"/>
        <v>20</v>
      </c>
      <c r="O4">
        <v>3440</v>
      </c>
    </row>
    <row r="5" spans="1:15" x14ac:dyDescent="0.25">
      <c r="A5" s="1">
        <v>43834</v>
      </c>
      <c r="B5">
        <v>-2.4</v>
      </c>
      <c r="C5">
        <v>1.3</v>
      </c>
      <c r="D5">
        <f t="shared" si="0"/>
        <v>1</v>
      </c>
      <c r="E5">
        <f t="shared" ref="E5:E67" si="9">IF(B5&gt;B4,E4+1,1)</f>
        <v>2</v>
      </c>
      <c r="F5">
        <f t="shared" si="6"/>
        <v>0</v>
      </c>
      <c r="G5">
        <f t="shared" si="7"/>
        <v>20</v>
      </c>
      <c r="H5">
        <f t="shared" si="1"/>
        <v>6</v>
      </c>
      <c r="I5">
        <f t="shared" si="2"/>
        <v>0</v>
      </c>
      <c r="J5">
        <f t="shared" si="8"/>
        <v>20</v>
      </c>
      <c r="K5">
        <f t="shared" si="3"/>
        <v>0</v>
      </c>
      <c r="L5">
        <f t="shared" si="4"/>
        <v>20</v>
      </c>
      <c r="M5">
        <f t="shared" si="5"/>
        <v>20</v>
      </c>
    </row>
    <row r="6" spans="1:15" x14ac:dyDescent="0.25">
      <c r="A6" s="1">
        <v>43835</v>
      </c>
      <c r="B6">
        <v>-3.2</v>
      </c>
      <c r="C6">
        <v>0.3</v>
      </c>
      <c r="D6">
        <f t="shared" si="0"/>
        <v>1</v>
      </c>
      <c r="E6">
        <f t="shared" si="9"/>
        <v>1</v>
      </c>
      <c r="F6">
        <f t="shared" si="6"/>
        <v>0</v>
      </c>
      <c r="G6">
        <f t="shared" si="7"/>
        <v>20</v>
      </c>
      <c r="H6">
        <f t="shared" si="1"/>
        <v>7</v>
      </c>
      <c r="I6">
        <f t="shared" si="2"/>
        <v>0</v>
      </c>
      <c r="J6">
        <f t="shared" si="8"/>
        <v>20</v>
      </c>
      <c r="K6">
        <f t="shared" si="3"/>
        <v>0</v>
      </c>
      <c r="L6">
        <f t="shared" si="4"/>
        <v>20</v>
      </c>
      <c r="M6">
        <f t="shared" si="5"/>
        <v>20</v>
      </c>
    </row>
    <row r="7" spans="1:15" x14ac:dyDescent="0.25">
      <c r="A7" s="1">
        <v>43836</v>
      </c>
      <c r="B7">
        <v>-2.9</v>
      </c>
      <c r="C7">
        <v>0.6</v>
      </c>
      <c r="D7">
        <f t="shared" si="0"/>
        <v>1</v>
      </c>
      <c r="E7">
        <f t="shared" si="9"/>
        <v>2</v>
      </c>
      <c r="F7">
        <f t="shared" si="6"/>
        <v>0</v>
      </c>
      <c r="G7">
        <f t="shared" si="7"/>
        <v>20</v>
      </c>
      <c r="H7">
        <f t="shared" si="1"/>
        <v>1</v>
      </c>
      <c r="I7">
        <f t="shared" si="2"/>
        <v>0</v>
      </c>
      <c r="J7">
        <f t="shared" si="8"/>
        <v>20</v>
      </c>
      <c r="K7">
        <f t="shared" si="3"/>
        <v>0</v>
      </c>
      <c r="L7">
        <f t="shared" si="4"/>
        <v>20</v>
      </c>
      <c r="M7">
        <f t="shared" si="5"/>
        <v>20</v>
      </c>
    </row>
    <row r="8" spans="1:15" x14ac:dyDescent="0.25">
      <c r="A8" s="1">
        <v>43837</v>
      </c>
      <c r="B8">
        <v>-4.3</v>
      </c>
      <c r="C8">
        <v>0.5</v>
      </c>
      <c r="D8">
        <f t="shared" si="0"/>
        <v>1</v>
      </c>
      <c r="E8">
        <f t="shared" si="9"/>
        <v>1</v>
      </c>
      <c r="F8">
        <f t="shared" si="6"/>
        <v>0</v>
      </c>
      <c r="G8">
        <f t="shared" si="7"/>
        <v>20</v>
      </c>
      <c r="H8">
        <f t="shared" si="1"/>
        <v>2</v>
      </c>
      <c r="I8">
        <f t="shared" si="2"/>
        <v>0</v>
      </c>
      <c r="J8">
        <f t="shared" si="8"/>
        <v>20</v>
      </c>
      <c r="K8">
        <f t="shared" si="3"/>
        <v>0</v>
      </c>
      <c r="L8">
        <f t="shared" si="4"/>
        <v>20</v>
      </c>
      <c r="M8">
        <f t="shared" si="5"/>
        <v>20</v>
      </c>
    </row>
    <row r="9" spans="1:15" x14ac:dyDescent="0.25">
      <c r="A9" s="1">
        <v>43838</v>
      </c>
      <c r="B9">
        <v>-3</v>
      </c>
      <c r="C9">
        <v>0.1</v>
      </c>
      <c r="D9">
        <f t="shared" si="0"/>
        <v>1</v>
      </c>
      <c r="E9">
        <f t="shared" si="9"/>
        <v>2</v>
      </c>
      <c r="F9">
        <f t="shared" si="6"/>
        <v>0</v>
      </c>
      <c r="G9">
        <f t="shared" si="7"/>
        <v>20</v>
      </c>
      <c r="H9">
        <f t="shared" si="1"/>
        <v>3</v>
      </c>
      <c r="I9">
        <f t="shared" si="2"/>
        <v>0</v>
      </c>
      <c r="J9">
        <f t="shared" si="8"/>
        <v>20</v>
      </c>
      <c r="K9">
        <f t="shared" si="3"/>
        <v>0</v>
      </c>
      <c r="L9">
        <f t="shared" si="4"/>
        <v>20</v>
      </c>
      <c r="M9">
        <f t="shared" si="5"/>
        <v>20</v>
      </c>
    </row>
    <row r="10" spans="1:15" x14ac:dyDescent="0.25">
      <c r="A10" s="1">
        <v>43839</v>
      </c>
      <c r="B10">
        <v>-0.6</v>
      </c>
      <c r="C10">
        <v>0.3</v>
      </c>
      <c r="D10">
        <f t="shared" si="0"/>
        <v>1</v>
      </c>
      <c r="E10">
        <f t="shared" si="9"/>
        <v>3</v>
      </c>
      <c r="F10">
        <f t="shared" si="6"/>
        <v>0</v>
      </c>
      <c r="G10">
        <f t="shared" si="7"/>
        <v>20</v>
      </c>
      <c r="H10">
        <f t="shared" si="1"/>
        <v>4</v>
      </c>
      <c r="I10">
        <f t="shared" si="2"/>
        <v>0</v>
      </c>
      <c r="J10">
        <f t="shared" si="8"/>
        <v>20</v>
      </c>
      <c r="K10">
        <f t="shared" si="3"/>
        <v>0</v>
      </c>
      <c r="L10">
        <f t="shared" si="4"/>
        <v>20</v>
      </c>
      <c r="M10">
        <f t="shared" si="5"/>
        <v>20</v>
      </c>
    </row>
    <row r="11" spans="1:15" x14ac:dyDescent="0.25">
      <c r="A11" s="1">
        <v>43840</v>
      </c>
      <c r="B11">
        <v>-0.8</v>
      </c>
      <c r="C11">
        <v>2</v>
      </c>
      <c r="D11">
        <f t="shared" si="0"/>
        <v>1</v>
      </c>
      <c r="E11">
        <f t="shared" si="9"/>
        <v>1</v>
      </c>
      <c r="F11">
        <f t="shared" si="6"/>
        <v>0</v>
      </c>
      <c r="G11">
        <f t="shared" si="7"/>
        <v>20</v>
      </c>
      <c r="H11">
        <f t="shared" si="1"/>
        <v>5</v>
      </c>
      <c r="I11">
        <f t="shared" si="2"/>
        <v>1</v>
      </c>
      <c r="J11">
        <f t="shared" si="8"/>
        <v>20</v>
      </c>
      <c r="K11">
        <f t="shared" si="3"/>
        <v>0</v>
      </c>
      <c r="L11">
        <f t="shared" si="4"/>
        <v>20</v>
      </c>
      <c r="M11">
        <f t="shared" si="5"/>
        <v>20</v>
      </c>
    </row>
    <row r="12" spans="1:15" x14ac:dyDescent="0.25">
      <c r="A12" s="1">
        <v>43841</v>
      </c>
      <c r="B12">
        <v>0.3</v>
      </c>
      <c r="C12">
        <v>0.5</v>
      </c>
      <c r="D12">
        <f t="shared" si="0"/>
        <v>1</v>
      </c>
      <c r="E12">
        <f t="shared" si="9"/>
        <v>2</v>
      </c>
      <c r="F12">
        <f t="shared" si="6"/>
        <v>0</v>
      </c>
      <c r="G12">
        <f t="shared" si="7"/>
        <v>20</v>
      </c>
      <c r="H12">
        <f t="shared" si="1"/>
        <v>6</v>
      </c>
      <c r="I12">
        <f t="shared" si="2"/>
        <v>0</v>
      </c>
      <c r="J12">
        <f t="shared" si="8"/>
        <v>20</v>
      </c>
      <c r="K12">
        <f t="shared" si="3"/>
        <v>0</v>
      </c>
      <c r="L12">
        <f t="shared" si="4"/>
        <v>20</v>
      </c>
      <c r="M12">
        <f t="shared" si="5"/>
        <v>20</v>
      </c>
    </row>
    <row r="13" spans="1:15" x14ac:dyDescent="0.25">
      <c r="A13" s="1">
        <v>43842</v>
      </c>
      <c r="B13">
        <v>-3.5</v>
      </c>
      <c r="C13">
        <v>1.6</v>
      </c>
      <c r="D13">
        <f t="shared" si="0"/>
        <v>1</v>
      </c>
      <c r="E13">
        <f t="shared" si="9"/>
        <v>1</v>
      </c>
      <c r="F13">
        <f t="shared" si="6"/>
        <v>0</v>
      </c>
      <c r="G13">
        <f t="shared" si="7"/>
        <v>20</v>
      </c>
      <c r="H13">
        <f t="shared" si="1"/>
        <v>7</v>
      </c>
      <c r="I13">
        <f t="shared" si="2"/>
        <v>0</v>
      </c>
      <c r="J13">
        <f t="shared" si="8"/>
        <v>20</v>
      </c>
      <c r="K13">
        <f t="shared" si="3"/>
        <v>0</v>
      </c>
      <c r="L13">
        <f t="shared" si="4"/>
        <v>20</v>
      </c>
      <c r="M13">
        <f t="shared" si="5"/>
        <v>20</v>
      </c>
    </row>
    <row r="14" spans="1:15" x14ac:dyDescent="0.25">
      <c r="A14" s="1">
        <v>43843</v>
      </c>
      <c r="B14">
        <v>-2.7</v>
      </c>
      <c r="C14">
        <v>0.1</v>
      </c>
      <c r="D14">
        <f t="shared" si="0"/>
        <v>1</v>
      </c>
      <c r="E14">
        <f t="shared" si="9"/>
        <v>2</v>
      </c>
      <c r="F14">
        <f t="shared" si="6"/>
        <v>0</v>
      </c>
      <c r="G14">
        <f t="shared" si="7"/>
        <v>20</v>
      </c>
      <c r="H14">
        <f t="shared" si="1"/>
        <v>1</v>
      </c>
      <c r="I14">
        <f t="shared" si="2"/>
        <v>0</v>
      </c>
      <c r="J14">
        <f t="shared" si="8"/>
        <v>20</v>
      </c>
      <c r="K14">
        <f t="shared" si="3"/>
        <v>0</v>
      </c>
      <c r="L14">
        <f t="shared" si="4"/>
        <v>20</v>
      </c>
      <c r="M14">
        <f t="shared" si="5"/>
        <v>20</v>
      </c>
    </row>
    <row r="15" spans="1:15" x14ac:dyDescent="0.25">
      <c r="A15" s="1">
        <v>43844</v>
      </c>
      <c r="B15">
        <v>-1.1000000000000001</v>
      </c>
      <c r="C15">
        <v>1.5</v>
      </c>
      <c r="D15">
        <f t="shared" si="0"/>
        <v>1</v>
      </c>
      <c r="E15">
        <f t="shared" si="9"/>
        <v>3</v>
      </c>
      <c r="F15">
        <f t="shared" si="6"/>
        <v>0</v>
      </c>
      <c r="G15">
        <f t="shared" si="7"/>
        <v>20</v>
      </c>
      <c r="H15">
        <f t="shared" si="1"/>
        <v>2</v>
      </c>
      <c r="I15">
        <f t="shared" si="2"/>
        <v>0</v>
      </c>
      <c r="J15">
        <f t="shared" si="8"/>
        <v>20</v>
      </c>
      <c r="K15">
        <f t="shared" si="3"/>
        <v>0</v>
      </c>
      <c r="L15">
        <f t="shared" si="4"/>
        <v>20</v>
      </c>
      <c r="M15">
        <f t="shared" si="5"/>
        <v>20</v>
      </c>
    </row>
    <row r="16" spans="1:15" x14ac:dyDescent="0.25">
      <c r="A16" s="1">
        <v>43845</v>
      </c>
      <c r="B16">
        <v>-3.4</v>
      </c>
      <c r="C16">
        <v>0.1</v>
      </c>
      <c r="D16">
        <f t="shared" si="0"/>
        <v>1</v>
      </c>
      <c r="E16">
        <f t="shared" si="9"/>
        <v>1</v>
      </c>
      <c r="F16">
        <f t="shared" si="6"/>
        <v>0</v>
      </c>
      <c r="G16">
        <f t="shared" si="7"/>
        <v>20</v>
      </c>
      <c r="H16">
        <f t="shared" si="1"/>
        <v>3</v>
      </c>
      <c r="I16">
        <f t="shared" si="2"/>
        <v>0</v>
      </c>
      <c r="J16">
        <f t="shared" si="8"/>
        <v>20</v>
      </c>
      <c r="K16">
        <f t="shared" si="3"/>
        <v>0</v>
      </c>
      <c r="L16">
        <f t="shared" si="4"/>
        <v>20</v>
      </c>
      <c r="M16">
        <f t="shared" si="5"/>
        <v>20</v>
      </c>
    </row>
    <row r="17" spans="1:13" x14ac:dyDescent="0.25">
      <c r="A17" s="1">
        <v>43846</v>
      </c>
      <c r="B17">
        <v>-3.4</v>
      </c>
      <c r="C17">
        <v>0</v>
      </c>
      <c r="D17">
        <f t="shared" si="0"/>
        <v>1</v>
      </c>
      <c r="E17">
        <f t="shared" si="9"/>
        <v>1</v>
      </c>
      <c r="F17">
        <f t="shared" si="6"/>
        <v>0</v>
      </c>
      <c r="G17">
        <f t="shared" si="7"/>
        <v>20</v>
      </c>
      <c r="H17">
        <f t="shared" si="1"/>
        <v>4</v>
      </c>
      <c r="I17">
        <f t="shared" si="2"/>
        <v>0</v>
      </c>
      <c r="J17">
        <f t="shared" si="8"/>
        <v>20</v>
      </c>
      <c r="K17">
        <f t="shared" si="3"/>
        <v>0</v>
      </c>
      <c r="L17">
        <f t="shared" si="4"/>
        <v>20</v>
      </c>
      <c r="M17">
        <f t="shared" si="5"/>
        <v>20</v>
      </c>
    </row>
    <row r="18" spans="1:13" x14ac:dyDescent="0.25">
      <c r="A18" s="1">
        <v>43847</v>
      </c>
      <c r="B18">
        <v>1.3</v>
      </c>
      <c r="C18">
        <v>0.1</v>
      </c>
      <c r="D18">
        <f t="shared" si="0"/>
        <v>1</v>
      </c>
      <c r="E18">
        <f t="shared" si="9"/>
        <v>2</v>
      </c>
      <c r="F18">
        <f t="shared" si="6"/>
        <v>0</v>
      </c>
      <c r="G18">
        <f t="shared" si="7"/>
        <v>20</v>
      </c>
      <c r="H18">
        <f t="shared" si="1"/>
        <v>5</v>
      </c>
      <c r="I18">
        <f t="shared" si="2"/>
        <v>1</v>
      </c>
      <c r="J18">
        <f t="shared" si="8"/>
        <v>20</v>
      </c>
      <c r="K18">
        <f t="shared" si="3"/>
        <v>0</v>
      </c>
      <c r="L18">
        <f t="shared" si="4"/>
        <v>20</v>
      </c>
      <c r="M18">
        <f t="shared" si="5"/>
        <v>20</v>
      </c>
    </row>
    <row r="19" spans="1:13" x14ac:dyDescent="0.25">
      <c r="A19" s="1">
        <v>43848</v>
      </c>
      <c r="B19">
        <v>0.3</v>
      </c>
      <c r="C19">
        <v>1.3</v>
      </c>
      <c r="D19">
        <f t="shared" si="0"/>
        <v>1</v>
      </c>
      <c r="E19">
        <f t="shared" si="9"/>
        <v>1</v>
      </c>
      <c r="F19">
        <f t="shared" si="6"/>
        <v>0</v>
      </c>
      <c r="G19">
        <f t="shared" si="7"/>
        <v>20</v>
      </c>
      <c r="H19">
        <f t="shared" si="1"/>
        <v>6</v>
      </c>
      <c r="I19">
        <f t="shared" si="2"/>
        <v>0</v>
      </c>
      <c r="J19">
        <f t="shared" si="8"/>
        <v>20</v>
      </c>
      <c r="K19">
        <f t="shared" si="3"/>
        <v>0</v>
      </c>
      <c r="L19">
        <f t="shared" si="4"/>
        <v>20</v>
      </c>
      <c r="M19">
        <f t="shared" si="5"/>
        <v>20</v>
      </c>
    </row>
    <row r="20" spans="1:13" x14ac:dyDescent="0.25">
      <c r="A20" s="1">
        <v>43849</v>
      </c>
      <c r="B20">
        <v>1.1000000000000001</v>
      </c>
      <c r="C20">
        <v>2.2000000000000002</v>
      </c>
      <c r="D20">
        <f t="shared" si="0"/>
        <v>1</v>
      </c>
      <c r="E20">
        <f t="shared" si="9"/>
        <v>2</v>
      </c>
      <c r="F20">
        <f t="shared" si="6"/>
        <v>0</v>
      </c>
      <c r="G20">
        <f t="shared" si="7"/>
        <v>20</v>
      </c>
      <c r="H20">
        <f t="shared" si="1"/>
        <v>7</v>
      </c>
      <c r="I20">
        <f t="shared" si="2"/>
        <v>0</v>
      </c>
      <c r="J20">
        <f t="shared" si="8"/>
        <v>20</v>
      </c>
      <c r="K20">
        <f t="shared" si="3"/>
        <v>0</v>
      </c>
      <c r="L20">
        <f t="shared" si="4"/>
        <v>20</v>
      </c>
      <c r="M20">
        <f t="shared" si="5"/>
        <v>20</v>
      </c>
    </row>
    <row r="21" spans="1:13" x14ac:dyDescent="0.25">
      <c r="A21" s="1">
        <v>43850</v>
      </c>
      <c r="B21">
        <v>0.5</v>
      </c>
      <c r="C21">
        <v>0</v>
      </c>
      <c r="D21">
        <f t="shared" si="0"/>
        <v>1</v>
      </c>
      <c r="E21">
        <f t="shared" si="9"/>
        <v>1</v>
      </c>
      <c r="F21">
        <f t="shared" si="6"/>
        <v>0</v>
      </c>
      <c r="G21">
        <f t="shared" si="7"/>
        <v>20</v>
      </c>
      <c r="H21">
        <f t="shared" si="1"/>
        <v>1</v>
      </c>
      <c r="I21">
        <f t="shared" si="2"/>
        <v>0</v>
      </c>
      <c r="J21">
        <f t="shared" si="8"/>
        <v>20</v>
      </c>
      <c r="K21">
        <f t="shared" si="3"/>
        <v>0</v>
      </c>
      <c r="L21">
        <f t="shared" si="4"/>
        <v>20</v>
      </c>
      <c r="M21">
        <f t="shared" si="5"/>
        <v>20</v>
      </c>
    </row>
    <row r="22" spans="1:13" x14ac:dyDescent="0.25">
      <c r="A22" s="1">
        <v>43851</v>
      </c>
      <c r="B22">
        <v>1.6</v>
      </c>
      <c r="C22">
        <v>0</v>
      </c>
      <c r="D22">
        <f t="shared" si="0"/>
        <v>1</v>
      </c>
      <c r="E22">
        <f t="shared" si="9"/>
        <v>2</v>
      </c>
      <c r="F22">
        <f t="shared" si="6"/>
        <v>0</v>
      </c>
      <c r="G22">
        <f t="shared" si="7"/>
        <v>20</v>
      </c>
      <c r="H22">
        <f t="shared" si="1"/>
        <v>2</v>
      </c>
      <c r="I22">
        <f t="shared" si="2"/>
        <v>0</v>
      </c>
      <c r="J22">
        <f t="shared" si="8"/>
        <v>20</v>
      </c>
      <c r="K22">
        <f t="shared" si="3"/>
        <v>0</v>
      </c>
      <c r="L22">
        <f t="shared" si="4"/>
        <v>20</v>
      </c>
      <c r="M22">
        <f t="shared" si="5"/>
        <v>20</v>
      </c>
    </row>
    <row r="23" spans="1:13" x14ac:dyDescent="0.25">
      <c r="A23" s="1">
        <v>43852</v>
      </c>
      <c r="B23">
        <v>0.5</v>
      </c>
      <c r="C23">
        <v>0</v>
      </c>
      <c r="D23">
        <f t="shared" si="0"/>
        <v>1</v>
      </c>
      <c r="E23">
        <f t="shared" si="9"/>
        <v>1</v>
      </c>
      <c r="F23">
        <f t="shared" si="6"/>
        <v>0</v>
      </c>
      <c r="G23">
        <f t="shared" si="7"/>
        <v>20</v>
      </c>
      <c r="H23">
        <f t="shared" si="1"/>
        <v>3</v>
      </c>
      <c r="I23">
        <f t="shared" si="2"/>
        <v>0</v>
      </c>
      <c r="J23">
        <f t="shared" si="8"/>
        <v>20</v>
      </c>
      <c r="K23">
        <f t="shared" si="3"/>
        <v>0</v>
      </c>
      <c r="L23">
        <f t="shared" si="4"/>
        <v>20</v>
      </c>
      <c r="M23">
        <f t="shared" si="5"/>
        <v>20</v>
      </c>
    </row>
    <row r="24" spans="1:13" x14ac:dyDescent="0.25">
      <c r="A24" s="1">
        <v>43853</v>
      </c>
      <c r="B24">
        <v>1.2</v>
      </c>
      <c r="C24">
        <v>0.3</v>
      </c>
      <c r="D24">
        <f t="shared" si="0"/>
        <v>1</v>
      </c>
      <c r="E24">
        <f t="shared" si="9"/>
        <v>2</v>
      </c>
      <c r="F24">
        <f t="shared" si="6"/>
        <v>0</v>
      </c>
      <c r="G24">
        <f t="shared" si="7"/>
        <v>20</v>
      </c>
      <c r="H24">
        <f t="shared" si="1"/>
        <v>4</v>
      </c>
      <c r="I24">
        <f t="shared" si="2"/>
        <v>0</v>
      </c>
      <c r="J24">
        <f t="shared" si="8"/>
        <v>20</v>
      </c>
      <c r="K24">
        <f t="shared" si="3"/>
        <v>0</v>
      </c>
      <c r="L24">
        <f t="shared" si="4"/>
        <v>20</v>
      </c>
      <c r="M24">
        <f t="shared" si="5"/>
        <v>20</v>
      </c>
    </row>
    <row r="25" spans="1:13" x14ac:dyDescent="0.25">
      <c r="A25" s="1">
        <v>43854</v>
      </c>
      <c r="B25">
        <v>-0.3</v>
      </c>
      <c r="C25">
        <v>0</v>
      </c>
      <c r="D25">
        <f t="shared" si="0"/>
        <v>1</v>
      </c>
      <c r="E25">
        <f t="shared" si="9"/>
        <v>1</v>
      </c>
      <c r="F25">
        <f t="shared" si="6"/>
        <v>0</v>
      </c>
      <c r="G25">
        <f t="shared" si="7"/>
        <v>20</v>
      </c>
      <c r="H25">
        <f t="shared" si="1"/>
        <v>5</v>
      </c>
      <c r="I25">
        <f t="shared" si="2"/>
        <v>1</v>
      </c>
      <c r="J25">
        <f t="shared" si="8"/>
        <v>20</v>
      </c>
      <c r="K25">
        <f t="shared" si="3"/>
        <v>0</v>
      </c>
      <c r="L25">
        <f t="shared" si="4"/>
        <v>20</v>
      </c>
      <c r="M25">
        <f t="shared" si="5"/>
        <v>20</v>
      </c>
    </row>
    <row r="26" spans="1:13" x14ac:dyDescent="0.25">
      <c r="A26" s="1">
        <v>43855</v>
      </c>
      <c r="B26">
        <v>0.6</v>
      </c>
      <c r="C26">
        <v>0.5</v>
      </c>
      <c r="D26">
        <f t="shared" si="0"/>
        <v>1</v>
      </c>
      <c r="E26">
        <f t="shared" si="9"/>
        <v>2</v>
      </c>
      <c r="F26">
        <f t="shared" si="6"/>
        <v>0</v>
      </c>
      <c r="G26">
        <f t="shared" si="7"/>
        <v>20</v>
      </c>
      <c r="H26">
        <f t="shared" si="1"/>
        <v>6</v>
      </c>
      <c r="I26">
        <f t="shared" si="2"/>
        <v>0</v>
      </c>
      <c r="J26">
        <f t="shared" si="8"/>
        <v>20</v>
      </c>
      <c r="K26">
        <f t="shared" si="3"/>
        <v>0</v>
      </c>
      <c r="L26">
        <f t="shared" si="4"/>
        <v>20</v>
      </c>
      <c r="M26">
        <f t="shared" si="5"/>
        <v>20</v>
      </c>
    </row>
    <row r="27" spans="1:13" x14ac:dyDescent="0.25">
      <c r="A27" s="1">
        <v>43856</v>
      </c>
      <c r="B27">
        <v>3.5</v>
      </c>
      <c r="C27">
        <v>1.4</v>
      </c>
      <c r="D27">
        <f t="shared" si="0"/>
        <v>1</v>
      </c>
      <c r="E27">
        <f t="shared" si="9"/>
        <v>3</v>
      </c>
      <c r="F27">
        <f t="shared" si="6"/>
        <v>0</v>
      </c>
      <c r="G27">
        <f t="shared" si="7"/>
        <v>20</v>
      </c>
      <c r="H27">
        <f t="shared" si="1"/>
        <v>7</v>
      </c>
      <c r="I27">
        <f t="shared" si="2"/>
        <v>0</v>
      </c>
      <c r="J27">
        <f t="shared" si="8"/>
        <v>20</v>
      </c>
      <c r="K27">
        <f t="shared" si="3"/>
        <v>0</v>
      </c>
      <c r="L27">
        <f t="shared" si="4"/>
        <v>20</v>
      </c>
      <c r="M27">
        <f t="shared" si="5"/>
        <v>20</v>
      </c>
    </row>
    <row r="28" spans="1:13" x14ac:dyDescent="0.25">
      <c r="A28" s="1">
        <v>43857</v>
      </c>
      <c r="B28">
        <v>3.1</v>
      </c>
      <c r="C28">
        <v>2.2999999999999998</v>
      </c>
      <c r="D28">
        <f t="shared" si="0"/>
        <v>1</v>
      </c>
      <c r="E28">
        <f t="shared" si="9"/>
        <v>1</v>
      </c>
      <c r="F28">
        <f t="shared" si="6"/>
        <v>0</v>
      </c>
      <c r="G28">
        <f t="shared" si="7"/>
        <v>20</v>
      </c>
      <c r="H28">
        <f t="shared" si="1"/>
        <v>1</v>
      </c>
      <c r="I28">
        <f t="shared" si="2"/>
        <v>0</v>
      </c>
      <c r="J28">
        <f t="shared" si="8"/>
        <v>20</v>
      </c>
      <c r="K28">
        <f t="shared" si="3"/>
        <v>0</v>
      </c>
      <c r="L28">
        <f t="shared" si="4"/>
        <v>20</v>
      </c>
      <c r="M28">
        <f t="shared" si="5"/>
        <v>20</v>
      </c>
    </row>
    <row r="29" spans="1:13" x14ac:dyDescent="0.25">
      <c r="A29" s="1">
        <v>43858</v>
      </c>
      <c r="B29">
        <v>1.4</v>
      </c>
      <c r="C29">
        <v>2.2999999999999998</v>
      </c>
      <c r="D29">
        <f t="shared" si="0"/>
        <v>1</v>
      </c>
      <c r="E29">
        <f t="shared" si="9"/>
        <v>1</v>
      </c>
      <c r="F29">
        <f t="shared" si="6"/>
        <v>0</v>
      </c>
      <c r="G29">
        <f t="shared" si="7"/>
        <v>20</v>
      </c>
      <c r="H29">
        <f t="shared" si="1"/>
        <v>2</v>
      </c>
      <c r="I29">
        <f t="shared" si="2"/>
        <v>0</v>
      </c>
      <c r="J29">
        <f t="shared" si="8"/>
        <v>20</v>
      </c>
      <c r="K29">
        <f t="shared" si="3"/>
        <v>0</v>
      </c>
      <c r="L29">
        <f t="shared" si="4"/>
        <v>20</v>
      </c>
      <c r="M29">
        <f t="shared" si="5"/>
        <v>20</v>
      </c>
    </row>
    <row r="30" spans="1:13" x14ac:dyDescent="0.25">
      <c r="A30" s="1">
        <v>43859</v>
      </c>
      <c r="B30">
        <v>-0.4</v>
      </c>
      <c r="C30">
        <v>0.1</v>
      </c>
      <c r="D30">
        <f t="shared" si="0"/>
        <v>1</v>
      </c>
      <c r="E30">
        <f t="shared" si="9"/>
        <v>1</v>
      </c>
      <c r="F30">
        <f t="shared" si="6"/>
        <v>0</v>
      </c>
      <c r="G30">
        <f t="shared" si="7"/>
        <v>20</v>
      </c>
      <c r="H30">
        <f t="shared" si="1"/>
        <v>3</v>
      </c>
      <c r="I30">
        <f t="shared" si="2"/>
        <v>0</v>
      </c>
      <c r="J30">
        <f t="shared" si="8"/>
        <v>20</v>
      </c>
      <c r="K30">
        <f t="shared" si="3"/>
        <v>0</v>
      </c>
      <c r="L30">
        <f t="shared" si="4"/>
        <v>20</v>
      </c>
      <c r="M30">
        <f t="shared" si="5"/>
        <v>20</v>
      </c>
    </row>
    <row r="31" spans="1:13" x14ac:dyDescent="0.25">
      <c r="A31" s="1">
        <v>43860</v>
      </c>
      <c r="B31">
        <v>2</v>
      </c>
      <c r="C31">
        <v>0.3</v>
      </c>
      <c r="D31">
        <f t="shared" si="0"/>
        <v>1</v>
      </c>
      <c r="E31">
        <f t="shared" si="9"/>
        <v>2</v>
      </c>
      <c r="F31">
        <f t="shared" si="6"/>
        <v>0</v>
      </c>
      <c r="G31">
        <f t="shared" si="7"/>
        <v>20</v>
      </c>
      <c r="H31">
        <f t="shared" si="1"/>
        <v>4</v>
      </c>
      <c r="I31">
        <f t="shared" si="2"/>
        <v>0</v>
      </c>
      <c r="J31">
        <f t="shared" si="8"/>
        <v>20</v>
      </c>
      <c r="K31">
        <f t="shared" si="3"/>
        <v>0</v>
      </c>
      <c r="L31">
        <f t="shared" si="4"/>
        <v>20</v>
      </c>
      <c r="M31">
        <f t="shared" si="5"/>
        <v>20</v>
      </c>
    </row>
    <row r="32" spans="1:13" x14ac:dyDescent="0.25">
      <c r="A32" s="1">
        <v>43861</v>
      </c>
      <c r="B32">
        <v>0.4</v>
      </c>
      <c r="C32">
        <v>1.4</v>
      </c>
      <c r="D32">
        <f t="shared" si="0"/>
        <v>1</v>
      </c>
      <c r="E32">
        <f t="shared" si="9"/>
        <v>1</v>
      </c>
      <c r="F32">
        <f t="shared" si="6"/>
        <v>0</v>
      </c>
      <c r="G32">
        <f t="shared" si="7"/>
        <v>20</v>
      </c>
      <c r="H32">
        <f t="shared" si="1"/>
        <v>5</v>
      </c>
      <c r="I32">
        <f t="shared" si="2"/>
        <v>1</v>
      </c>
      <c r="J32">
        <f t="shared" si="8"/>
        <v>20</v>
      </c>
      <c r="K32">
        <f t="shared" si="3"/>
        <v>0</v>
      </c>
      <c r="L32">
        <f t="shared" si="4"/>
        <v>20</v>
      </c>
      <c r="M32">
        <f t="shared" si="5"/>
        <v>20</v>
      </c>
    </row>
    <row r="33" spans="1:13" x14ac:dyDescent="0.25">
      <c r="A33" s="1">
        <v>43862</v>
      </c>
      <c r="B33">
        <v>-3.2</v>
      </c>
      <c r="C33">
        <v>0.3</v>
      </c>
      <c r="D33">
        <f t="shared" si="0"/>
        <v>2</v>
      </c>
      <c r="E33">
        <f t="shared" si="9"/>
        <v>1</v>
      </c>
      <c r="F33">
        <f t="shared" si="6"/>
        <v>0</v>
      </c>
      <c r="G33">
        <f t="shared" si="7"/>
        <v>20</v>
      </c>
      <c r="H33">
        <f t="shared" si="1"/>
        <v>6</v>
      </c>
      <c r="I33">
        <f t="shared" si="2"/>
        <v>0</v>
      </c>
      <c r="J33">
        <f t="shared" si="8"/>
        <v>20</v>
      </c>
      <c r="K33">
        <f t="shared" si="3"/>
        <v>0</v>
      </c>
      <c r="L33">
        <f t="shared" si="4"/>
        <v>20</v>
      </c>
      <c r="M33">
        <f t="shared" si="5"/>
        <v>20</v>
      </c>
    </row>
    <row r="34" spans="1:13" x14ac:dyDescent="0.25">
      <c r="A34" s="1">
        <v>43863</v>
      </c>
      <c r="B34">
        <v>-2.9</v>
      </c>
      <c r="C34">
        <v>0.6</v>
      </c>
      <c r="D34">
        <f t="shared" si="0"/>
        <v>2</v>
      </c>
      <c r="E34">
        <f t="shared" si="9"/>
        <v>2</v>
      </c>
      <c r="F34">
        <f t="shared" si="6"/>
        <v>0</v>
      </c>
      <c r="G34">
        <f t="shared" si="7"/>
        <v>20</v>
      </c>
      <c r="H34">
        <f t="shared" si="1"/>
        <v>7</v>
      </c>
      <c r="I34">
        <f t="shared" si="2"/>
        <v>0</v>
      </c>
      <c r="J34">
        <f t="shared" si="8"/>
        <v>20</v>
      </c>
      <c r="K34">
        <f t="shared" si="3"/>
        <v>0</v>
      </c>
      <c r="L34">
        <f t="shared" si="4"/>
        <v>20</v>
      </c>
      <c r="M34">
        <f t="shared" si="5"/>
        <v>20</v>
      </c>
    </row>
    <row r="35" spans="1:13" x14ac:dyDescent="0.25">
      <c r="A35" s="1">
        <v>43864</v>
      </c>
      <c r="B35">
        <v>-4.3</v>
      </c>
      <c r="C35">
        <v>0.5</v>
      </c>
      <c r="D35">
        <f t="shared" si="0"/>
        <v>2</v>
      </c>
      <c r="E35">
        <f t="shared" si="9"/>
        <v>1</v>
      </c>
      <c r="F35">
        <f t="shared" si="6"/>
        <v>0</v>
      </c>
      <c r="G35">
        <f t="shared" si="7"/>
        <v>20</v>
      </c>
      <c r="H35">
        <f t="shared" si="1"/>
        <v>1</v>
      </c>
      <c r="I35">
        <f t="shared" si="2"/>
        <v>0</v>
      </c>
      <c r="J35">
        <f t="shared" si="8"/>
        <v>20</v>
      </c>
      <c r="K35">
        <f t="shared" si="3"/>
        <v>0</v>
      </c>
      <c r="L35">
        <f t="shared" si="4"/>
        <v>20</v>
      </c>
      <c r="M35">
        <f t="shared" si="5"/>
        <v>20</v>
      </c>
    </row>
    <row r="36" spans="1:13" x14ac:dyDescent="0.25">
      <c r="A36" s="1">
        <v>43865</v>
      </c>
      <c r="B36">
        <v>-3</v>
      </c>
      <c r="C36">
        <v>0.1</v>
      </c>
      <c r="D36">
        <f t="shared" si="0"/>
        <v>2</v>
      </c>
      <c r="E36">
        <f t="shared" si="9"/>
        <v>2</v>
      </c>
      <c r="F36">
        <f t="shared" si="6"/>
        <v>0</v>
      </c>
      <c r="G36">
        <f t="shared" si="7"/>
        <v>20</v>
      </c>
      <c r="H36">
        <f t="shared" si="1"/>
        <v>2</v>
      </c>
      <c r="I36">
        <f t="shared" si="2"/>
        <v>0</v>
      </c>
      <c r="J36">
        <f t="shared" si="8"/>
        <v>20</v>
      </c>
      <c r="K36">
        <f t="shared" si="3"/>
        <v>0</v>
      </c>
      <c r="L36">
        <f t="shared" si="4"/>
        <v>20</v>
      </c>
      <c r="M36">
        <f t="shared" si="5"/>
        <v>20</v>
      </c>
    </row>
    <row r="37" spans="1:13" x14ac:dyDescent="0.25">
      <c r="A37" s="1">
        <v>43866</v>
      </c>
      <c r="B37">
        <v>-0.6</v>
      </c>
      <c r="C37">
        <v>0.3</v>
      </c>
      <c r="D37">
        <f t="shared" si="0"/>
        <v>2</v>
      </c>
      <c r="E37">
        <f t="shared" si="9"/>
        <v>3</v>
      </c>
      <c r="F37">
        <f t="shared" si="6"/>
        <v>0</v>
      </c>
      <c r="G37">
        <f t="shared" si="7"/>
        <v>20</v>
      </c>
      <c r="H37">
        <f t="shared" si="1"/>
        <v>3</v>
      </c>
      <c r="I37">
        <f t="shared" si="2"/>
        <v>0</v>
      </c>
      <c r="J37">
        <f t="shared" si="8"/>
        <v>20</v>
      </c>
      <c r="K37">
        <f t="shared" si="3"/>
        <v>0</v>
      </c>
      <c r="L37">
        <f t="shared" si="4"/>
        <v>20</v>
      </c>
      <c r="M37">
        <f t="shared" si="5"/>
        <v>20</v>
      </c>
    </row>
    <row r="38" spans="1:13" x14ac:dyDescent="0.25">
      <c r="A38" s="1">
        <v>43867</v>
      </c>
      <c r="B38">
        <v>-0.8</v>
      </c>
      <c r="C38">
        <v>2</v>
      </c>
      <c r="D38">
        <f t="shared" si="0"/>
        <v>2</v>
      </c>
      <c r="E38">
        <f t="shared" si="9"/>
        <v>1</v>
      </c>
      <c r="F38">
        <f t="shared" si="6"/>
        <v>0</v>
      </c>
      <c r="G38">
        <f t="shared" si="7"/>
        <v>20</v>
      </c>
      <c r="H38">
        <f t="shared" si="1"/>
        <v>4</v>
      </c>
      <c r="I38">
        <f t="shared" si="2"/>
        <v>0</v>
      </c>
      <c r="J38">
        <f t="shared" si="8"/>
        <v>20</v>
      </c>
      <c r="K38">
        <f t="shared" si="3"/>
        <v>0</v>
      </c>
      <c r="L38">
        <f t="shared" si="4"/>
        <v>20</v>
      </c>
      <c r="M38">
        <f t="shared" si="5"/>
        <v>20</v>
      </c>
    </row>
    <row r="39" spans="1:13" x14ac:dyDescent="0.25">
      <c r="A39" s="1">
        <v>43868</v>
      </c>
      <c r="B39">
        <v>0.3</v>
      </c>
      <c r="C39">
        <v>0.5</v>
      </c>
      <c r="D39">
        <f t="shared" si="0"/>
        <v>2</v>
      </c>
      <c r="E39">
        <f t="shared" si="9"/>
        <v>2</v>
      </c>
      <c r="F39">
        <f t="shared" si="6"/>
        <v>0</v>
      </c>
      <c r="G39">
        <f t="shared" si="7"/>
        <v>20</v>
      </c>
      <c r="H39">
        <f t="shared" si="1"/>
        <v>5</v>
      </c>
      <c r="I39">
        <f t="shared" si="2"/>
        <v>1</v>
      </c>
      <c r="J39">
        <f t="shared" si="8"/>
        <v>20</v>
      </c>
      <c r="K39">
        <f t="shared" si="3"/>
        <v>0</v>
      </c>
      <c r="L39">
        <f t="shared" si="4"/>
        <v>20</v>
      </c>
      <c r="M39">
        <f t="shared" si="5"/>
        <v>20</v>
      </c>
    </row>
    <row r="40" spans="1:13" x14ac:dyDescent="0.25">
      <c r="A40" s="1">
        <v>43869</v>
      </c>
      <c r="B40">
        <v>-3.5</v>
      </c>
      <c r="C40">
        <v>1.6</v>
      </c>
      <c r="D40">
        <f t="shared" si="0"/>
        <v>2</v>
      </c>
      <c r="E40">
        <f t="shared" si="9"/>
        <v>1</v>
      </c>
      <c r="F40">
        <f t="shared" si="6"/>
        <v>0</v>
      </c>
      <c r="G40">
        <f t="shared" si="7"/>
        <v>20</v>
      </c>
      <c r="H40">
        <f t="shared" si="1"/>
        <v>6</v>
      </c>
      <c r="I40">
        <f t="shared" si="2"/>
        <v>0</v>
      </c>
      <c r="J40">
        <f t="shared" si="8"/>
        <v>20</v>
      </c>
      <c r="K40">
        <f t="shared" si="3"/>
        <v>0</v>
      </c>
      <c r="L40">
        <f t="shared" si="4"/>
        <v>20</v>
      </c>
      <c r="M40">
        <f t="shared" si="5"/>
        <v>20</v>
      </c>
    </row>
    <row r="41" spans="1:13" x14ac:dyDescent="0.25">
      <c r="A41" s="1">
        <v>43870</v>
      </c>
      <c r="B41">
        <v>-2.7</v>
      </c>
      <c r="C41">
        <v>0.1</v>
      </c>
      <c r="D41">
        <f t="shared" si="0"/>
        <v>2</v>
      </c>
      <c r="E41">
        <f t="shared" si="9"/>
        <v>2</v>
      </c>
      <c r="F41">
        <f t="shared" si="6"/>
        <v>0</v>
      </c>
      <c r="G41">
        <f t="shared" si="7"/>
        <v>20</v>
      </c>
      <c r="H41">
        <f t="shared" si="1"/>
        <v>7</v>
      </c>
      <c r="I41">
        <f t="shared" si="2"/>
        <v>0</v>
      </c>
      <c r="J41">
        <f t="shared" si="8"/>
        <v>20</v>
      </c>
      <c r="K41">
        <f t="shared" si="3"/>
        <v>0</v>
      </c>
      <c r="L41">
        <f t="shared" si="4"/>
        <v>20</v>
      </c>
      <c r="M41">
        <f t="shared" si="5"/>
        <v>20</v>
      </c>
    </row>
    <row r="42" spans="1:13" x14ac:dyDescent="0.25">
      <c r="A42" s="1">
        <v>43871</v>
      </c>
      <c r="B42">
        <v>1.3</v>
      </c>
      <c r="C42">
        <v>0.1</v>
      </c>
      <c r="D42">
        <f t="shared" si="0"/>
        <v>2</v>
      </c>
      <c r="E42">
        <f t="shared" si="9"/>
        <v>3</v>
      </c>
      <c r="F42">
        <f t="shared" si="6"/>
        <v>0</v>
      </c>
      <c r="G42">
        <f t="shared" si="7"/>
        <v>20</v>
      </c>
      <c r="H42">
        <f t="shared" si="1"/>
        <v>1</v>
      </c>
      <c r="I42">
        <f t="shared" si="2"/>
        <v>0</v>
      </c>
      <c r="J42">
        <f t="shared" si="8"/>
        <v>20</v>
      </c>
      <c r="K42">
        <f t="shared" si="3"/>
        <v>0</v>
      </c>
      <c r="L42">
        <f t="shared" si="4"/>
        <v>20</v>
      </c>
      <c r="M42">
        <f t="shared" si="5"/>
        <v>20</v>
      </c>
    </row>
    <row r="43" spans="1:13" x14ac:dyDescent="0.25">
      <c r="A43" s="1">
        <v>43872</v>
      </c>
      <c r="B43">
        <v>0.3</v>
      </c>
      <c r="C43">
        <v>1.3</v>
      </c>
      <c r="D43">
        <f t="shared" si="0"/>
        <v>2</v>
      </c>
      <c r="E43">
        <f t="shared" si="9"/>
        <v>1</v>
      </c>
      <c r="F43">
        <f t="shared" si="6"/>
        <v>0</v>
      </c>
      <c r="G43">
        <f t="shared" si="7"/>
        <v>20</v>
      </c>
      <c r="H43">
        <f t="shared" si="1"/>
        <v>2</v>
      </c>
      <c r="I43">
        <f t="shared" si="2"/>
        <v>0</v>
      </c>
      <c r="J43">
        <f t="shared" si="8"/>
        <v>20</v>
      </c>
      <c r="K43">
        <f t="shared" si="3"/>
        <v>0</v>
      </c>
      <c r="L43">
        <f t="shared" si="4"/>
        <v>20</v>
      </c>
      <c r="M43">
        <f t="shared" si="5"/>
        <v>20</v>
      </c>
    </row>
    <row r="44" spans="1:13" x14ac:dyDescent="0.25">
      <c r="A44" s="1">
        <v>43873</v>
      </c>
      <c r="B44">
        <v>1.1000000000000001</v>
      </c>
      <c r="C44">
        <v>2.2000000000000002</v>
      </c>
      <c r="D44">
        <f t="shared" si="0"/>
        <v>2</v>
      </c>
      <c r="E44">
        <f t="shared" si="9"/>
        <v>2</v>
      </c>
      <c r="F44">
        <f t="shared" si="6"/>
        <v>0</v>
      </c>
      <c r="G44">
        <f t="shared" si="7"/>
        <v>20</v>
      </c>
      <c r="H44">
        <f t="shared" si="1"/>
        <v>3</v>
      </c>
      <c r="I44">
        <f t="shared" si="2"/>
        <v>0</v>
      </c>
      <c r="J44">
        <f t="shared" si="8"/>
        <v>20</v>
      </c>
      <c r="K44">
        <f t="shared" si="3"/>
        <v>0</v>
      </c>
      <c r="L44">
        <f t="shared" si="4"/>
        <v>20</v>
      </c>
      <c r="M44">
        <f t="shared" si="5"/>
        <v>20</v>
      </c>
    </row>
    <row r="45" spans="1:13" x14ac:dyDescent="0.25">
      <c r="A45" s="1">
        <v>43874</v>
      </c>
      <c r="B45">
        <v>0.5</v>
      </c>
      <c r="C45">
        <v>0</v>
      </c>
      <c r="D45">
        <f t="shared" si="0"/>
        <v>2</v>
      </c>
      <c r="E45">
        <f t="shared" si="9"/>
        <v>1</v>
      </c>
      <c r="F45">
        <f t="shared" si="6"/>
        <v>0</v>
      </c>
      <c r="G45">
        <f t="shared" si="7"/>
        <v>20</v>
      </c>
      <c r="H45">
        <f t="shared" si="1"/>
        <v>4</v>
      </c>
      <c r="I45">
        <f t="shared" si="2"/>
        <v>0</v>
      </c>
      <c r="J45">
        <f t="shared" si="8"/>
        <v>20</v>
      </c>
      <c r="K45">
        <f t="shared" si="3"/>
        <v>0</v>
      </c>
      <c r="L45">
        <f t="shared" si="4"/>
        <v>20</v>
      </c>
      <c r="M45">
        <f t="shared" si="5"/>
        <v>20</v>
      </c>
    </row>
    <row r="46" spans="1:13" x14ac:dyDescent="0.25">
      <c r="A46" s="1">
        <v>43875</v>
      </c>
      <c r="B46">
        <v>1.6</v>
      </c>
      <c r="C46">
        <v>0</v>
      </c>
      <c r="D46">
        <f t="shared" si="0"/>
        <v>2</v>
      </c>
      <c r="E46">
        <f t="shared" si="9"/>
        <v>2</v>
      </c>
      <c r="F46">
        <f t="shared" si="6"/>
        <v>0</v>
      </c>
      <c r="G46">
        <f t="shared" si="7"/>
        <v>20</v>
      </c>
      <c r="H46">
        <f t="shared" si="1"/>
        <v>5</v>
      </c>
      <c r="I46">
        <f t="shared" si="2"/>
        <v>1</v>
      </c>
      <c r="J46">
        <f t="shared" si="8"/>
        <v>20</v>
      </c>
      <c r="K46">
        <f t="shared" si="3"/>
        <v>0</v>
      </c>
      <c r="L46">
        <f t="shared" si="4"/>
        <v>20</v>
      </c>
      <c r="M46">
        <f t="shared" si="5"/>
        <v>20</v>
      </c>
    </row>
    <row r="47" spans="1:13" x14ac:dyDescent="0.25">
      <c r="A47" s="1">
        <v>43876</v>
      </c>
      <c r="B47">
        <v>0.5</v>
      </c>
      <c r="C47">
        <v>0</v>
      </c>
      <c r="D47">
        <f t="shared" si="0"/>
        <v>2</v>
      </c>
      <c r="E47">
        <f t="shared" si="9"/>
        <v>1</v>
      </c>
      <c r="F47">
        <f t="shared" si="6"/>
        <v>0</v>
      </c>
      <c r="G47">
        <f t="shared" si="7"/>
        <v>20</v>
      </c>
      <c r="H47">
        <f t="shared" si="1"/>
        <v>6</v>
      </c>
      <c r="I47">
        <f t="shared" si="2"/>
        <v>0</v>
      </c>
      <c r="J47">
        <f t="shared" si="8"/>
        <v>20</v>
      </c>
      <c r="K47">
        <f t="shared" si="3"/>
        <v>0</v>
      </c>
      <c r="L47">
        <f t="shared" si="4"/>
        <v>20</v>
      </c>
      <c r="M47">
        <f t="shared" si="5"/>
        <v>20</v>
      </c>
    </row>
    <row r="48" spans="1:13" x14ac:dyDescent="0.25">
      <c r="A48" s="1">
        <v>43877</v>
      </c>
      <c r="B48">
        <v>1.2</v>
      </c>
      <c r="C48">
        <v>0.3</v>
      </c>
      <c r="D48">
        <f t="shared" si="0"/>
        <v>2</v>
      </c>
      <c r="E48">
        <f t="shared" si="9"/>
        <v>2</v>
      </c>
      <c r="F48">
        <f t="shared" si="6"/>
        <v>0</v>
      </c>
      <c r="G48">
        <f t="shared" si="7"/>
        <v>20</v>
      </c>
      <c r="H48">
        <f t="shared" si="1"/>
        <v>7</v>
      </c>
      <c r="I48">
        <f t="shared" si="2"/>
        <v>0</v>
      </c>
      <c r="J48">
        <f t="shared" si="8"/>
        <v>20</v>
      </c>
      <c r="K48">
        <f t="shared" si="3"/>
        <v>0</v>
      </c>
      <c r="L48">
        <f t="shared" si="4"/>
        <v>20</v>
      </c>
      <c r="M48">
        <f t="shared" si="5"/>
        <v>20</v>
      </c>
    </row>
    <row r="49" spans="1:13" x14ac:dyDescent="0.25">
      <c r="A49" s="1">
        <v>43878</v>
      </c>
      <c r="B49">
        <v>-0.3</v>
      </c>
      <c r="C49">
        <v>0</v>
      </c>
      <c r="D49">
        <f t="shared" si="0"/>
        <v>2</v>
      </c>
      <c r="E49">
        <f t="shared" si="9"/>
        <v>1</v>
      </c>
      <c r="F49">
        <f t="shared" si="6"/>
        <v>0</v>
      </c>
      <c r="G49">
        <f t="shared" si="7"/>
        <v>20</v>
      </c>
      <c r="H49">
        <f t="shared" si="1"/>
        <v>1</v>
      </c>
      <c r="I49">
        <f t="shared" si="2"/>
        <v>0</v>
      </c>
      <c r="J49">
        <f t="shared" si="8"/>
        <v>20</v>
      </c>
      <c r="K49">
        <f t="shared" si="3"/>
        <v>0</v>
      </c>
      <c r="L49">
        <f t="shared" si="4"/>
        <v>20</v>
      </c>
      <c r="M49">
        <f t="shared" si="5"/>
        <v>20</v>
      </c>
    </row>
    <row r="50" spans="1:13" x14ac:dyDescent="0.25">
      <c r="A50" s="1">
        <v>43879</v>
      </c>
      <c r="B50">
        <v>0.6</v>
      </c>
      <c r="C50">
        <v>0.5</v>
      </c>
      <c r="D50">
        <f t="shared" si="0"/>
        <v>2</v>
      </c>
      <c r="E50">
        <f t="shared" si="9"/>
        <v>2</v>
      </c>
      <c r="F50">
        <f t="shared" si="6"/>
        <v>0</v>
      </c>
      <c r="G50">
        <f t="shared" si="7"/>
        <v>20</v>
      </c>
      <c r="H50">
        <f t="shared" si="1"/>
        <v>2</v>
      </c>
      <c r="I50">
        <f t="shared" si="2"/>
        <v>0</v>
      </c>
      <c r="J50">
        <f t="shared" si="8"/>
        <v>20</v>
      </c>
      <c r="K50">
        <f t="shared" si="3"/>
        <v>0</v>
      </c>
      <c r="L50">
        <f t="shared" si="4"/>
        <v>20</v>
      </c>
      <c r="M50">
        <f t="shared" si="5"/>
        <v>20</v>
      </c>
    </row>
    <row r="51" spans="1:13" x14ac:dyDescent="0.25">
      <c r="A51" s="1">
        <v>43880</v>
      </c>
      <c r="B51">
        <v>3.5</v>
      </c>
      <c r="C51">
        <v>1.4</v>
      </c>
      <c r="D51">
        <f t="shared" si="0"/>
        <v>2</v>
      </c>
      <c r="E51">
        <f t="shared" si="9"/>
        <v>3</v>
      </c>
      <c r="F51">
        <f t="shared" si="6"/>
        <v>0</v>
      </c>
      <c r="G51">
        <f t="shared" si="7"/>
        <v>20</v>
      </c>
      <c r="H51">
        <f t="shared" si="1"/>
        <v>3</v>
      </c>
      <c r="I51">
        <f t="shared" si="2"/>
        <v>0</v>
      </c>
      <c r="J51">
        <f t="shared" si="8"/>
        <v>20</v>
      </c>
      <c r="K51">
        <f t="shared" si="3"/>
        <v>0</v>
      </c>
      <c r="L51">
        <f t="shared" si="4"/>
        <v>20</v>
      </c>
      <c r="M51">
        <f t="shared" si="5"/>
        <v>20</v>
      </c>
    </row>
    <row r="52" spans="1:13" x14ac:dyDescent="0.25">
      <c r="A52" s="1">
        <v>43881</v>
      </c>
      <c r="B52">
        <v>3.1</v>
      </c>
      <c r="C52">
        <v>2.2999999999999998</v>
      </c>
      <c r="D52">
        <f t="shared" si="0"/>
        <v>2</v>
      </c>
      <c r="E52">
        <f t="shared" si="9"/>
        <v>1</v>
      </c>
      <c r="F52">
        <f t="shared" si="6"/>
        <v>0</v>
      </c>
      <c r="G52">
        <f t="shared" si="7"/>
        <v>20</v>
      </c>
      <c r="H52">
        <f t="shared" si="1"/>
        <v>4</v>
      </c>
      <c r="I52">
        <f t="shared" si="2"/>
        <v>0</v>
      </c>
      <c r="J52">
        <f t="shared" si="8"/>
        <v>20</v>
      </c>
      <c r="K52">
        <f t="shared" si="3"/>
        <v>0</v>
      </c>
      <c r="L52">
        <f t="shared" si="4"/>
        <v>20</v>
      </c>
      <c r="M52">
        <f t="shared" si="5"/>
        <v>20</v>
      </c>
    </row>
    <row r="53" spans="1:13" x14ac:dyDescent="0.25">
      <c r="A53" s="1">
        <v>43882</v>
      </c>
      <c r="B53">
        <v>1.4</v>
      </c>
      <c r="C53">
        <v>2.2999999999999998</v>
      </c>
      <c r="D53">
        <f t="shared" si="0"/>
        <v>2</v>
      </c>
      <c r="E53">
        <f t="shared" si="9"/>
        <v>1</v>
      </c>
      <c r="F53">
        <f t="shared" si="6"/>
        <v>0</v>
      </c>
      <c r="G53">
        <f t="shared" si="7"/>
        <v>20</v>
      </c>
      <c r="H53">
        <f t="shared" si="1"/>
        <v>5</v>
      </c>
      <c r="I53">
        <f t="shared" si="2"/>
        <v>1</v>
      </c>
      <c r="J53">
        <f t="shared" si="8"/>
        <v>20</v>
      </c>
      <c r="K53">
        <f t="shared" si="3"/>
        <v>0</v>
      </c>
      <c r="L53">
        <f t="shared" si="4"/>
        <v>20</v>
      </c>
      <c r="M53">
        <f t="shared" si="5"/>
        <v>20</v>
      </c>
    </row>
    <row r="54" spans="1:13" x14ac:dyDescent="0.25">
      <c r="A54" s="1">
        <v>43883</v>
      </c>
      <c r="B54">
        <v>1.3</v>
      </c>
      <c r="C54">
        <v>0.1</v>
      </c>
      <c r="D54">
        <f t="shared" si="0"/>
        <v>2</v>
      </c>
      <c r="E54">
        <f t="shared" si="9"/>
        <v>1</v>
      </c>
      <c r="F54">
        <f t="shared" si="6"/>
        <v>0</v>
      </c>
      <c r="G54">
        <f t="shared" si="7"/>
        <v>20</v>
      </c>
      <c r="H54">
        <f t="shared" si="1"/>
        <v>6</v>
      </c>
      <c r="I54">
        <f t="shared" si="2"/>
        <v>0</v>
      </c>
      <c r="J54">
        <f t="shared" si="8"/>
        <v>20</v>
      </c>
      <c r="K54">
        <f t="shared" si="3"/>
        <v>0</v>
      </c>
      <c r="L54">
        <f t="shared" si="4"/>
        <v>20</v>
      </c>
      <c r="M54">
        <f t="shared" si="5"/>
        <v>20</v>
      </c>
    </row>
    <row r="55" spans="1:13" x14ac:dyDescent="0.25">
      <c r="A55" s="1">
        <v>43884</v>
      </c>
      <c r="B55">
        <v>0.3</v>
      </c>
      <c r="C55">
        <v>1.3</v>
      </c>
      <c r="D55">
        <f t="shared" si="0"/>
        <v>2</v>
      </c>
      <c r="E55">
        <f t="shared" si="9"/>
        <v>1</v>
      </c>
      <c r="F55">
        <f t="shared" si="6"/>
        <v>0</v>
      </c>
      <c r="G55">
        <f t="shared" si="7"/>
        <v>20</v>
      </c>
      <c r="H55">
        <f t="shared" si="1"/>
        <v>7</v>
      </c>
      <c r="I55">
        <f t="shared" si="2"/>
        <v>0</v>
      </c>
      <c r="J55">
        <f t="shared" si="8"/>
        <v>20</v>
      </c>
      <c r="K55">
        <f t="shared" si="3"/>
        <v>0</v>
      </c>
      <c r="L55">
        <f t="shared" si="4"/>
        <v>20</v>
      </c>
      <c r="M55">
        <f t="shared" si="5"/>
        <v>20</v>
      </c>
    </row>
    <row r="56" spans="1:13" x14ac:dyDescent="0.25">
      <c r="A56" s="1">
        <v>43885</v>
      </c>
      <c r="B56">
        <v>1.1000000000000001</v>
      </c>
      <c r="C56">
        <v>2.2000000000000002</v>
      </c>
      <c r="D56">
        <f t="shared" si="0"/>
        <v>2</v>
      </c>
      <c r="E56">
        <f t="shared" si="9"/>
        <v>2</v>
      </c>
      <c r="F56">
        <f t="shared" si="6"/>
        <v>0</v>
      </c>
      <c r="G56">
        <f t="shared" si="7"/>
        <v>20</v>
      </c>
      <c r="H56">
        <f t="shared" si="1"/>
        <v>1</v>
      </c>
      <c r="I56">
        <f t="shared" si="2"/>
        <v>0</v>
      </c>
      <c r="J56">
        <f t="shared" si="8"/>
        <v>20</v>
      </c>
      <c r="K56">
        <f t="shared" si="3"/>
        <v>0</v>
      </c>
      <c r="L56">
        <f t="shared" si="4"/>
        <v>20</v>
      </c>
      <c r="M56">
        <f t="shared" si="5"/>
        <v>20</v>
      </c>
    </row>
    <row r="57" spans="1:13" x14ac:dyDescent="0.25">
      <c r="A57" s="1">
        <v>43886</v>
      </c>
      <c r="B57">
        <v>0.5</v>
      </c>
      <c r="C57">
        <v>0</v>
      </c>
      <c r="D57">
        <f t="shared" si="0"/>
        <v>2</v>
      </c>
      <c r="E57">
        <f t="shared" si="9"/>
        <v>1</v>
      </c>
      <c r="F57">
        <f t="shared" si="6"/>
        <v>0</v>
      </c>
      <c r="G57">
        <f t="shared" si="7"/>
        <v>20</v>
      </c>
      <c r="H57">
        <f t="shared" si="1"/>
        <v>2</v>
      </c>
      <c r="I57">
        <f t="shared" si="2"/>
        <v>0</v>
      </c>
      <c r="J57">
        <f t="shared" si="8"/>
        <v>20</v>
      </c>
      <c r="K57">
        <f t="shared" si="3"/>
        <v>0</v>
      </c>
      <c r="L57">
        <f t="shared" si="4"/>
        <v>20</v>
      </c>
      <c r="M57">
        <f t="shared" si="5"/>
        <v>20</v>
      </c>
    </row>
    <row r="58" spans="1:13" x14ac:dyDescent="0.25">
      <c r="A58" s="1">
        <v>43887</v>
      </c>
      <c r="B58">
        <v>-1.2</v>
      </c>
      <c r="C58">
        <v>0.1</v>
      </c>
      <c r="D58">
        <f t="shared" si="0"/>
        <v>2</v>
      </c>
      <c r="E58">
        <f t="shared" si="9"/>
        <v>1</v>
      </c>
      <c r="F58">
        <f t="shared" si="6"/>
        <v>0</v>
      </c>
      <c r="G58">
        <f t="shared" si="7"/>
        <v>20</v>
      </c>
      <c r="H58">
        <f t="shared" si="1"/>
        <v>3</v>
      </c>
      <c r="I58">
        <f t="shared" si="2"/>
        <v>0</v>
      </c>
      <c r="J58">
        <f t="shared" si="8"/>
        <v>20</v>
      </c>
      <c r="K58">
        <f t="shared" si="3"/>
        <v>0</v>
      </c>
      <c r="L58">
        <f t="shared" si="4"/>
        <v>20</v>
      </c>
      <c r="M58">
        <f t="shared" si="5"/>
        <v>20</v>
      </c>
    </row>
    <row r="59" spans="1:13" x14ac:dyDescent="0.25">
      <c r="A59" s="1">
        <v>43888</v>
      </c>
      <c r="B59">
        <v>1</v>
      </c>
      <c r="C59">
        <v>1.9</v>
      </c>
      <c r="D59">
        <f t="shared" si="0"/>
        <v>2</v>
      </c>
      <c r="E59">
        <f t="shared" si="9"/>
        <v>2</v>
      </c>
      <c r="F59">
        <f t="shared" si="6"/>
        <v>0</v>
      </c>
      <c r="G59">
        <f t="shared" si="7"/>
        <v>20</v>
      </c>
      <c r="H59">
        <f t="shared" si="1"/>
        <v>4</v>
      </c>
      <c r="I59">
        <f t="shared" si="2"/>
        <v>0</v>
      </c>
      <c r="J59">
        <f t="shared" si="8"/>
        <v>20</v>
      </c>
      <c r="K59">
        <f t="shared" si="3"/>
        <v>0</v>
      </c>
      <c r="L59">
        <f t="shared" si="4"/>
        <v>20</v>
      </c>
      <c r="M59">
        <f t="shared" si="5"/>
        <v>20</v>
      </c>
    </row>
    <row r="60" spans="1:13" x14ac:dyDescent="0.25">
      <c r="A60" s="1">
        <v>43889</v>
      </c>
      <c r="B60">
        <v>1.3</v>
      </c>
      <c r="C60">
        <v>5.2</v>
      </c>
      <c r="D60">
        <f t="shared" si="0"/>
        <v>2</v>
      </c>
      <c r="E60">
        <f t="shared" si="9"/>
        <v>3</v>
      </c>
      <c r="F60">
        <f t="shared" si="6"/>
        <v>0</v>
      </c>
      <c r="G60">
        <f t="shared" si="7"/>
        <v>20</v>
      </c>
      <c r="H60">
        <f t="shared" si="1"/>
        <v>5</v>
      </c>
      <c r="I60">
        <f t="shared" si="2"/>
        <v>1</v>
      </c>
      <c r="J60">
        <f t="shared" si="8"/>
        <v>20</v>
      </c>
      <c r="K60">
        <f t="shared" si="3"/>
        <v>0</v>
      </c>
      <c r="L60">
        <f t="shared" si="4"/>
        <v>20</v>
      </c>
      <c r="M60">
        <f t="shared" si="5"/>
        <v>20</v>
      </c>
    </row>
    <row r="61" spans="1:13" x14ac:dyDescent="0.25">
      <c r="A61" s="1">
        <v>43890</v>
      </c>
      <c r="B61">
        <v>-0.7</v>
      </c>
      <c r="C61">
        <v>1</v>
      </c>
      <c r="D61">
        <f t="shared" si="0"/>
        <v>2</v>
      </c>
      <c r="E61">
        <f t="shared" si="9"/>
        <v>1</v>
      </c>
      <c r="F61">
        <f t="shared" si="6"/>
        <v>0</v>
      </c>
      <c r="G61">
        <f t="shared" si="7"/>
        <v>20</v>
      </c>
      <c r="H61">
        <f t="shared" si="1"/>
        <v>6</v>
      </c>
      <c r="I61">
        <f t="shared" si="2"/>
        <v>0</v>
      </c>
      <c r="J61">
        <f t="shared" si="8"/>
        <v>20</v>
      </c>
      <c r="K61">
        <f t="shared" si="3"/>
        <v>0</v>
      </c>
      <c r="L61">
        <f t="shared" si="4"/>
        <v>20</v>
      </c>
      <c r="M61">
        <f t="shared" si="5"/>
        <v>20</v>
      </c>
    </row>
    <row r="62" spans="1:13" x14ac:dyDescent="0.25">
      <c r="A62" s="1">
        <v>43891</v>
      </c>
      <c r="B62">
        <v>-0.5</v>
      </c>
      <c r="C62">
        <v>0</v>
      </c>
      <c r="D62">
        <f t="shared" si="0"/>
        <v>3</v>
      </c>
      <c r="E62">
        <f t="shared" si="9"/>
        <v>2</v>
      </c>
      <c r="F62">
        <f t="shared" si="6"/>
        <v>0</v>
      </c>
      <c r="G62">
        <f t="shared" si="7"/>
        <v>20</v>
      </c>
      <c r="H62">
        <f t="shared" si="1"/>
        <v>7</v>
      </c>
      <c r="I62">
        <f t="shared" si="2"/>
        <v>0</v>
      </c>
      <c r="J62">
        <f t="shared" si="8"/>
        <v>20</v>
      </c>
      <c r="K62">
        <f t="shared" si="3"/>
        <v>0</v>
      </c>
      <c r="L62">
        <f t="shared" si="4"/>
        <v>20</v>
      </c>
      <c r="M62">
        <f t="shared" si="5"/>
        <v>20</v>
      </c>
    </row>
    <row r="63" spans="1:13" x14ac:dyDescent="0.25">
      <c r="A63" s="1">
        <v>43892</v>
      </c>
      <c r="B63">
        <v>-2.2999999999999998</v>
      </c>
      <c r="C63">
        <v>0.4</v>
      </c>
      <c r="D63">
        <f t="shared" si="0"/>
        <v>3</v>
      </c>
      <c r="E63">
        <f t="shared" si="9"/>
        <v>1</v>
      </c>
      <c r="F63">
        <f t="shared" si="6"/>
        <v>0</v>
      </c>
      <c r="G63">
        <f t="shared" si="7"/>
        <v>20</v>
      </c>
      <c r="H63">
        <f t="shared" si="1"/>
        <v>1</v>
      </c>
      <c r="I63">
        <f t="shared" si="2"/>
        <v>0</v>
      </c>
      <c r="J63">
        <f t="shared" si="8"/>
        <v>20</v>
      </c>
      <c r="K63">
        <f t="shared" si="3"/>
        <v>0</v>
      </c>
      <c r="L63">
        <f t="shared" si="4"/>
        <v>20</v>
      </c>
      <c r="M63">
        <f t="shared" si="5"/>
        <v>20</v>
      </c>
    </row>
    <row r="64" spans="1:13" x14ac:dyDescent="0.25">
      <c r="A64" s="1">
        <v>43893</v>
      </c>
      <c r="B64">
        <v>-0.5</v>
      </c>
      <c r="C64">
        <v>1.1000000000000001</v>
      </c>
      <c r="D64">
        <f t="shared" si="0"/>
        <v>3</v>
      </c>
      <c r="E64">
        <f t="shared" si="9"/>
        <v>2</v>
      </c>
      <c r="F64">
        <f t="shared" si="6"/>
        <v>0</v>
      </c>
      <c r="G64">
        <f t="shared" si="7"/>
        <v>20</v>
      </c>
      <c r="H64">
        <f t="shared" si="1"/>
        <v>2</v>
      </c>
      <c r="I64">
        <f t="shared" si="2"/>
        <v>0</v>
      </c>
      <c r="J64">
        <f t="shared" si="8"/>
        <v>20</v>
      </c>
      <c r="K64">
        <f t="shared" si="3"/>
        <v>0</v>
      </c>
      <c r="L64">
        <f t="shared" si="4"/>
        <v>20</v>
      </c>
      <c r="M64">
        <f t="shared" si="5"/>
        <v>20</v>
      </c>
    </row>
    <row r="65" spans="1:13" x14ac:dyDescent="0.25">
      <c r="A65" s="1">
        <v>43894</v>
      </c>
      <c r="B65">
        <v>-1.4</v>
      </c>
      <c r="C65">
        <v>0.2</v>
      </c>
      <c r="D65">
        <f t="shared" si="0"/>
        <v>3</v>
      </c>
      <c r="E65">
        <f t="shared" si="9"/>
        <v>1</v>
      </c>
      <c r="F65">
        <f t="shared" si="6"/>
        <v>0</v>
      </c>
      <c r="G65">
        <f t="shared" si="7"/>
        <v>20</v>
      </c>
      <c r="H65">
        <f t="shared" si="1"/>
        <v>3</v>
      </c>
      <c r="I65">
        <f t="shared" si="2"/>
        <v>0</v>
      </c>
      <c r="J65">
        <f t="shared" si="8"/>
        <v>20</v>
      </c>
      <c r="K65">
        <f t="shared" si="3"/>
        <v>0</v>
      </c>
      <c r="L65">
        <f t="shared" si="4"/>
        <v>20</v>
      </c>
      <c r="M65">
        <f t="shared" si="5"/>
        <v>20</v>
      </c>
    </row>
    <row r="66" spans="1:13" x14ac:dyDescent="0.25">
      <c r="A66" s="1">
        <v>43895</v>
      </c>
      <c r="B66">
        <v>-1.3</v>
      </c>
      <c r="C66">
        <v>0.9</v>
      </c>
      <c r="D66">
        <f t="shared" si="0"/>
        <v>3</v>
      </c>
      <c r="E66">
        <f t="shared" si="9"/>
        <v>2</v>
      </c>
      <c r="F66">
        <f t="shared" si="6"/>
        <v>0</v>
      </c>
      <c r="G66">
        <f t="shared" si="7"/>
        <v>20</v>
      </c>
      <c r="H66">
        <f t="shared" si="1"/>
        <v>4</v>
      </c>
      <c r="I66">
        <f t="shared" si="2"/>
        <v>0</v>
      </c>
      <c r="J66">
        <f t="shared" si="8"/>
        <v>20</v>
      </c>
      <c r="K66">
        <f t="shared" si="3"/>
        <v>0</v>
      </c>
      <c r="L66">
        <f t="shared" si="4"/>
        <v>20</v>
      </c>
      <c r="M66">
        <f t="shared" si="5"/>
        <v>20</v>
      </c>
    </row>
    <row r="67" spans="1:13" x14ac:dyDescent="0.25">
      <c r="A67" s="1">
        <v>43896</v>
      </c>
      <c r="B67">
        <v>-2.5</v>
      </c>
      <c r="C67">
        <v>0.5</v>
      </c>
      <c r="D67">
        <f t="shared" ref="D67:D130" si="10">MONTH(A67)</f>
        <v>3</v>
      </c>
      <c r="E67">
        <f t="shared" si="9"/>
        <v>1</v>
      </c>
      <c r="F67">
        <f t="shared" si="6"/>
        <v>0</v>
      </c>
      <c r="G67">
        <f t="shared" si="7"/>
        <v>20</v>
      </c>
      <c r="H67">
        <f t="shared" ref="H67:H130" si="11">WEEKDAY(A67,2)</f>
        <v>5</v>
      </c>
      <c r="I67">
        <f t="shared" ref="I67:I130" si="12">IF(H67=5,1,0)</f>
        <v>1</v>
      </c>
      <c r="J67">
        <f t="shared" si="8"/>
        <v>20</v>
      </c>
      <c r="K67">
        <f t="shared" ref="K67:K130" si="13">IF(AND(B68&gt;=5,B68&lt;=10,C68&lt;2),5,IF(AND(B68&gt;=5,B68&lt;=10,C68&gt;=2),10,IF(AND(B68&gt;10,B68&lt;=20,C68&lt;=15),20,IF(AND(B68&gt;10,B68&lt;=20,C68&gt;15),35,IF(AND(B68&gt;20,C68&lt;=15),10,IF(AND(B68&gt;20,C68&gt;15),60,0))))))</f>
        <v>0</v>
      </c>
      <c r="L67">
        <f t="shared" ref="L67:L130" si="14">M67+K67</f>
        <v>20</v>
      </c>
      <c r="M67">
        <f t="shared" ref="M67:M130" si="15">IF(AND(J67&gt;150,I67=1),25,J67)</f>
        <v>20</v>
      </c>
    </row>
    <row r="68" spans="1:13" x14ac:dyDescent="0.25">
      <c r="A68" s="1">
        <v>43897</v>
      </c>
      <c r="B68">
        <v>-2.2000000000000002</v>
      </c>
      <c r="C68">
        <v>0</v>
      </c>
      <c r="D68">
        <f t="shared" si="10"/>
        <v>3</v>
      </c>
      <c r="E68">
        <f t="shared" ref="E68:E131" si="16">IF(B68&gt;B67,E67+1,1)</f>
        <v>2</v>
      </c>
      <c r="F68">
        <f t="shared" ref="F68:F131" si="17">IF(AND(B67&gt;15,C67&lt;0.5),1,0)</f>
        <v>0</v>
      </c>
      <c r="G68">
        <f t="shared" ref="G68:G131" si="18">IF(AND(B68&gt;=5,B68&lt;=10,C68&lt;2),G67+5,IF(AND(B68&gt;=5,B68&lt;=10,C68&gt;=2),G67+10,IF(AND(B68&gt;10,B68&lt;=20,C68&lt;=15),G67+20,IF(AND(B68&gt;10,B68&lt;=20,C68&gt;15),G67+35,IF(AND(B68&gt;20,C68&lt;=15),G67+10,IF(AND(B68&gt;20,C68&gt;15),G67+60,G67))))))</f>
        <v>20</v>
      </c>
      <c r="H68">
        <f t="shared" si="11"/>
        <v>6</v>
      </c>
      <c r="I68">
        <f t="shared" si="12"/>
        <v>0</v>
      </c>
      <c r="J68">
        <f t="shared" ref="J68:J131" si="19">L67</f>
        <v>20</v>
      </c>
      <c r="K68">
        <f t="shared" si="13"/>
        <v>0</v>
      </c>
      <c r="L68">
        <f t="shared" si="14"/>
        <v>20</v>
      </c>
      <c r="M68">
        <f t="shared" si="15"/>
        <v>20</v>
      </c>
    </row>
    <row r="69" spans="1:13" x14ac:dyDescent="0.25">
      <c r="A69" s="1">
        <v>43898</v>
      </c>
      <c r="B69">
        <v>-1.4</v>
      </c>
      <c r="C69">
        <v>0</v>
      </c>
      <c r="D69">
        <f t="shared" si="10"/>
        <v>3</v>
      </c>
      <c r="E69">
        <f t="shared" si="16"/>
        <v>3</v>
      </c>
      <c r="F69">
        <f t="shared" si="17"/>
        <v>0</v>
      </c>
      <c r="G69">
        <f t="shared" si="18"/>
        <v>20</v>
      </c>
      <c r="H69">
        <f t="shared" si="11"/>
        <v>7</v>
      </c>
      <c r="I69">
        <f t="shared" si="12"/>
        <v>0</v>
      </c>
      <c r="J69">
        <f t="shared" si="19"/>
        <v>20</v>
      </c>
      <c r="K69">
        <f t="shared" si="13"/>
        <v>0</v>
      </c>
      <c r="L69">
        <f t="shared" si="14"/>
        <v>20</v>
      </c>
      <c r="M69">
        <f t="shared" si="15"/>
        <v>20</v>
      </c>
    </row>
    <row r="70" spans="1:13" x14ac:dyDescent="0.25">
      <c r="A70" s="1">
        <v>43899</v>
      </c>
      <c r="B70">
        <v>-1.1000000000000001</v>
      </c>
      <c r="C70">
        <v>0</v>
      </c>
      <c r="D70">
        <f t="shared" si="10"/>
        <v>3</v>
      </c>
      <c r="E70">
        <f t="shared" si="16"/>
        <v>4</v>
      </c>
      <c r="F70">
        <f t="shared" si="17"/>
        <v>0</v>
      </c>
      <c r="G70">
        <f t="shared" si="18"/>
        <v>20</v>
      </c>
      <c r="H70">
        <f t="shared" si="11"/>
        <v>1</v>
      </c>
      <c r="I70">
        <f t="shared" si="12"/>
        <v>0</v>
      </c>
      <c r="J70">
        <f t="shared" si="19"/>
        <v>20</v>
      </c>
      <c r="K70">
        <f t="shared" si="13"/>
        <v>0</v>
      </c>
      <c r="L70">
        <f t="shared" si="14"/>
        <v>20</v>
      </c>
      <c r="M70">
        <f t="shared" si="15"/>
        <v>20</v>
      </c>
    </row>
    <row r="71" spans="1:13" x14ac:dyDescent="0.25">
      <c r="A71" s="1">
        <v>43900</v>
      </c>
      <c r="B71">
        <v>0.2</v>
      </c>
      <c r="C71">
        <v>0</v>
      </c>
      <c r="D71">
        <f t="shared" si="10"/>
        <v>3</v>
      </c>
      <c r="E71">
        <f t="shared" si="16"/>
        <v>5</v>
      </c>
      <c r="F71">
        <f t="shared" si="17"/>
        <v>0</v>
      </c>
      <c r="G71">
        <f t="shared" si="18"/>
        <v>20</v>
      </c>
      <c r="H71">
        <f t="shared" si="11"/>
        <v>2</v>
      </c>
      <c r="I71">
        <f t="shared" si="12"/>
        <v>0</v>
      </c>
      <c r="J71">
        <f t="shared" si="19"/>
        <v>20</v>
      </c>
      <c r="K71">
        <f t="shared" si="13"/>
        <v>0</v>
      </c>
      <c r="L71">
        <f t="shared" si="14"/>
        <v>20</v>
      </c>
      <c r="M71">
        <f t="shared" si="15"/>
        <v>20</v>
      </c>
    </row>
    <row r="72" spans="1:13" x14ac:dyDescent="0.25">
      <c r="A72" s="1">
        <v>43901</v>
      </c>
      <c r="B72">
        <v>3.3</v>
      </c>
      <c r="C72">
        <v>0.6</v>
      </c>
      <c r="D72">
        <f t="shared" si="10"/>
        <v>3</v>
      </c>
      <c r="E72">
        <f t="shared" si="16"/>
        <v>6</v>
      </c>
      <c r="F72">
        <f t="shared" si="17"/>
        <v>0</v>
      </c>
      <c r="G72">
        <f t="shared" si="18"/>
        <v>20</v>
      </c>
      <c r="H72">
        <f t="shared" si="11"/>
        <v>3</v>
      </c>
      <c r="I72">
        <f t="shared" si="12"/>
        <v>0</v>
      </c>
      <c r="J72">
        <f t="shared" si="19"/>
        <v>20</v>
      </c>
      <c r="K72">
        <f t="shared" si="13"/>
        <v>0</v>
      </c>
      <c r="L72">
        <f t="shared" si="14"/>
        <v>20</v>
      </c>
      <c r="M72">
        <f t="shared" si="15"/>
        <v>20</v>
      </c>
    </row>
    <row r="73" spans="1:13" x14ac:dyDescent="0.25">
      <c r="A73" s="1">
        <v>43902</v>
      </c>
      <c r="B73">
        <v>1.2</v>
      </c>
      <c r="C73">
        <v>0.9</v>
      </c>
      <c r="D73">
        <f t="shared" si="10"/>
        <v>3</v>
      </c>
      <c r="E73">
        <f t="shared" si="16"/>
        <v>1</v>
      </c>
      <c r="F73">
        <f t="shared" si="17"/>
        <v>0</v>
      </c>
      <c r="G73">
        <f t="shared" si="18"/>
        <v>20</v>
      </c>
      <c r="H73">
        <f t="shared" si="11"/>
        <v>4</v>
      </c>
      <c r="I73">
        <f t="shared" si="12"/>
        <v>0</v>
      </c>
      <c r="J73">
        <f t="shared" si="19"/>
        <v>20</v>
      </c>
      <c r="K73">
        <f t="shared" si="13"/>
        <v>0</v>
      </c>
      <c r="L73">
        <f t="shared" si="14"/>
        <v>20</v>
      </c>
      <c r="M73">
        <f t="shared" si="15"/>
        <v>20</v>
      </c>
    </row>
    <row r="74" spans="1:13" x14ac:dyDescent="0.25">
      <c r="A74" s="1">
        <v>43903</v>
      </c>
      <c r="B74">
        <v>0.7</v>
      </c>
      <c r="C74">
        <v>0.1</v>
      </c>
      <c r="D74">
        <f t="shared" si="10"/>
        <v>3</v>
      </c>
      <c r="E74">
        <f t="shared" si="16"/>
        <v>1</v>
      </c>
      <c r="F74">
        <f t="shared" si="17"/>
        <v>0</v>
      </c>
      <c r="G74">
        <f t="shared" si="18"/>
        <v>20</v>
      </c>
      <c r="H74">
        <f t="shared" si="11"/>
        <v>5</v>
      </c>
      <c r="I74">
        <f t="shared" si="12"/>
        <v>1</v>
      </c>
      <c r="J74">
        <f t="shared" si="19"/>
        <v>20</v>
      </c>
      <c r="K74">
        <f t="shared" si="13"/>
        <v>0</v>
      </c>
      <c r="L74">
        <f t="shared" si="14"/>
        <v>20</v>
      </c>
      <c r="M74">
        <f t="shared" si="15"/>
        <v>20</v>
      </c>
    </row>
    <row r="75" spans="1:13" x14ac:dyDescent="0.25">
      <c r="A75" s="1">
        <v>43904</v>
      </c>
      <c r="B75">
        <v>1.3</v>
      </c>
      <c r="C75">
        <v>0</v>
      </c>
      <c r="D75">
        <f t="shared" si="10"/>
        <v>3</v>
      </c>
      <c r="E75">
        <f t="shared" si="16"/>
        <v>2</v>
      </c>
      <c r="F75">
        <f t="shared" si="17"/>
        <v>0</v>
      </c>
      <c r="G75">
        <f t="shared" si="18"/>
        <v>20</v>
      </c>
      <c r="H75">
        <f t="shared" si="11"/>
        <v>6</v>
      </c>
      <c r="I75">
        <f t="shared" si="12"/>
        <v>0</v>
      </c>
      <c r="J75">
        <f t="shared" si="19"/>
        <v>20</v>
      </c>
      <c r="K75">
        <f t="shared" si="13"/>
        <v>0</v>
      </c>
      <c r="L75">
        <f t="shared" si="14"/>
        <v>20</v>
      </c>
      <c r="M75">
        <f t="shared" si="15"/>
        <v>20</v>
      </c>
    </row>
    <row r="76" spans="1:13" x14ac:dyDescent="0.25">
      <c r="A76" s="1">
        <v>43905</v>
      </c>
      <c r="B76">
        <v>2.2000000000000002</v>
      </c>
      <c r="C76">
        <v>0.9</v>
      </c>
      <c r="D76">
        <f t="shared" si="10"/>
        <v>3</v>
      </c>
      <c r="E76">
        <f t="shared" si="16"/>
        <v>3</v>
      </c>
      <c r="F76">
        <f t="shared" si="17"/>
        <v>0</v>
      </c>
      <c r="G76">
        <f t="shared" si="18"/>
        <v>20</v>
      </c>
      <c r="H76">
        <f t="shared" si="11"/>
        <v>7</v>
      </c>
      <c r="I76">
        <f t="shared" si="12"/>
        <v>0</v>
      </c>
      <c r="J76">
        <f t="shared" si="19"/>
        <v>20</v>
      </c>
      <c r="K76">
        <f t="shared" si="13"/>
        <v>0</v>
      </c>
      <c r="L76">
        <f t="shared" si="14"/>
        <v>20</v>
      </c>
      <c r="M76">
        <f t="shared" si="15"/>
        <v>20</v>
      </c>
    </row>
    <row r="77" spans="1:13" x14ac:dyDescent="0.25">
      <c r="A77" s="1">
        <v>43906</v>
      </c>
      <c r="B77">
        <v>2.5</v>
      </c>
      <c r="C77">
        <v>0.5</v>
      </c>
      <c r="D77">
        <f t="shared" si="10"/>
        <v>3</v>
      </c>
      <c r="E77">
        <f t="shared" si="16"/>
        <v>4</v>
      </c>
      <c r="F77">
        <f t="shared" si="17"/>
        <v>0</v>
      </c>
      <c r="G77">
        <f t="shared" si="18"/>
        <v>20</v>
      </c>
      <c r="H77">
        <f t="shared" si="11"/>
        <v>1</v>
      </c>
      <c r="I77">
        <f t="shared" si="12"/>
        <v>0</v>
      </c>
      <c r="J77">
        <f t="shared" si="19"/>
        <v>20</v>
      </c>
      <c r="K77">
        <f t="shared" si="13"/>
        <v>0</v>
      </c>
      <c r="L77">
        <f t="shared" si="14"/>
        <v>20</v>
      </c>
      <c r="M77">
        <f t="shared" si="15"/>
        <v>20</v>
      </c>
    </row>
    <row r="78" spans="1:13" x14ac:dyDescent="0.25">
      <c r="A78" s="1">
        <v>43907</v>
      </c>
      <c r="B78">
        <v>2.1</v>
      </c>
      <c r="C78">
        <v>0.8</v>
      </c>
      <c r="D78">
        <f t="shared" si="10"/>
        <v>3</v>
      </c>
      <c r="E78">
        <f t="shared" si="16"/>
        <v>1</v>
      </c>
      <c r="F78">
        <f t="shared" si="17"/>
        <v>0</v>
      </c>
      <c r="G78">
        <f t="shared" si="18"/>
        <v>20</v>
      </c>
      <c r="H78">
        <f t="shared" si="11"/>
        <v>2</v>
      </c>
      <c r="I78">
        <f t="shared" si="12"/>
        <v>0</v>
      </c>
      <c r="J78">
        <f t="shared" si="19"/>
        <v>20</v>
      </c>
      <c r="K78">
        <f t="shared" si="13"/>
        <v>0</v>
      </c>
      <c r="L78">
        <f t="shared" si="14"/>
        <v>20</v>
      </c>
      <c r="M78">
        <f t="shared" si="15"/>
        <v>20</v>
      </c>
    </row>
    <row r="79" spans="1:13" x14ac:dyDescent="0.25">
      <c r="A79" s="1">
        <v>43908</v>
      </c>
      <c r="B79">
        <v>1.3</v>
      </c>
      <c r="C79">
        <v>10.7</v>
      </c>
      <c r="D79">
        <f t="shared" si="10"/>
        <v>3</v>
      </c>
      <c r="E79">
        <f t="shared" si="16"/>
        <v>1</v>
      </c>
      <c r="F79">
        <f t="shared" si="17"/>
        <v>0</v>
      </c>
      <c r="G79">
        <f t="shared" si="18"/>
        <v>20</v>
      </c>
      <c r="H79">
        <f t="shared" si="11"/>
        <v>3</v>
      </c>
      <c r="I79">
        <f t="shared" si="12"/>
        <v>0</v>
      </c>
      <c r="J79">
        <f t="shared" si="19"/>
        <v>20</v>
      </c>
      <c r="K79">
        <f t="shared" si="13"/>
        <v>0</v>
      </c>
      <c r="L79">
        <f t="shared" si="14"/>
        <v>20</v>
      </c>
      <c r="M79">
        <f t="shared" si="15"/>
        <v>20</v>
      </c>
    </row>
    <row r="80" spans="1:13" x14ac:dyDescent="0.25">
      <c r="A80" s="1">
        <v>43909</v>
      </c>
      <c r="B80">
        <v>2.2999999999999998</v>
      </c>
      <c r="C80">
        <v>0</v>
      </c>
      <c r="D80">
        <f t="shared" si="10"/>
        <v>3</v>
      </c>
      <c r="E80">
        <f t="shared" si="16"/>
        <v>2</v>
      </c>
      <c r="F80">
        <f t="shared" si="17"/>
        <v>0</v>
      </c>
      <c r="G80">
        <f t="shared" si="18"/>
        <v>20</v>
      </c>
      <c r="H80">
        <f t="shared" si="11"/>
        <v>4</v>
      </c>
      <c r="I80">
        <f t="shared" si="12"/>
        <v>0</v>
      </c>
      <c r="J80">
        <f t="shared" si="19"/>
        <v>20</v>
      </c>
      <c r="K80">
        <f t="shared" si="13"/>
        <v>0</v>
      </c>
      <c r="L80">
        <f t="shared" si="14"/>
        <v>20</v>
      </c>
      <c r="M80">
        <f t="shared" si="15"/>
        <v>20</v>
      </c>
    </row>
    <row r="81" spans="1:13" x14ac:dyDescent="0.25">
      <c r="A81" s="1">
        <v>43910</v>
      </c>
      <c r="B81">
        <v>2.1</v>
      </c>
      <c r="C81">
        <v>0.8</v>
      </c>
      <c r="D81">
        <f t="shared" si="10"/>
        <v>3</v>
      </c>
      <c r="E81">
        <f t="shared" si="16"/>
        <v>1</v>
      </c>
      <c r="F81">
        <f t="shared" si="17"/>
        <v>0</v>
      </c>
      <c r="G81">
        <f t="shared" si="18"/>
        <v>20</v>
      </c>
      <c r="H81">
        <f t="shared" si="11"/>
        <v>5</v>
      </c>
      <c r="I81">
        <f t="shared" si="12"/>
        <v>1</v>
      </c>
      <c r="J81">
        <f t="shared" si="19"/>
        <v>20</v>
      </c>
      <c r="K81">
        <f t="shared" si="13"/>
        <v>0</v>
      </c>
      <c r="L81">
        <f t="shared" si="14"/>
        <v>20</v>
      </c>
      <c r="M81">
        <f t="shared" si="15"/>
        <v>20</v>
      </c>
    </row>
    <row r="82" spans="1:13" x14ac:dyDescent="0.25">
      <c r="A82" s="1">
        <v>43911</v>
      </c>
      <c r="B82">
        <v>3.4</v>
      </c>
      <c r="C82">
        <v>0.1</v>
      </c>
      <c r="D82">
        <f t="shared" si="10"/>
        <v>3</v>
      </c>
      <c r="E82">
        <f t="shared" si="16"/>
        <v>2</v>
      </c>
      <c r="F82">
        <f t="shared" si="17"/>
        <v>0</v>
      </c>
      <c r="G82">
        <f t="shared" si="18"/>
        <v>20</v>
      </c>
      <c r="H82">
        <f t="shared" si="11"/>
        <v>6</v>
      </c>
      <c r="I82">
        <f t="shared" si="12"/>
        <v>0</v>
      </c>
      <c r="J82">
        <f t="shared" si="19"/>
        <v>20</v>
      </c>
      <c r="K82">
        <f t="shared" si="13"/>
        <v>5</v>
      </c>
      <c r="L82">
        <f t="shared" si="14"/>
        <v>25</v>
      </c>
      <c r="M82">
        <f t="shared" si="15"/>
        <v>20</v>
      </c>
    </row>
    <row r="83" spans="1:13" x14ac:dyDescent="0.25">
      <c r="A83" s="1">
        <v>43912</v>
      </c>
      <c r="B83">
        <v>5.3</v>
      </c>
      <c r="C83">
        <v>0.1</v>
      </c>
      <c r="D83">
        <f t="shared" si="10"/>
        <v>3</v>
      </c>
      <c r="E83">
        <f t="shared" si="16"/>
        <v>3</v>
      </c>
      <c r="F83">
        <f t="shared" si="17"/>
        <v>0</v>
      </c>
      <c r="G83">
        <f t="shared" si="18"/>
        <v>25</v>
      </c>
      <c r="H83">
        <f t="shared" si="11"/>
        <v>7</v>
      </c>
      <c r="I83">
        <f t="shared" si="12"/>
        <v>0</v>
      </c>
      <c r="J83">
        <f t="shared" si="19"/>
        <v>25</v>
      </c>
      <c r="K83">
        <f t="shared" si="13"/>
        <v>5</v>
      </c>
      <c r="L83">
        <f t="shared" si="14"/>
        <v>30</v>
      </c>
      <c r="M83">
        <f t="shared" si="15"/>
        <v>25</v>
      </c>
    </row>
    <row r="84" spans="1:13" x14ac:dyDescent="0.25">
      <c r="A84" s="1">
        <v>43913</v>
      </c>
      <c r="B84">
        <v>6.9</v>
      </c>
      <c r="C84">
        <v>0</v>
      </c>
      <c r="D84">
        <f t="shared" si="10"/>
        <v>3</v>
      </c>
      <c r="E84">
        <f t="shared" si="16"/>
        <v>4</v>
      </c>
      <c r="F84">
        <f t="shared" si="17"/>
        <v>0</v>
      </c>
      <c r="G84">
        <f t="shared" si="18"/>
        <v>30</v>
      </c>
      <c r="H84">
        <f t="shared" si="11"/>
        <v>1</v>
      </c>
      <c r="I84">
        <f t="shared" si="12"/>
        <v>0</v>
      </c>
      <c r="J84">
        <f t="shared" si="19"/>
        <v>30</v>
      </c>
      <c r="K84">
        <f t="shared" si="13"/>
        <v>0</v>
      </c>
      <c r="L84">
        <f t="shared" si="14"/>
        <v>30</v>
      </c>
      <c r="M84">
        <f t="shared" si="15"/>
        <v>30</v>
      </c>
    </row>
    <row r="85" spans="1:13" x14ac:dyDescent="0.25">
      <c r="A85" s="1">
        <v>43914</v>
      </c>
      <c r="B85">
        <v>3.9</v>
      </c>
      <c r="C85">
        <v>0</v>
      </c>
      <c r="D85">
        <f t="shared" si="10"/>
        <v>3</v>
      </c>
      <c r="E85">
        <f t="shared" si="16"/>
        <v>1</v>
      </c>
      <c r="F85">
        <f t="shared" si="17"/>
        <v>0</v>
      </c>
      <c r="G85">
        <f t="shared" si="18"/>
        <v>30</v>
      </c>
      <c r="H85">
        <f t="shared" si="11"/>
        <v>2</v>
      </c>
      <c r="I85">
        <f t="shared" si="12"/>
        <v>0</v>
      </c>
      <c r="J85">
        <f t="shared" si="19"/>
        <v>30</v>
      </c>
      <c r="K85">
        <f t="shared" si="13"/>
        <v>0</v>
      </c>
      <c r="L85">
        <f t="shared" si="14"/>
        <v>30</v>
      </c>
      <c r="M85">
        <f t="shared" si="15"/>
        <v>30</v>
      </c>
    </row>
    <row r="86" spans="1:13" x14ac:dyDescent="0.25">
      <c r="A86" s="1">
        <v>43915</v>
      </c>
      <c r="B86">
        <v>3.3</v>
      </c>
      <c r="C86">
        <v>0.1</v>
      </c>
      <c r="D86">
        <f t="shared" si="10"/>
        <v>3</v>
      </c>
      <c r="E86">
        <f t="shared" si="16"/>
        <v>1</v>
      </c>
      <c r="F86">
        <f t="shared" si="17"/>
        <v>0</v>
      </c>
      <c r="G86">
        <f t="shared" si="18"/>
        <v>30</v>
      </c>
      <c r="H86">
        <f t="shared" si="11"/>
        <v>3</v>
      </c>
      <c r="I86">
        <f t="shared" si="12"/>
        <v>0</v>
      </c>
      <c r="J86">
        <f t="shared" si="19"/>
        <v>30</v>
      </c>
      <c r="K86">
        <f t="shared" si="13"/>
        <v>5</v>
      </c>
      <c r="L86">
        <f t="shared" si="14"/>
        <v>35</v>
      </c>
      <c r="M86">
        <f t="shared" si="15"/>
        <v>30</v>
      </c>
    </row>
    <row r="87" spans="1:13" x14ac:dyDescent="0.25">
      <c r="A87" s="1">
        <v>43916</v>
      </c>
      <c r="B87">
        <v>6.5</v>
      </c>
      <c r="C87">
        <v>0.9</v>
      </c>
      <c r="D87">
        <f t="shared" si="10"/>
        <v>3</v>
      </c>
      <c r="E87">
        <f t="shared" si="16"/>
        <v>2</v>
      </c>
      <c r="F87">
        <f t="shared" si="17"/>
        <v>0</v>
      </c>
      <c r="G87">
        <f t="shared" si="18"/>
        <v>35</v>
      </c>
      <c r="H87">
        <f t="shared" si="11"/>
        <v>4</v>
      </c>
      <c r="I87">
        <f t="shared" si="12"/>
        <v>0</v>
      </c>
      <c r="J87">
        <f t="shared" si="19"/>
        <v>35</v>
      </c>
      <c r="K87">
        <f t="shared" si="13"/>
        <v>5</v>
      </c>
      <c r="L87">
        <f t="shared" si="14"/>
        <v>40</v>
      </c>
      <c r="M87">
        <f t="shared" si="15"/>
        <v>35</v>
      </c>
    </row>
    <row r="88" spans="1:13" x14ac:dyDescent="0.25">
      <c r="A88" s="1">
        <v>43917</v>
      </c>
      <c r="B88">
        <v>6.9</v>
      </c>
      <c r="C88">
        <v>1.3</v>
      </c>
      <c r="D88">
        <f t="shared" si="10"/>
        <v>3</v>
      </c>
      <c r="E88">
        <f t="shared" si="16"/>
        <v>3</v>
      </c>
      <c r="F88">
        <f t="shared" si="17"/>
        <v>0</v>
      </c>
      <c r="G88">
        <f t="shared" si="18"/>
        <v>40</v>
      </c>
      <c r="H88">
        <f t="shared" si="11"/>
        <v>5</v>
      </c>
      <c r="I88">
        <f t="shared" si="12"/>
        <v>1</v>
      </c>
      <c r="J88">
        <f t="shared" si="19"/>
        <v>40</v>
      </c>
      <c r="K88">
        <f t="shared" si="13"/>
        <v>5</v>
      </c>
      <c r="L88">
        <f t="shared" si="14"/>
        <v>45</v>
      </c>
      <c r="M88">
        <f t="shared" si="15"/>
        <v>40</v>
      </c>
    </row>
    <row r="89" spans="1:13" x14ac:dyDescent="0.25">
      <c r="A89" s="1">
        <v>43918</v>
      </c>
      <c r="B89">
        <v>7.3</v>
      </c>
      <c r="C89">
        <v>1</v>
      </c>
      <c r="D89">
        <f t="shared" si="10"/>
        <v>3</v>
      </c>
      <c r="E89">
        <f t="shared" si="16"/>
        <v>4</v>
      </c>
      <c r="F89">
        <f t="shared" si="17"/>
        <v>0</v>
      </c>
      <c r="G89">
        <f t="shared" si="18"/>
        <v>45</v>
      </c>
      <c r="H89">
        <f t="shared" si="11"/>
        <v>6</v>
      </c>
      <c r="I89">
        <f t="shared" si="12"/>
        <v>0</v>
      </c>
      <c r="J89">
        <f t="shared" si="19"/>
        <v>45</v>
      </c>
      <c r="K89">
        <f t="shared" si="13"/>
        <v>10</v>
      </c>
      <c r="L89">
        <f t="shared" si="14"/>
        <v>55</v>
      </c>
      <c r="M89">
        <f t="shared" si="15"/>
        <v>45</v>
      </c>
    </row>
    <row r="90" spans="1:13" x14ac:dyDescent="0.25">
      <c r="A90" s="1">
        <v>43919</v>
      </c>
      <c r="B90">
        <v>6.5</v>
      </c>
      <c r="C90">
        <v>2.5</v>
      </c>
      <c r="D90">
        <f t="shared" si="10"/>
        <v>3</v>
      </c>
      <c r="E90">
        <f t="shared" si="16"/>
        <v>1</v>
      </c>
      <c r="F90">
        <f t="shared" si="17"/>
        <v>0</v>
      </c>
      <c r="G90">
        <f t="shared" si="18"/>
        <v>55</v>
      </c>
      <c r="H90">
        <f t="shared" si="11"/>
        <v>7</v>
      </c>
      <c r="I90">
        <f t="shared" si="12"/>
        <v>0</v>
      </c>
      <c r="J90">
        <f t="shared" si="19"/>
        <v>55</v>
      </c>
      <c r="K90">
        <f t="shared" si="13"/>
        <v>5</v>
      </c>
      <c r="L90">
        <f t="shared" si="14"/>
        <v>60</v>
      </c>
      <c r="M90">
        <f t="shared" si="15"/>
        <v>55</v>
      </c>
    </row>
    <row r="91" spans="1:13" x14ac:dyDescent="0.25">
      <c r="A91" s="1">
        <v>43920</v>
      </c>
      <c r="B91">
        <v>6.5</v>
      </c>
      <c r="C91">
        <v>0.3</v>
      </c>
      <c r="D91">
        <f t="shared" si="10"/>
        <v>3</v>
      </c>
      <c r="E91">
        <f t="shared" si="16"/>
        <v>1</v>
      </c>
      <c r="F91">
        <f t="shared" si="17"/>
        <v>0</v>
      </c>
      <c r="G91">
        <f t="shared" si="18"/>
        <v>60</v>
      </c>
      <c r="H91">
        <f t="shared" si="11"/>
        <v>1</v>
      </c>
      <c r="I91">
        <f t="shared" si="12"/>
        <v>0</v>
      </c>
      <c r="J91">
        <f t="shared" si="19"/>
        <v>60</v>
      </c>
      <c r="K91">
        <f t="shared" si="13"/>
        <v>5</v>
      </c>
      <c r="L91">
        <f t="shared" si="14"/>
        <v>65</v>
      </c>
      <c r="M91">
        <f t="shared" si="15"/>
        <v>60</v>
      </c>
    </row>
    <row r="92" spans="1:13" x14ac:dyDescent="0.25">
      <c r="A92" s="1">
        <v>43921</v>
      </c>
      <c r="B92">
        <v>6.1</v>
      </c>
      <c r="C92">
        <v>0.3</v>
      </c>
      <c r="D92">
        <f t="shared" si="10"/>
        <v>3</v>
      </c>
      <c r="E92">
        <f t="shared" si="16"/>
        <v>1</v>
      </c>
      <c r="F92">
        <f t="shared" si="17"/>
        <v>0</v>
      </c>
      <c r="G92">
        <f t="shared" si="18"/>
        <v>65</v>
      </c>
      <c r="H92">
        <f t="shared" si="11"/>
        <v>2</v>
      </c>
      <c r="I92">
        <f t="shared" si="12"/>
        <v>0</v>
      </c>
      <c r="J92">
        <f t="shared" si="19"/>
        <v>65</v>
      </c>
      <c r="K92">
        <f t="shared" si="13"/>
        <v>5</v>
      </c>
      <c r="L92">
        <f t="shared" si="14"/>
        <v>70</v>
      </c>
      <c r="M92">
        <f t="shared" si="15"/>
        <v>65</v>
      </c>
    </row>
    <row r="93" spans="1:13" x14ac:dyDescent="0.25">
      <c r="A93" s="1">
        <v>43922</v>
      </c>
      <c r="B93">
        <v>5.8</v>
      </c>
      <c r="C93">
        <v>0.5</v>
      </c>
      <c r="D93">
        <f t="shared" si="10"/>
        <v>4</v>
      </c>
      <c r="E93">
        <f t="shared" si="16"/>
        <v>1</v>
      </c>
      <c r="F93">
        <f t="shared" si="17"/>
        <v>0</v>
      </c>
      <c r="G93">
        <f t="shared" si="18"/>
        <v>70</v>
      </c>
      <c r="H93">
        <f t="shared" si="11"/>
        <v>3</v>
      </c>
      <c r="I93">
        <f t="shared" si="12"/>
        <v>0</v>
      </c>
      <c r="J93">
        <f t="shared" si="19"/>
        <v>70</v>
      </c>
      <c r="K93">
        <f t="shared" si="13"/>
        <v>0</v>
      </c>
      <c r="L93">
        <f t="shared" si="14"/>
        <v>70</v>
      </c>
      <c r="M93">
        <f t="shared" si="15"/>
        <v>70</v>
      </c>
    </row>
    <row r="94" spans="1:13" x14ac:dyDescent="0.25">
      <c r="A94" s="1">
        <v>43923</v>
      </c>
      <c r="B94">
        <v>3.9</v>
      </c>
      <c r="C94">
        <v>2</v>
      </c>
      <c r="D94">
        <f t="shared" si="10"/>
        <v>4</v>
      </c>
      <c r="E94">
        <f t="shared" si="16"/>
        <v>1</v>
      </c>
      <c r="F94">
        <f t="shared" si="17"/>
        <v>0</v>
      </c>
      <c r="G94">
        <f t="shared" si="18"/>
        <v>70</v>
      </c>
      <c r="H94">
        <f t="shared" si="11"/>
        <v>4</v>
      </c>
      <c r="I94">
        <f t="shared" si="12"/>
        <v>0</v>
      </c>
      <c r="J94">
        <f t="shared" si="19"/>
        <v>70</v>
      </c>
      <c r="K94">
        <f t="shared" si="13"/>
        <v>10</v>
      </c>
      <c r="L94">
        <f t="shared" si="14"/>
        <v>80</v>
      </c>
      <c r="M94">
        <f t="shared" si="15"/>
        <v>70</v>
      </c>
    </row>
    <row r="95" spans="1:13" x14ac:dyDescent="0.25">
      <c r="A95" s="1">
        <v>43924</v>
      </c>
      <c r="B95">
        <v>6.5</v>
      </c>
      <c r="C95">
        <v>4.7</v>
      </c>
      <c r="D95">
        <f t="shared" si="10"/>
        <v>4</v>
      </c>
      <c r="E95">
        <f t="shared" si="16"/>
        <v>2</v>
      </c>
      <c r="F95">
        <f t="shared" si="17"/>
        <v>0</v>
      </c>
      <c r="G95">
        <f t="shared" si="18"/>
        <v>80</v>
      </c>
      <c r="H95">
        <f t="shared" si="11"/>
        <v>5</v>
      </c>
      <c r="I95">
        <f t="shared" si="12"/>
        <v>1</v>
      </c>
      <c r="J95">
        <f t="shared" si="19"/>
        <v>80</v>
      </c>
      <c r="K95">
        <f t="shared" si="13"/>
        <v>0</v>
      </c>
      <c r="L95">
        <f t="shared" si="14"/>
        <v>80</v>
      </c>
      <c r="M95">
        <f t="shared" si="15"/>
        <v>80</v>
      </c>
    </row>
    <row r="96" spans="1:13" x14ac:dyDescent="0.25">
      <c r="A96" s="1">
        <v>43925</v>
      </c>
      <c r="B96">
        <v>4.5</v>
      </c>
      <c r="C96">
        <v>0</v>
      </c>
      <c r="D96">
        <f t="shared" si="10"/>
        <v>4</v>
      </c>
      <c r="E96">
        <f t="shared" si="16"/>
        <v>1</v>
      </c>
      <c r="F96">
        <f t="shared" si="17"/>
        <v>0</v>
      </c>
      <c r="G96">
        <f t="shared" si="18"/>
        <v>80</v>
      </c>
      <c r="H96">
        <f t="shared" si="11"/>
        <v>6</v>
      </c>
      <c r="I96">
        <f t="shared" si="12"/>
        <v>0</v>
      </c>
      <c r="J96">
        <f t="shared" si="19"/>
        <v>80</v>
      </c>
      <c r="K96">
        <f t="shared" si="13"/>
        <v>0</v>
      </c>
      <c r="L96">
        <f t="shared" si="14"/>
        <v>80</v>
      </c>
      <c r="M96">
        <f t="shared" si="15"/>
        <v>80</v>
      </c>
    </row>
    <row r="97" spans="1:13" x14ac:dyDescent="0.25">
      <c r="A97" s="1">
        <v>43926</v>
      </c>
      <c r="B97">
        <v>3.8</v>
      </c>
      <c r="C97">
        <v>0.3</v>
      </c>
      <c r="D97">
        <f t="shared" si="10"/>
        <v>4</v>
      </c>
      <c r="E97">
        <f t="shared" si="16"/>
        <v>1</v>
      </c>
      <c r="F97">
        <f t="shared" si="17"/>
        <v>0</v>
      </c>
      <c r="G97">
        <f t="shared" si="18"/>
        <v>80</v>
      </c>
      <c r="H97">
        <f t="shared" si="11"/>
        <v>7</v>
      </c>
      <c r="I97">
        <f t="shared" si="12"/>
        <v>0</v>
      </c>
      <c r="J97">
        <f t="shared" si="19"/>
        <v>80</v>
      </c>
      <c r="K97">
        <f t="shared" si="13"/>
        <v>5</v>
      </c>
      <c r="L97">
        <f t="shared" si="14"/>
        <v>85</v>
      </c>
      <c r="M97">
        <f t="shared" si="15"/>
        <v>80</v>
      </c>
    </row>
    <row r="98" spans="1:13" x14ac:dyDescent="0.25">
      <c r="A98" s="1">
        <v>43927</v>
      </c>
      <c r="B98">
        <v>6.3</v>
      </c>
      <c r="C98">
        <v>0</v>
      </c>
      <c r="D98">
        <f t="shared" si="10"/>
        <v>4</v>
      </c>
      <c r="E98">
        <f t="shared" si="16"/>
        <v>2</v>
      </c>
      <c r="F98">
        <f t="shared" si="17"/>
        <v>0</v>
      </c>
      <c r="G98">
        <f t="shared" si="18"/>
        <v>85</v>
      </c>
      <c r="H98">
        <f t="shared" si="11"/>
        <v>1</v>
      </c>
      <c r="I98">
        <f t="shared" si="12"/>
        <v>0</v>
      </c>
      <c r="J98">
        <f t="shared" si="19"/>
        <v>85</v>
      </c>
      <c r="K98">
        <f t="shared" si="13"/>
        <v>5</v>
      </c>
      <c r="L98">
        <f t="shared" si="14"/>
        <v>90</v>
      </c>
      <c r="M98">
        <f t="shared" si="15"/>
        <v>85</v>
      </c>
    </row>
    <row r="99" spans="1:13" x14ac:dyDescent="0.25">
      <c r="A99" s="1">
        <v>43928</v>
      </c>
      <c r="B99">
        <v>5.8</v>
      </c>
      <c r="C99">
        <v>0.3</v>
      </c>
      <c r="D99">
        <f t="shared" si="10"/>
        <v>4</v>
      </c>
      <c r="E99">
        <f t="shared" si="16"/>
        <v>1</v>
      </c>
      <c r="F99">
        <f t="shared" si="17"/>
        <v>0</v>
      </c>
      <c r="G99">
        <f t="shared" si="18"/>
        <v>90</v>
      </c>
      <c r="H99">
        <f t="shared" si="11"/>
        <v>2</v>
      </c>
      <c r="I99">
        <f t="shared" si="12"/>
        <v>0</v>
      </c>
      <c r="J99">
        <f t="shared" si="19"/>
        <v>90</v>
      </c>
      <c r="K99">
        <f t="shared" si="13"/>
        <v>0</v>
      </c>
      <c r="L99">
        <f t="shared" si="14"/>
        <v>90</v>
      </c>
      <c r="M99">
        <f t="shared" si="15"/>
        <v>90</v>
      </c>
    </row>
    <row r="100" spans="1:13" x14ac:dyDescent="0.25">
      <c r="A100" s="1">
        <v>43929</v>
      </c>
      <c r="B100">
        <v>4.2</v>
      </c>
      <c r="C100">
        <v>0.1</v>
      </c>
      <c r="D100">
        <f t="shared" si="10"/>
        <v>4</v>
      </c>
      <c r="E100">
        <f t="shared" si="16"/>
        <v>1</v>
      </c>
      <c r="F100">
        <f t="shared" si="17"/>
        <v>0</v>
      </c>
      <c r="G100">
        <f t="shared" si="18"/>
        <v>90</v>
      </c>
      <c r="H100">
        <f t="shared" si="11"/>
        <v>3</v>
      </c>
      <c r="I100">
        <f t="shared" si="12"/>
        <v>0</v>
      </c>
      <c r="J100">
        <f t="shared" si="19"/>
        <v>90</v>
      </c>
      <c r="K100">
        <f t="shared" si="13"/>
        <v>5</v>
      </c>
      <c r="L100">
        <f t="shared" si="14"/>
        <v>95</v>
      </c>
      <c r="M100">
        <f t="shared" si="15"/>
        <v>90</v>
      </c>
    </row>
    <row r="101" spans="1:13" x14ac:dyDescent="0.25">
      <c r="A101" s="1">
        <v>43930</v>
      </c>
      <c r="B101">
        <v>6</v>
      </c>
      <c r="C101">
        <v>0.9</v>
      </c>
      <c r="D101">
        <f t="shared" si="10"/>
        <v>4</v>
      </c>
      <c r="E101">
        <f t="shared" si="16"/>
        <v>2</v>
      </c>
      <c r="F101">
        <f t="shared" si="17"/>
        <v>0</v>
      </c>
      <c r="G101">
        <f t="shared" si="18"/>
        <v>95</v>
      </c>
      <c r="H101">
        <f t="shared" si="11"/>
        <v>4</v>
      </c>
      <c r="I101">
        <f t="shared" si="12"/>
        <v>0</v>
      </c>
      <c r="J101">
        <f t="shared" si="19"/>
        <v>95</v>
      </c>
      <c r="K101">
        <f t="shared" si="13"/>
        <v>0</v>
      </c>
      <c r="L101">
        <f t="shared" si="14"/>
        <v>95</v>
      </c>
      <c r="M101">
        <f t="shared" si="15"/>
        <v>95</v>
      </c>
    </row>
    <row r="102" spans="1:13" x14ac:dyDescent="0.25">
      <c r="A102" s="1">
        <v>43931</v>
      </c>
      <c r="B102">
        <v>3.1</v>
      </c>
      <c r="C102">
        <v>1.8</v>
      </c>
      <c r="D102">
        <f t="shared" si="10"/>
        <v>4</v>
      </c>
      <c r="E102">
        <f t="shared" si="16"/>
        <v>1</v>
      </c>
      <c r="F102">
        <f t="shared" si="17"/>
        <v>0</v>
      </c>
      <c r="G102">
        <f t="shared" si="18"/>
        <v>95</v>
      </c>
      <c r="H102">
        <f t="shared" si="11"/>
        <v>5</v>
      </c>
      <c r="I102">
        <f t="shared" si="12"/>
        <v>1</v>
      </c>
      <c r="J102">
        <f t="shared" si="19"/>
        <v>95</v>
      </c>
      <c r="K102">
        <f t="shared" si="13"/>
        <v>0</v>
      </c>
      <c r="L102">
        <f t="shared" si="14"/>
        <v>95</v>
      </c>
      <c r="M102">
        <f t="shared" si="15"/>
        <v>95</v>
      </c>
    </row>
    <row r="103" spans="1:13" x14ac:dyDescent="0.25">
      <c r="A103" s="1">
        <v>43932</v>
      </c>
      <c r="B103">
        <v>4.9000000000000004</v>
      </c>
      <c r="C103">
        <v>1.7</v>
      </c>
      <c r="D103">
        <f t="shared" si="10"/>
        <v>4</v>
      </c>
      <c r="E103">
        <f t="shared" si="16"/>
        <v>2</v>
      </c>
      <c r="F103">
        <f t="shared" si="17"/>
        <v>0</v>
      </c>
      <c r="G103">
        <f t="shared" si="18"/>
        <v>95</v>
      </c>
      <c r="H103">
        <f t="shared" si="11"/>
        <v>6</v>
      </c>
      <c r="I103">
        <f t="shared" si="12"/>
        <v>0</v>
      </c>
      <c r="J103">
        <f t="shared" si="19"/>
        <v>95</v>
      </c>
      <c r="K103">
        <f t="shared" si="13"/>
        <v>5</v>
      </c>
      <c r="L103">
        <f t="shared" si="14"/>
        <v>100</v>
      </c>
      <c r="M103">
        <f t="shared" si="15"/>
        <v>95</v>
      </c>
    </row>
    <row r="104" spans="1:13" x14ac:dyDescent="0.25">
      <c r="A104" s="1">
        <v>43933</v>
      </c>
      <c r="B104">
        <v>6.5</v>
      </c>
      <c r="C104">
        <v>0.9</v>
      </c>
      <c r="D104">
        <f t="shared" si="10"/>
        <v>4</v>
      </c>
      <c r="E104">
        <f t="shared" si="16"/>
        <v>3</v>
      </c>
      <c r="F104">
        <f t="shared" si="17"/>
        <v>0</v>
      </c>
      <c r="G104">
        <f t="shared" si="18"/>
        <v>100</v>
      </c>
      <c r="H104">
        <f t="shared" si="11"/>
        <v>7</v>
      </c>
      <c r="I104">
        <f t="shared" si="12"/>
        <v>0</v>
      </c>
      <c r="J104">
        <f t="shared" si="19"/>
        <v>100</v>
      </c>
      <c r="K104">
        <f t="shared" si="13"/>
        <v>5</v>
      </c>
      <c r="L104">
        <f t="shared" si="14"/>
        <v>105</v>
      </c>
      <c r="M104">
        <f t="shared" si="15"/>
        <v>100</v>
      </c>
    </row>
    <row r="105" spans="1:13" x14ac:dyDescent="0.25">
      <c r="A105" s="1">
        <v>43934</v>
      </c>
      <c r="B105">
        <v>6.9</v>
      </c>
      <c r="C105">
        <v>1.3</v>
      </c>
      <c r="D105">
        <f t="shared" si="10"/>
        <v>4</v>
      </c>
      <c r="E105">
        <f t="shared" si="16"/>
        <v>4</v>
      </c>
      <c r="F105">
        <f t="shared" si="17"/>
        <v>0</v>
      </c>
      <c r="G105">
        <f t="shared" si="18"/>
        <v>105</v>
      </c>
      <c r="H105">
        <f t="shared" si="11"/>
        <v>1</v>
      </c>
      <c r="I105">
        <f t="shared" si="12"/>
        <v>0</v>
      </c>
      <c r="J105">
        <f t="shared" si="19"/>
        <v>105</v>
      </c>
      <c r="K105">
        <f t="shared" si="13"/>
        <v>5</v>
      </c>
      <c r="L105">
        <f t="shared" si="14"/>
        <v>110</v>
      </c>
      <c r="M105">
        <f t="shared" si="15"/>
        <v>105</v>
      </c>
    </row>
    <row r="106" spans="1:13" x14ac:dyDescent="0.25">
      <c r="A106" s="1">
        <v>43935</v>
      </c>
      <c r="B106">
        <v>7.3</v>
      </c>
      <c r="C106">
        <v>1</v>
      </c>
      <c r="D106">
        <f t="shared" si="10"/>
        <v>4</v>
      </c>
      <c r="E106">
        <f t="shared" si="16"/>
        <v>5</v>
      </c>
      <c r="F106">
        <f t="shared" si="17"/>
        <v>0</v>
      </c>
      <c r="G106">
        <f t="shared" si="18"/>
        <v>110</v>
      </c>
      <c r="H106">
        <f t="shared" si="11"/>
        <v>2</v>
      </c>
      <c r="I106">
        <f t="shared" si="12"/>
        <v>0</v>
      </c>
      <c r="J106">
        <f t="shared" si="19"/>
        <v>110</v>
      </c>
      <c r="K106">
        <f t="shared" si="13"/>
        <v>10</v>
      </c>
      <c r="L106">
        <f t="shared" si="14"/>
        <v>120</v>
      </c>
      <c r="M106">
        <f t="shared" si="15"/>
        <v>110</v>
      </c>
    </row>
    <row r="107" spans="1:13" x14ac:dyDescent="0.25">
      <c r="A107" s="1">
        <v>43936</v>
      </c>
      <c r="B107">
        <v>6.5</v>
      </c>
      <c r="C107">
        <v>2.5</v>
      </c>
      <c r="D107">
        <f t="shared" si="10"/>
        <v>4</v>
      </c>
      <c r="E107">
        <f t="shared" si="16"/>
        <v>1</v>
      </c>
      <c r="F107">
        <f t="shared" si="17"/>
        <v>0</v>
      </c>
      <c r="G107">
        <f t="shared" si="18"/>
        <v>120</v>
      </c>
      <c r="H107">
        <f t="shared" si="11"/>
        <v>3</v>
      </c>
      <c r="I107">
        <f t="shared" si="12"/>
        <v>0</v>
      </c>
      <c r="J107">
        <f t="shared" si="19"/>
        <v>120</v>
      </c>
      <c r="K107">
        <f t="shared" si="13"/>
        <v>5</v>
      </c>
      <c r="L107">
        <f t="shared" si="14"/>
        <v>125</v>
      </c>
      <c r="M107">
        <f t="shared" si="15"/>
        <v>120</v>
      </c>
    </row>
    <row r="108" spans="1:13" x14ac:dyDescent="0.25">
      <c r="A108" s="1">
        <v>43937</v>
      </c>
      <c r="B108">
        <v>6.5</v>
      </c>
      <c r="C108">
        <v>0.3</v>
      </c>
      <c r="D108">
        <f t="shared" si="10"/>
        <v>4</v>
      </c>
      <c r="E108">
        <f t="shared" si="16"/>
        <v>1</v>
      </c>
      <c r="F108">
        <f t="shared" si="17"/>
        <v>0</v>
      </c>
      <c r="G108">
        <f t="shared" si="18"/>
        <v>125</v>
      </c>
      <c r="H108">
        <f t="shared" si="11"/>
        <v>4</v>
      </c>
      <c r="I108">
        <f t="shared" si="12"/>
        <v>0</v>
      </c>
      <c r="J108">
        <f t="shared" si="19"/>
        <v>125</v>
      </c>
      <c r="K108">
        <f t="shared" si="13"/>
        <v>5</v>
      </c>
      <c r="L108">
        <f t="shared" si="14"/>
        <v>130</v>
      </c>
      <c r="M108">
        <f t="shared" si="15"/>
        <v>125</v>
      </c>
    </row>
    <row r="109" spans="1:13" x14ac:dyDescent="0.25">
      <c r="A109" s="1">
        <v>43938</v>
      </c>
      <c r="B109">
        <v>6.1</v>
      </c>
      <c r="C109">
        <v>0.3</v>
      </c>
      <c r="D109">
        <f t="shared" si="10"/>
        <v>4</v>
      </c>
      <c r="E109">
        <f t="shared" si="16"/>
        <v>1</v>
      </c>
      <c r="F109">
        <f t="shared" si="17"/>
        <v>0</v>
      </c>
      <c r="G109">
        <f t="shared" si="18"/>
        <v>130</v>
      </c>
      <c r="H109">
        <f t="shared" si="11"/>
        <v>5</v>
      </c>
      <c r="I109">
        <f t="shared" si="12"/>
        <v>1</v>
      </c>
      <c r="J109">
        <f t="shared" si="19"/>
        <v>130</v>
      </c>
      <c r="K109">
        <f t="shared" si="13"/>
        <v>5</v>
      </c>
      <c r="L109">
        <f t="shared" si="14"/>
        <v>135</v>
      </c>
      <c r="M109">
        <f t="shared" si="15"/>
        <v>130</v>
      </c>
    </row>
    <row r="110" spans="1:13" x14ac:dyDescent="0.25">
      <c r="A110" s="1">
        <v>43939</v>
      </c>
      <c r="B110">
        <v>5.8</v>
      </c>
      <c r="C110">
        <v>0.5</v>
      </c>
      <c r="D110">
        <f t="shared" si="10"/>
        <v>4</v>
      </c>
      <c r="E110">
        <f t="shared" si="16"/>
        <v>1</v>
      </c>
      <c r="F110">
        <f t="shared" si="17"/>
        <v>0</v>
      </c>
      <c r="G110">
        <f t="shared" si="18"/>
        <v>135</v>
      </c>
      <c r="H110">
        <f t="shared" si="11"/>
        <v>6</v>
      </c>
      <c r="I110">
        <f t="shared" si="12"/>
        <v>0</v>
      </c>
      <c r="J110">
        <f t="shared" si="19"/>
        <v>135</v>
      </c>
      <c r="K110">
        <f t="shared" si="13"/>
        <v>0</v>
      </c>
      <c r="L110">
        <f t="shared" si="14"/>
        <v>135</v>
      </c>
      <c r="M110">
        <f t="shared" si="15"/>
        <v>135</v>
      </c>
    </row>
    <row r="111" spans="1:13" x14ac:dyDescent="0.25">
      <c r="A111" s="1">
        <v>43940</v>
      </c>
      <c r="B111">
        <v>3.9</v>
      </c>
      <c r="C111">
        <v>2</v>
      </c>
      <c r="D111">
        <f t="shared" si="10"/>
        <v>4</v>
      </c>
      <c r="E111">
        <f t="shared" si="16"/>
        <v>1</v>
      </c>
      <c r="F111">
        <f t="shared" si="17"/>
        <v>0</v>
      </c>
      <c r="G111">
        <f t="shared" si="18"/>
        <v>135</v>
      </c>
      <c r="H111">
        <f t="shared" si="11"/>
        <v>7</v>
      </c>
      <c r="I111">
        <f t="shared" si="12"/>
        <v>0</v>
      </c>
      <c r="J111">
        <f t="shared" si="19"/>
        <v>135</v>
      </c>
      <c r="K111">
        <f t="shared" si="13"/>
        <v>10</v>
      </c>
      <c r="L111">
        <f t="shared" si="14"/>
        <v>145</v>
      </c>
      <c r="M111">
        <f t="shared" si="15"/>
        <v>135</v>
      </c>
    </row>
    <row r="112" spans="1:13" x14ac:dyDescent="0.25">
      <c r="A112" s="1">
        <v>43941</v>
      </c>
      <c r="B112">
        <v>6.5</v>
      </c>
      <c r="C112">
        <v>4.7</v>
      </c>
      <c r="D112">
        <f t="shared" si="10"/>
        <v>4</v>
      </c>
      <c r="E112">
        <f t="shared" si="16"/>
        <v>2</v>
      </c>
      <c r="F112">
        <f t="shared" si="17"/>
        <v>0</v>
      </c>
      <c r="G112">
        <f t="shared" si="18"/>
        <v>145</v>
      </c>
      <c r="H112">
        <f t="shared" si="11"/>
        <v>1</v>
      </c>
      <c r="I112">
        <f t="shared" si="12"/>
        <v>0</v>
      </c>
      <c r="J112">
        <f t="shared" si="19"/>
        <v>145</v>
      </c>
      <c r="K112">
        <f t="shared" si="13"/>
        <v>5</v>
      </c>
      <c r="L112">
        <f t="shared" si="14"/>
        <v>150</v>
      </c>
      <c r="M112">
        <f t="shared" si="15"/>
        <v>145</v>
      </c>
    </row>
    <row r="113" spans="1:13" x14ac:dyDescent="0.25">
      <c r="A113" s="1">
        <v>43942</v>
      </c>
      <c r="B113">
        <v>5.8</v>
      </c>
      <c r="C113">
        <v>0.3</v>
      </c>
      <c r="D113">
        <f t="shared" si="10"/>
        <v>4</v>
      </c>
      <c r="E113">
        <f t="shared" si="16"/>
        <v>1</v>
      </c>
      <c r="F113">
        <f t="shared" si="17"/>
        <v>0</v>
      </c>
      <c r="G113">
        <f t="shared" si="18"/>
        <v>150</v>
      </c>
      <c r="H113">
        <f t="shared" si="11"/>
        <v>2</v>
      </c>
      <c r="I113">
        <f t="shared" si="12"/>
        <v>0</v>
      </c>
      <c r="J113">
        <f t="shared" si="19"/>
        <v>150</v>
      </c>
      <c r="K113">
        <f t="shared" si="13"/>
        <v>0</v>
      </c>
      <c r="L113">
        <f t="shared" si="14"/>
        <v>150</v>
      </c>
      <c r="M113">
        <f t="shared" si="15"/>
        <v>150</v>
      </c>
    </row>
    <row r="114" spans="1:13" x14ac:dyDescent="0.25">
      <c r="A114" s="1">
        <v>43943</v>
      </c>
      <c r="B114">
        <v>4.2</v>
      </c>
      <c r="C114">
        <v>0.1</v>
      </c>
      <c r="D114">
        <f t="shared" si="10"/>
        <v>4</v>
      </c>
      <c r="E114">
        <f t="shared" si="16"/>
        <v>1</v>
      </c>
      <c r="F114">
        <f t="shared" si="17"/>
        <v>0</v>
      </c>
      <c r="G114">
        <f t="shared" si="18"/>
        <v>150</v>
      </c>
      <c r="H114">
        <f t="shared" si="11"/>
        <v>3</v>
      </c>
      <c r="I114">
        <f t="shared" si="12"/>
        <v>0</v>
      </c>
      <c r="J114">
        <f t="shared" si="19"/>
        <v>150</v>
      </c>
      <c r="K114">
        <f t="shared" si="13"/>
        <v>5</v>
      </c>
      <c r="L114">
        <f t="shared" si="14"/>
        <v>155</v>
      </c>
      <c r="M114">
        <f t="shared" si="15"/>
        <v>150</v>
      </c>
    </row>
    <row r="115" spans="1:13" x14ac:dyDescent="0.25">
      <c r="A115" s="1">
        <v>43944</v>
      </c>
      <c r="B115">
        <v>6</v>
      </c>
      <c r="C115">
        <v>0.9</v>
      </c>
      <c r="D115">
        <f t="shared" si="10"/>
        <v>4</v>
      </c>
      <c r="E115">
        <f t="shared" si="16"/>
        <v>2</v>
      </c>
      <c r="F115">
        <f t="shared" si="17"/>
        <v>0</v>
      </c>
      <c r="G115">
        <f t="shared" si="18"/>
        <v>155</v>
      </c>
      <c r="H115">
        <f t="shared" si="11"/>
        <v>4</v>
      </c>
      <c r="I115">
        <f t="shared" si="12"/>
        <v>0</v>
      </c>
      <c r="J115">
        <f t="shared" si="19"/>
        <v>155</v>
      </c>
      <c r="K115">
        <f t="shared" si="13"/>
        <v>10</v>
      </c>
      <c r="L115">
        <f t="shared" si="14"/>
        <v>165</v>
      </c>
      <c r="M115">
        <f t="shared" si="15"/>
        <v>155</v>
      </c>
    </row>
    <row r="116" spans="1:13" x14ac:dyDescent="0.25">
      <c r="A116" s="1">
        <v>43945</v>
      </c>
      <c r="B116">
        <v>6.5</v>
      </c>
      <c r="C116">
        <v>2.5</v>
      </c>
      <c r="D116">
        <f t="shared" si="10"/>
        <v>4</v>
      </c>
      <c r="E116">
        <f t="shared" si="16"/>
        <v>3</v>
      </c>
      <c r="F116">
        <f t="shared" si="17"/>
        <v>0</v>
      </c>
      <c r="G116">
        <f t="shared" si="18"/>
        <v>165</v>
      </c>
      <c r="H116">
        <f t="shared" si="11"/>
        <v>5</v>
      </c>
      <c r="I116">
        <f t="shared" si="12"/>
        <v>1</v>
      </c>
      <c r="J116">
        <f t="shared" si="19"/>
        <v>165</v>
      </c>
      <c r="K116">
        <f t="shared" si="13"/>
        <v>5</v>
      </c>
      <c r="L116">
        <f t="shared" si="14"/>
        <v>30</v>
      </c>
      <c r="M116">
        <f t="shared" si="15"/>
        <v>25</v>
      </c>
    </row>
    <row r="117" spans="1:13" x14ac:dyDescent="0.25">
      <c r="A117" s="1">
        <v>43946</v>
      </c>
      <c r="B117">
        <v>6.5</v>
      </c>
      <c r="C117">
        <v>0.3</v>
      </c>
      <c r="D117">
        <f t="shared" si="10"/>
        <v>4</v>
      </c>
      <c r="E117">
        <f t="shared" si="16"/>
        <v>1</v>
      </c>
      <c r="F117">
        <f t="shared" si="17"/>
        <v>0</v>
      </c>
      <c r="G117">
        <f t="shared" si="18"/>
        <v>170</v>
      </c>
      <c r="H117">
        <f t="shared" si="11"/>
        <v>6</v>
      </c>
      <c r="I117">
        <f t="shared" si="12"/>
        <v>0</v>
      </c>
      <c r="J117">
        <f t="shared" si="19"/>
        <v>30</v>
      </c>
      <c r="K117">
        <f t="shared" si="13"/>
        <v>5</v>
      </c>
      <c r="L117">
        <f t="shared" si="14"/>
        <v>35</v>
      </c>
      <c r="M117">
        <f t="shared" si="15"/>
        <v>30</v>
      </c>
    </row>
    <row r="118" spans="1:13" x14ac:dyDescent="0.25">
      <c r="A118" s="1">
        <v>43947</v>
      </c>
      <c r="B118">
        <v>6.1</v>
      </c>
      <c r="C118">
        <v>0.3</v>
      </c>
      <c r="D118">
        <f t="shared" si="10"/>
        <v>4</v>
      </c>
      <c r="E118">
        <f t="shared" si="16"/>
        <v>1</v>
      </c>
      <c r="F118">
        <f t="shared" si="17"/>
        <v>0</v>
      </c>
      <c r="G118">
        <f t="shared" si="18"/>
        <v>175</v>
      </c>
      <c r="H118">
        <f t="shared" si="11"/>
        <v>7</v>
      </c>
      <c r="I118">
        <f t="shared" si="12"/>
        <v>0</v>
      </c>
      <c r="J118">
        <f t="shared" si="19"/>
        <v>35</v>
      </c>
      <c r="K118">
        <f t="shared" si="13"/>
        <v>5</v>
      </c>
      <c r="L118">
        <f t="shared" si="14"/>
        <v>40</v>
      </c>
      <c r="M118">
        <f t="shared" si="15"/>
        <v>35</v>
      </c>
    </row>
    <row r="119" spans="1:13" x14ac:dyDescent="0.25">
      <c r="A119" s="1">
        <v>43948</v>
      </c>
      <c r="B119">
        <v>5.8</v>
      </c>
      <c r="C119">
        <v>0.5</v>
      </c>
      <c r="D119">
        <f t="shared" si="10"/>
        <v>4</v>
      </c>
      <c r="E119">
        <f t="shared" si="16"/>
        <v>1</v>
      </c>
      <c r="F119">
        <f t="shared" si="17"/>
        <v>0</v>
      </c>
      <c r="G119">
        <f t="shared" si="18"/>
        <v>180</v>
      </c>
      <c r="H119">
        <f t="shared" si="11"/>
        <v>1</v>
      </c>
      <c r="I119">
        <f t="shared" si="12"/>
        <v>0</v>
      </c>
      <c r="J119">
        <f t="shared" si="19"/>
        <v>40</v>
      </c>
      <c r="K119">
        <f t="shared" si="13"/>
        <v>0</v>
      </c>
      <c r="L119">
        <f t="shared" si="14"/>
        <v>40</v>
      </c>
      <c r="M119">
        <f t="shared" si="15"/>
        <v>40</v>
      </c>
    </row>
    <row r="120" spans="1:13" x14ac:dyDescent="0.25">
      <c r="A120" s="1">
        <v>43949</v>
      </c>
      <c r="B120">
        <v>3.9</v>
      </c>
      <c r="C120">
        <v>2</v>
      </c>
      <c r="D120">
        <f t="shared" si="10"/>
        <v>4</v>
      </c>
      <c r="E120">
        <f t="shared" si="16"/>
        <v>1</v>
      </c>
      <c r="F120">
        <f t="shared" si="17"/>
        <v>0</v>
      </c>
      <c r="G120">
        <f t="shared" si="18"/>
        <v>180</v>
      </c>
      <c r="H120">
        <f t="shared" si="11"/>
        <v>2</v>
      </c>
      <c r="I120">
        <f t="shared" si="12"/>
        <v>0</v>
      </c>
      <c r="J120">
        <f t="shared" si="19"/>
        <v>40</v>
      </c>
      <c r="K120">
        <f t="shared" si="13"/>
        <v>10</v>
      </c>
      <c r="L120">
        <f t="shared" si="14"/>
        <v>50</v>
      </c>
      <c r="M120">
        <f t="shared" si="15"/>
        <v>40</v>
      </c>
    </row>
    <row r="121" spans="1:13" x14ac:dyDescent="0.25">
      <c r="A121" s="1">
        <v>43950</v>
      </c>
      <c r="B121">
        <v>6.5</v>
      </c>
      <c r="C121">
        <v>4.7</v>
      </c>
      <c r="D121">
        <f t="shared" si="10"/>
        <v>4</v>
      </c>
      <c r="E121">
        <f t="shared" si="16"/>
        <v>2</v>
      </c>
      <c r="F121">
        <f t="shared" si="17"/>
        <v>0</v>
      </c>
      <c r="G121">
        <f t="shared" si="18"/>
        <v>190</v>
      </c>
      <c r="H121">
        <f t="shared" si="11"/>
        <v>3</v>
      </c>
      <c r="I121">
        <f t="shared" si="12"/>
        <v>0</v>
      </c>
      <c r="J121">
        <f t="shared" si="19"/>
        <v>50</v>
      </c>
      <c r="K121">
        <f t="shared" si="13"/>
        <v>0</v>
      </c>
      <c r="L121">
        <f t="shared" si="14"/>
        <v>50</v>
      </c>
      <c r="M121">
        <f t="shared" si="15"/>
        <v>50</v>
      </c>
    </row>
    <row r="122" spans="1:13" x14ac:dyDescent="0.25">
      <c r="A122" s="1">
        <v>43951</v>
      </c>
      <c r="B122">
        <v>4.5</v>
      </c>
      <c r="C122">
        <v>0</v>
      </c>
      <c r="D122">
        <f t="shared" si="10"/>
        <v>4</v>
      </c>
      <c r="E122">
        <f t="shared" si="16"/>
        <v>1</v>
      </c>
      <c r="F122">
        <f t="shared" si="17"/>
        <v>0</v>
      </c>
      <c r="G122">
        <f t="shared" si="18"/>
        <v>190</v>
      </c>
      <c r="H122">
        <f t="shared" si="11"/>
        <v>4</v>
      </c>
      <c r="I122">
        <f t="shared" si="12"/>
        <v>0</v>
      </c>
      <c r="J122">
        <f t="shared" si="19"/>
        <v>50</v>
      </c>
      <c r="K122">
        <f t="shared" si="13"/>
        <v>0</v>
      </c>
      <c r="L122">
        <f t="shared" si="14"/>
        <v>50</v>
      </c>
      <c r="M122">
        <f t="shared" si="15"/>
        <v>50</v>
      </c>
    </row>
    <row r="123" spans="1:13" x14ac:dyDescent="0.25">
      <c r="A123" s="1">
        <v>43952</v>
      </c>
      <c r="B123">
        <v>3.8</v>
      </c>
      <c r="C123">
        <v>0.3</v>
      </c>
      <c r="D123">
        <f t="shared" si="10"/>
        <v>5</v>
      </c>
      <c r="E123">
        <f t="shared" si="16"/>
        <v>1</v>
      </c>
      <c r="F123">
        <f t="shared" si="17"/>
        <v>0</v>
      </c>
      <c r="G123">
        <f t="shared" si="18"/>
        <v>190</v>
      </c>
      <c r="H123">
        <f t="shared" si="11"/>
        <v>5</v>
      </c>
      <c r="I123">
        <f t="shared" si="12"/>
        <v>1</v>
      </c>
      <c r="J123">
        <f t="shared" si="19"/>
        <v>50</v>
      </c>
      <c r="K123">
        <f t="shared" si="13"/>
        <v>5</v>
      </c>
      <c r="L123">
        <f t="shared" si="14"/>
        <v>55</v>
      </c>
      <c r="M123">
        <f t="shared" si="15"/>
        <v>50</v>
      </c>
    </row>
    <row r="124" spans="1:13" x14ac:dyDescent="0.25">
      <c r="A124" s="1">
        <v>43953</v>
      </c>
      <c r="B124">
        <v>6.3</v>
      </c>
      <c r="C124">
        <v>0</v>
      </c>
      <c r="D124">
        <f t="shared" si="10"/>
        <v>5</v>
      </c>
      <c r="E124">
        <f t="shared" si="16"/>
        <v>2</v>
      </c>
      <c r="F124">
        <f t="shared" si="17"/>
        <v>0</v>
      </c>
      <c r="G124">
        <f t="shared" si="18"/>
        <v>195</v>
      </c>
      <c r="H124">
        <f t="shared" si="11"/>
        <v>6</v>
      </c>
      <c r="I124">
        <f t="shared" si="12"/>
        <v>0</v>
      </c>
      <c r="J124">
        <f t="shared" si="19"/>
        <v>55</v>
      </c>
      <c r="K124">
        <f t="shared" si="13"/>
        <v>5</v>
      </c>
      <c r="L124">
        <f t="shared" si="14"/>
        <v>60</v>
      </c>
      <c r="M124">
        <f t="shared" si="15"/>
        <v>55</v>
      </c>
    </row>
    <row r="125" spans="1:13" x14ac:dyDescent="0.25">
      <c r="A125" s="1">
        <v>43954</v>
      </c>
      <c r="B125">
        <v>5.8</v>
      </c>
      <c r="C125">
        <v>0.3</v>
      </c>
      <c r="D125">
        <f t="shared" si="10"/>
        <v>5</v>
      </c>
      <c r="E125">
        <f t="shared" si="16"/>
        <v>1</v>
      </c>
      <c r="F125">
        <f t="shared" si="17"/>
        <v>0</v>
      </c>
      <c r="G125">
        <f t="shared" si="18"/>
        <v>200</v>
      </c>
      <c r="H125">
        <f t="shared" si="11"/>
        <v>7</v>
      </c>
      <c r="I125">
        <f t="shared" si="12"/>
        <v>0</v>
      </c>
      <c r="J125">
        <f t="shared" si="19"/>
        <v>60</v>
      </c>
      <c r="K125">
        <f t="shared" si="13"/>
        <v>0</v>
      </c>
      <c r="L125">
        <f t="shared" si="14"/>
        <v>60</v>
      </c>
      <c r="M125">
        <f t="shared" si="15"/>
        <v>60</v>
      </c>
    </row>
    <row r="126" spans="1:13" x14ac:dyDescent="0.25">
      <c r="A126" s="1">
        <v>43955</v>
      </c>
      <c r="B126">
        <v>4.2</v>
      </c>
      <c r="C126">
        <v>0.1</v>
      </c>
      <c r="D126">
        <f t="shared" si="10"/>
        <v>5</v>
      </c>
      <c r="E126">
        <f t="shared" si="16"/>
        <v>1</v>
      </c>
      <c r="F126">
        <f t="shared" si="17"/>
        <v>0</v>
      </c>
      <c r="G126">
        <f t="shared" si="18"/>
        <v>200</v>
      </c>
      <c r="H126">
        <f t="shared" si="11"/>
        <v>1</v>
      </c>
      <c r="I126">
        <f t="shared" si="12"/>
        <v>0</v>
      </c>
      <c r="J126">
        <f t="shared" si="19"/>
        <v>60</v>
      </c>
      <c r="K126">
        <f t="shared" si="13"/>
        <v>5</v>
      </c>
      <c r="L126">
        <f t="shared" si="14"/>
        <v>65</v>
      </c>
      <c r="M126">
        <f t="shared" si="15"/>
        <v>60</v>
      </c>
    </row>
    <row r="127" spans="1:13" x14ac:dyDescent="0.25">
      <c r="A127" s="1">
        <v>43956</v>
      </c>
      <c r="B127">
        <v>6</v>
      </c>
      <c r="C127">
        <v>0.9</v>
      </c>
      <c r="D127">
        <f t="shared" si="10"/>
        <v>5</v>
      </c>
      <c r="E127">
        <f t="shared" si="16"/>
        <v>2</v>
      </c>
      <c r="F127">
        <f t="shared" si="17"/>
        <v>0</v>
      </c>
      <c r="G127">
        <f t="shared" si="18"/>
        <v>205</v>
      </c>
      <c r="H127">
        <f t="shared" si="11"/>
        <v>2</v>
      </c>
      <c r="I127">
        <f t="shared" si="12"/>
        <v>0</v>
      </c>
      <c r="J127">
        <f t="shared" si="19"/>
        <v>65</v>
      </c>
      <c r="K127">
        <f t="shared" si="13"/>
        <v>0</v>
      </c>
      <c r="L127">
        <f t="shared" si="14"/>
        <v>65</v>
      </c>
      <c r="M127">
        <f t="shared" si="15"/>
        <v>65</v>
      </c>
    </row>
    <row r="128" spans="1:13" x14ac:dyDescent="0.25">
      <c r="A128" s="1">
        <v>43957</v>
      </c>
      <c r="B128">
        <v>3.1</v>
      </c>
      <c r="C128">
        <v>1.8</v>
      </c>
      <c r="D128">
        <f t="shared" si="10"/>
        <v>5</v>
      </c>
      <c r="E128">
        <f t="shared" si="16"/>
        <v>1</v>
      </c>
      <c r="F128">
        <f t="shared" si="17"/>
        <v>0</v>
      </c>
      <c r="G128">
        <f t="shared" si="18"/>
        <v>205</v>
      </c>
      <c r="H128">
        <f t="shared" si="11"/>
        <v>3</v>
      </c>
      <c r="I128">
        <f t="shared" si="12"/>
        <v>0</v>
      </c>
      <c r="J128">
        <f t="shared" si="19"/>
        <v>65</v>
      </c>
      <c r="K128">
        <f t="shared" si="13"/>
        <v>0</v>
      </c>
      <c r="L128">
        <f t="shared" si="14"/>
        <v>65</v>
      </c>
      <c r="M128">
        <f t="shared" si="15"/>
        <v>65</v>
      </c>
    </row>
    <row r="129" spans="1:13" x14ac:dyDescent="0.25">
      <c r="A129" s="1">
        <v>43958</v>
      </c>
      <c r="B129">
        <v>4.9000000000000004</v>
      </c>
      <c r="C129">
        <v>1.7</v>
      </c>
      <c r="D129">
        <f t="shared" si="10"/>
        <v>5</v>
      </c>
      <c r="E129">
        <f t="shared" si="16"/>
        <v>2</v>
      </c>
      <c r="F129">
        <f t="shared" si="17"/>
        <v>0</v>
      </c>
      <c r="G129">
        <f t="shared" si="18"/>
        <v>205</v>
      </c>
      <c r="H129">
        <f t="shared" si="11"/>
        <v>4</v>
      </c>
      <c r="I129">
        <f t="shared" si="12"/>
        <v>0</v>
      </c>
      <c r="J129">
        <f t="shared" si="19"/>
        <v>65</v>
      </c>
      <c r="K129">
        <f t="shared" si="13"/>
        <v>5</v>
      </c>
      <c r="L129">
        <f t="shared" si="14"/>
        <v>70</v>
      </c>
      <c r="M129">
        <f t="shared" si="15"/>
        <v>65</v>
      </c>
    </row>
    <row r="130" spans="1:13" x14ac:dyDescent="0.25">
      <c r="A130" s="1">
        <v>43959</v>
      </c>
      <c r="B130">
        <v>7</v>
      </c>
      <c r="C130">
        <v>0.5</v>
      </c>
      <c r="D130">
        <f t="shared" si="10"/>
        <v>5</v>
      </c>
      <c r="E130">
        <f t="shared" si="16"/>
        <v>3</v>
      </c>
      <c r="F130">
        <f t="shared" si="17"/>
        <v>0</v>
      </c>
      <c r="G130">
        <f t="shared" si="18"/>
        <v>210</v>
      </c>
      <c r="H130">
        <f t="shared" si="11"/>
        <v>5</v>
      </c>
      <c r="I130">
        <f t="shared" si="12"/>
        <v>1</v>
      </c>
      <c r="J130">
        <f t="shared" si="19"/>
        <v>70</v>
      </c>
      <c r="K130">
        <f t="shared" si="13"/>
        <v>5</v>
      </c>
      <c r="L130">
        <f t="shared" si="14"/>
        <v>75</v>
      </c>
      <c r="M130">
        <f t="shared" si="15"/>
        <v>70</v>
      </c>
    </row>
    <row r="131" spans="1:13" x14ac:dyDescent="0.25">
      <c r="A131" s="1">
        <v>43960</v>
      </c>
      <c r="B131">
        <v>5.7</v>
      </c>
      <c r="C131">
        <v>1.4</v>
      </c>
      <c r="D131">
        <f t="shared" ref="D131:D194" si="20">MONTH(A131)</f>
        <v>5</v>
      </c>
      <c r="E131">
        <f t="shared" si="16"/>
        <v>1</v>
      </c>
      <c r="F131">
        <f t="shared" si="17"/>
        <v>0</v>
      </c>
      <c r="G131">
        <f t="shared" si="18"/>
        <v>215</v>
      </c>
      <c r="H131">
        <f t="shared" ref="H131:H194" si="21">WEEKDAY(A131,2)</f>
        <v>6</v>
      </c>
      <c r="I131">
        <f t="shared" ref="I131:I194" si="22">IF(H131=5,1,0)</f>
        <v>0</v>
      </c>
      <c r="J131">
        <f t="shared" si="19"/>
        <v>75</v>
      </c>
      <c r="K131">
        <f t="shared" ref="K131:K194" si="23">IF(AND(B132&gt;=5,B132&lt;=10,C132&lt;2),5,IF(AND(B132&gt;=5,B132&lt;=10,C132&gt;=2),10,IF(AND(B132&gt;10,B132&lt;=20,C132&lt;=15),20,IF(AND(B132&gt;10,B132&lt;=20,C132&gt;15),35,IF(AND(B132&gt;20,C132&lt;=15),10,IF(AND(B132&gt;20,C132&gt;15),60,0))))))</f>
        <v>5</v>
      </c>
      <c r="L131">
        <f t="shared" ref="L131:L194" si="24">M131+K131</f>
        <v>80</v>
      </c>
      <c r="M131">
        <f t="shared" ref="M131:M194" si="25">IF(AND(J131&gt;150,I131=1),25,J131)</f>
        <v>75</v>
      </c>
    </row>
    <row r="132" spans="1:13" x14ac:dyDescent="0.25">
      <c r="A132" s="1">
        <v>43961</v>
      </c>
      <c r="B132">
        <v>7.9</v>
      </c>
      <c r="C132">
        <v>0.6</v>
      </c>
      <c r="D132">
        <f t="shared" si="20"/>
        <v>5</v>
      </c>
      <c r="E132">
        <f t="shared" ref="E132:E195" si="26">IF(B132&gt;B131,E131+1,1)</f>
        <v>2</v>
      </c>
      <c r="F132">
        <f t="shared" ref="F132:F195" si="27">IF(AND(B131&gt;15,C131&lt;0.5),1,0)</f>
        <v>0</v>
      </c>
      <c r="G132">
        <f t="shared" ref="G132:G195" si="28">IF(AND(B132&gt;=5,B132&lt;=10,C132&lt;2),G131+5,IF(AND(B132&gt;=5,B132&lt;=10,C132&gt;=2),G131+10,IF(AND(B132&gt;10,B132&lt;=20,C132&lt;=15),G131+20,IF(AND(B132&gt;10,B132&lt;=20,C132&gt;15),G131+35,IF(AND(B132&gt;20,C132&lt;=15),G131+10,IF(AND(B132&gt;20,C132&gt;15),G131+60,G131))))))</f>
        <v>220</v>
      </c>
      <c r="H132">
        <f t="shared" si="21"/>
        <v>7</v>
      </c>
      <c r="I132">
        <f t="shared" si="22"/>
        <v>0</v>
      </c>
      <c r="J132">
        <f t="shared" ref="J132:J195" si="29">L131</f>
        <v>80</v>
      </c>
      <c r="K132">
        <f t="shared" si="23"/>
        <v>5</v>
      </c>
      <c r="L132">
        <f t="shared" si="24"/>
        <v>85</v>
      </c>
      <c r="M132">
        <f t="shared" si="25"/>
        <v>80</v>
      </c>
    </row>
    <row r="133" spans="1:13" x14ac:dyDescent="0.25">
      <c r="A133" s="1">
        <v>43962</v>
      </c>
      <c r="B133">
        <v>6.7</v>
      </c>
      <c r="C133">
        <v>0.1</v>
      </c>
      <c r="D133">
        <f t="shared" si="20"/>
        <v>5</v>
      </c>
      <c r="E133">
        <f t="shared" si="26"/>
        <v>1</v>
      </c>
      <c r="F133">
        <f t="shared" si="27"/>
        <v>0</v>
      </c>
      <c r="G133">
        <f t="shared" si="28"/>
        <v>225</v>
      </c>
      <c r="H133">
        <f t="shared" si="21"/>
        <v>1</v>
      </c>
      <c r="I133">
        <f t="shared" si="22"/>
        <v>0</v>
      </c>
      <c r="J133">
        <f t="shared" si="29"/>
        <v>85</v>
      </c>
      <c r="K133">
        <f t="shared" si="23"/>
        <v>5</v>
      </c>
      <c r="L133">
        <f t="shared" si="24"/>
        <v>90</v>
      </c>
      <c r="M133">
        <f t="shared" si="25"/>
        <v>85</v>
      </c>
    </row>
    <row r="134" spans="1:13" x14ac:dyDescent="0.25">
      <c r="A134" s="1">
        <v>43963</v>
      </c>
      <c r="B134">
        <v>6.4</v>
      </c>
      <c r="C134">
        <v>0.8</v>
      </c>
      <c r="D134">
        <f t="shared" si="20"/>
        <v>5</v>
      </c>
      <c r="E134">
        <f t="shared" si="26"/>
        <v>1</v>
      </c>
      <c r="F134">
        <f t="shared" si="27"/>
        <v>0</v>
      </c>
      <c r="G134">
        <f t="shared" si="28"/>
        <v>230</v>
      </c>
      <c r="H134">
        <f t="shared" si="21"/>
        <v>2</v>
      </c>
      <c r="I134">
        <f t="shared" si="22"/>
        <v>0</v>
      </c>
      <c r="J134">
        <f t="shared" si="29"/>
        <v>90</v>
      </c>
      <c r="K134">
        <f t="shared" si="23"/>
        <v>0</v>
      </c>
      <c r="L134">
        <f t="shared" si="24"/>
        <v>90</v>
      </c>
      <c r="M134">
        <f t="shared" si="25"/>
        <v>90</v>
      </c>
    </row>
    <row r="135" spans="1:13" x14ac:dyDescent="0.25">
      <c r="A135" s="1">
        <v>43964</v>
      </c>
      <c r="B135">
        <v>4</v>
      </c>
      <c r="C135">
        <v>0</v>
      </c>
      <c r="D135">
        <f t="shared" si="20"/>
        <v>5</v>
      </c>
      <c r="E135">
        <f t="shared" si="26"/>
        <v>1</v>
      </c>
      <c r="F135">
        <f t="shared" si="27"/>
        <v>0</v>
      </c>
      <c r="G135">
        <f t="shared" si="28"/>
        <v>230</v>
      </c>
      <c r="H135">
        <f t="shared" si="21"/>
        <v>3</v>
      </c>
      <c r="I135">
        <f t="shared" si="22"/>
        <v>0</v>
      </c>
      <c r="J135">
        <f t="shared" si="29"/>
        <v>90</v>
      </c>
      <c r="K135">
        <f t="shared" si="23"/>
        <v>5</v>
      </c>
      <c r="L135">
        <f t="shared" si="24"/>
        <v>95</v>
      </c>
      <c r="M135">
        <f t="shared" si="25"/>
        <v>90</v>
      </c>
    </row>
    <row r="136" spans="1:13" x14ac:dyDescent="0.25">
      <c r="A136" s="1">
        <v>43965</v>
      </c>
      <c r="B136">
        <v>6.8</v>
      </c>
      <c r="C136">
        <v>0</v>
      </c>
      <c r="D136">
        <f t="shared" si="20"/>
        <v>5</v>
      </c>
      <c r="E136">
        <f t="shared" si="26"/>
        <v>2</v>
      </c>
      <c r="F136">
        <f t="shared" si="27"/>
        <v>0</v>
      </c>
      <c r="G136">
        <f t="shared" si="28"/>
        <v>235</v>
      </c>
      <c r="H136">
        <f t="shared" si="21"/>
        <v>4</v>
      </c>
      <c r="I136">
        <f t="shared" si="22"/>
        <v>0</v>
      </c>
      <c r="J136">
        <f t="shared" si="29"/>
        <v>95</v>
      </c>
      <c r="K136">
        <f t="shared" si="23"/>
        <v>5</v>
      </c>
      <c r="L136">
        <f t="shared" si="24"/>
        <v>100</v>
      </c>
      <c r="M136">
        <f t="shared" si="25"/>
        <v>95</v>
      </c>
    </row>
    <row r="137" spans="1:13" x14ac:dyDescent="0.25">
      <c r="A137" s="1">
        <v>43966</v>
      </c>
      <c r="B137">
        <v>6.7</v>
      </c>
      <c r="C137">
        <v>0.9</v>
      </c>
      <c r="D137">
        <f t="shared" si="20"/>
        <v>5</v>
      </c>
      <c r="E137">
        <f t="shared" si="26"/>
        <v>1</v>
      </c>
      <c r="F137">
        <f t="shared" si="27"/>
        <v>0</v>
      </c>
      <c r="G137">
        <f t="shared" si="28"/>
        <v>240</v>
      </c>
      <c r="H137">
        <f t="shared" si="21"/>
        <v>5</v>
      </c>
      <c r="I137">
        <f t="shared" si="22"/>
        <v>1</v>
      </c>
      <c r="J137">
        <f t="shared" si="29"/>
        <v>100</v>
      </c>
      <c r="K137">
        <f t="shared" si="23"/>
        <v>5</v>
      </c>
      <c r="L137">
        <f t="shared" si="24"/>
        <v>105</v>
      </c>
      <c r="M137">
        <f t="shared" si="25"/>
        <v>100</v>
      </c>
    </row>
    <row r="138" spans="1:13" x14ac:dyDescent="0.25">
      <c r="A138" s="1">
        <v>43967</v>
      </c>
      <c r="B138">
        <v>8.5</v>
      </c>
      <c r="C138">
        <v>1.9</v>
      </c>
      <c r="D138">
        <f t="shared" si="20"/>
        <v>5</v>
      </c>
      <c r="E138">
        <f t="shared" si="26"/>
        <v>2</v>
      </c>
      <c r="F138">
        <f t="shared" si="27"/>
        <v>0</v>
      </c>
      <c r="G138">
        <f t="shared" si="28"/>
        <v>245</v>
      </c>
      <c r="H138">
        <f t="shared" si="21"/>
        <v>6</v>
      </c>
      <c r="I138">
        <f t="shared" si="22"/>
        <v>0</v>
      </c>
      <c r="J138">
        <f t="shared" si="29"/>
        <v>105</v>
      </c>
      <c r="K138">
        <f t="shared" si="23"/>
        <v>20</v>
      </c>
      <c r="L138">
        <f t="shared" si="24"/>
        <v>125</v>
      </c>
      <c r="M138">
        <f t="shared" si="25"/>
        <v>105</v>
      </c>
    </row>
    <row r="139" spans="1:13" x14ac:dyDescent="0.25">
      <c r="A139" s="1">
        <v>43968</v>
      </c>
      <c r="B139">
        <v>10.4</v>
      </c>
      <c r="C139">
        <v>0</v>
      </c>
      <c r="D139">
        <f t="shared" si="20"/>
        <v>5</v>
      </c>
      <c r="E139">
        <f t="shared" si="26"/>
        <v>3</v>
      </c>
      <c r="F139">
        <f t="shared" si="27"/>
        <v>0</v>
      </c>
      <c r="G139">
        <f t="shared" si="28"/>
        <v>265</v>
      </c>
      <c r="H139">
        <f t="shared" si="21"/>
        <v>7</v>
      </c>
      <c r="I139">
        <f t="shared" si="22"/>
        <v>0</v>
      </c>
      <c r="J139">
        <f t="shared" si="29"/>
        <v>125</v>
      </c>
      <c r="K139">
        <f t="shared" si="23"/>
        <v>20</v>
      </c>
      <c r="L139">
        <f t="shared" si="24"/>
        <v>145</v>
      </c>
      <c r="M139">
        <f t="shared" si="25"/>
        <v>125</v>
      </c>
    </row>
    <row r="140" spans="1:13" x14ac:dyDescent="0.25">
      <c r="A140" s="1">
        <v>43969</v>
      </c>
      <c r="B140">
        <v>10.5</v>
      </c>
      <c r="C140">
        <v>5.4</v>
      </c>
      <c r="D140">
        <f t="shared" si="20"/>
        <v>5</v>
      </c>
      <c r="E140">
        <f t="shared" si="26"/>
        <v>4</v>
      </c>
      <c r="F140">
        <f t="shared" si="27"/>
        <v>0</v>
      </c>
      <c r="G140">
        <f t="shared" si="28"/>
        <v>285</v>
      </c>
      <c r="H140">
        <f t="shared" si="21"/>
        <v>1</v>
      </c>
      <c r="I140">
        <f t="shared" si="22"/>
        <v>0</v>
      </c>
      <c r="J140">
        <f t="shared" si="29"/>
        <v>145</v>
      </c>
      <c r="K140">
        <f t="shared" si="23"/>
        <v>20</v>
      </c>
      <c r="L140">
        <f t="shared" si="24"/>
        <v>165</v>
      </c>
      <c r="M140">
        <f t="shared" si="25"/>
        <v>145</v>
      </c>
    </row>
    <row r="141" spans="1:13" x14ac:dyDescent="0.25">
      <c r="A141" s="1">
        <v>43970</v>
      </c>
      <c r="B141">
        <v>10.199999999999999</v>
      </c>
      <c r="C141">
        <v>2.9</v>
      </c>
      <c r="D141">
        <f t="shared" si="20"/>
        <v>5</v>
      </c>
      <c r="E141">
        <f t="shared" si="26"/>
        <v>1</v>
      </c>
      <c r="F141">
        <f t="shared" si="27"/>
        <v>0</v>
      </c>
      <c r="G141">
        <f t="shared" si="28"/>
        <v>305</v>
      </c>
      <c r="H141">
        <f t="shared" si="21"/>
        <v>2</v>
      </c>
      <c r="I141">
        <f t="shared" si="22"/>
        <v>0</v>
      </c>
      <c r="J141">
        <f t="shared" si="29"/>
        <v>165</v>
      </c>
      <c r="K141">
        <f t="shared" si="23"/>
        <v>10</v>
      </c>
      <c r="L141">
        <f t="shared" si="24"/>
        <v>175</v>
      </c>
      <c r="M141">
        <f t="shared" si="25"/>
        <v>165</v>
      </c>
    </row>
    <row r="142" spans="1:13" x14ac:dyDescent="0.25">
      <c r="A142" s="1">
        <v>43971</v>
      </c>
      <c r="B142">
        <v>8.3000000000000007</v>
      </c>
      <c r="C142">
        <v>4.4000000000000004</v>
      </c>
      <c r="D142">
        <f t="shared" si="20"/>
        <v>5</v>
      </c>
      <c r="E142">
        <f t="shared" si="26"/>
        <v>1</v>
      </c>
      <c r="F142">
        <f t="shared" si="27"/>
        <v>0</v>
      </c>
      <c r="G142">
        <f t="shared" si="28"/>
        <v>315</v>
      </c>
      <c r="H142">
        <f t="shared" si="21"/>
        <v>3</v>
      </c>
      <c r="I142">
        <f t="shared" si="22"/>
        <v>0</v>
      </c>
      <c r="J142">
        <f t="shared" si="29"/>
        <v>175</v>
      </c>
      <c r="K142">
        <f t="shared" si="23"/>
        <v>5</v>
      </c>
      <c r="L142">
        <f t="shared" si="24"/>
        <v>180</v>
      </c>
      <c r="M142">
        <f t="shared" si="25"/>
        <v>175</v>
      </c>
    </row>
    <row r="143" spans="1:13" x14ac:dyDescent="0.25">
      <c r="A143" s="1">
        <v>43972</v>
      </c>
      <c r="B143">
        <v>7.1</v>
      </c>
      <c r="C143">
        <v>1.5</v>
      </c>
      <c r="D143">
        <f t="shared" si="20"/>
        <v>5</v>
      </c>
      <c r="E143">
        <f t="shared" si="26"/>
        <v>1</v>
      </c>
      <c r="F143">
        <f t="shared" si="27"/>
        <v>0</v>
      </c>
      <c r="G143">
        <f t="shared" si="28"/>
        <v>320</v>
      </c>
      <c r="H143">
        <f t="shared" si="21"/>
        <v>4</v>
      </c>
      <c r="I143">
        <f t="shared" si="22"/>
        <v>0</v>
      </c>
      <c r="J143">
        <f t="shared" si="29"/>
        <v>180</v>
      </c>
      <c r="K143">
        <f t="shared" si="23"/>
        <v>5</v>
      </c>
      <c r="L143">
        <f t="shared" si="24"/>
        <v>185</v>
      </c>
      <c r="M143">
        <f t="shared" si="25"/>
        <v>180</v>
      </c>
    </row>
    <row r="144" spans="1:13" x14ac:dyDescent="0.25">
      <c r="A144" s="1">
        <v>43973</v>
      </c>
      <c r="B144">
        <v>8.4</v>
      </c>
      <c r="C144">
        <v>0</v>
      </c>
      <c r="D144">
        <f t="shared" si="20"/>
        <v>5</v>
      </c>
      <c r="E144">
        <f t="shared" si="26"/>
        <v>2</v>
      </c>
      <c r="F144">
        <f t="shared" si="27"/>
        <v>0</v>
      </c>
      <c r="G144">
        <f t="shared" si="28"/>
        <v>325</v>
      </c>
      <c r="H144">
        <f t="shared" si="21"/>
        <v>5</v>
      </c>
      <c r="I144">
        <f t="shared" si="22"/>
        <v>1</v>
      </c>
      <c r="J144">
        <f t="shared" si="29"/>
        <v>185</v>
      </c>
      <c r="K144">
        <f t="shared" si="23"/>
        <v>20</v>
      </c>
      <c r="L144">
        <f t="shared" si="24"/>
        <v>45</v>
      </c>
      <c r="M144">
        <f t="shared" si="25"/>
        <v>25</v>
      </c>
    </row>
    <row r="145" spans="1:13" x14ac:dyDescent="0.25">
      <c r="A145" s="1">
        <v>43974</v>
      </c>
      <c r="B145">
        <v>11.6</v>
      </c>
      <c r="C145">
        <v>0.8</v>
      </c>
      <c r="D145">
        <f t="shared" si="20"/>
        <v>5</v>
      </c>
      <c r="E145">
        <f t="shared" si="26"/>
        <v>3</v>
      </c>
      <c r="F145">
        <f t="shared" si="27"/>
        <v>0</v>
      </c>
      <c r="G145">
        <f t="shared" si="28"/>
        <v>345</v>
      </c>
      <c r="H145">
        <f t="shared" si="21"/>
        <v>6</v>
      </c>
      <c r="I145">
        <f t="shared" si="22"/>
        <v>0</v>
      </c>
      <c r="J145">
        <f t="shared" si="29"/>
        <v>45</v>
      </c>
      <c r="K145">
        <f t="shared" si="23"/>
        <v>10</v>
      </c>
      <c r="L145">
        <f t="shared" si="24"/>
        <v>55</v>
      </c>
      <c r="M145">
        <f t="shared" si="25"/>
        <v>45</v>
      </c>
    </row>
    <row r="146" spans="1:13" x14ac:dyDescent="0.25">
      <c r="A146" s="1">
        <v>43975</v>
      </c>
      <c r="B146">
        <v>9.4</v>
      </c>
      <c r="C146">
        <v>4.3</v>
      </c>
      <c r="D146">
        <f t="shared" si="20"/>
        <v>5</v>
      </c>
      <c r="E146">
        <f t="shared" si="26"/>
        <v>1</v>
      </c>
      <c r="F146">
        <f t="shared" si="27"/>
        <v>0</v>
      </c>
      <c r="G146">
        <f t="shared" si="28"/>
        <v>355</v>
      </c>
      <c r="H146">
        <f t="shared" si="21"/>
        <v>7</v>
      </c>
      <c r="I146">
        <f t="shared" si="22"/>
        <v>0</v>
      </c>
      <c r="J146">
        <f t="shared" si="29"/>
        <v>55</v>
      </c>
      <c r="K146">
        <f t="shared" si="23"/>
        <v>10</v>
      </c>
      <c r="L146">
        <f t="shared" si="24"/>
        <v>65</v>
      </c>
      <c r="M146">
        <f t="shared" si="25"/>
        <v>55</v>
      </c>
    </row>
    <row r="147" spans="1:13" x14ac:dyDescent="0.25">
      <c r="A147" s="1">
        <v>43976</v>
      </c>
      <c r="B147">
        <v>9.1</v>
      </c>
      <c r="C147">
        <v>7.6</v>
      </c>
      <c r="D147">
        <f t="shared" si="20"/>
        <v>5</v>
      </c>
      <c r="E147">
        <f t="shared" si="26"/>
        <v>1</v>
      </c>
      <c r="F147">
        <f t="shared" si="27"/>
        <v>0</v>
      </c>
      <c r="G147">
        <f t="shared" si="28"/>
        <v>365</v>
      </c>
      <c r="H147">
        <f t="shared" si="21"/>
        <v>1</v>
      </c>
      <c r="I147">
        <f t="shared" si="22"/>
        <v>0</v>
      </c>
      <c r="J147">
        <f t="shared" si="29"/>
        <v>65</v>
      </c>
      <c r="K147">
        <f t="shared" si="23"/>
        <v>10</v>
      </c>
      <c r="L147">
        <f t="shared" si="24"/>
        <v>75</v>
      </c>
      <c r="M147">
        <f t="shared" si="25"/>
        <v>65</v>
      </c>
    </row>
    <row r="148" spans="1:13" x14ac:dyDescent="0.25">
      <c r="A148" s="1">
        <v>43977</v>
      </c>
      <c r="B148">
        <v>9.8000000000000007</v>
      </c>
      <c r="C148">
        <v>2</v>
      </c>
      <c r="D148">
        <f t="shared" si="20"/>
        <v>5</v>
      </c>
      <c r="E148">
        <f t="shared" si="26"/>
        <v>2</v>
      </c>
      <c r="F148">
        <f t="shared" si="27"/>
        <v>0</v>
      </c>
      <c r="G148">
        <f t="shared" si="28"/>
        <v>375</v>
      </c>
      <c r="H148">
        <f t="shared" si="21"/>
        <v>2</v>
      </c>
      <c r="I148">
        <f t="shared" si="22"/>
        <v>0</v>
      </c>
      <c r="J148">
        <f t="shared" si="29"/>
        <v>75</v>
      </c>
      <c r="K148">
        <f t="shared" si="23"/>
        <v>20</v>
      </c>
      <c r="L148">
        <f t="shared" si="24"/>
        <v>95</v>
      </c>
      <c r="M148">
        <f t="shared" si="25"/>
        <v>75</v>
      </c>
    </row>
    <row r="149" spans="1:13" x14ac:dyDescent="0.25">
      <c r="A149" s="1">
        <v>43978</v>
      </c>
      <c r="B149">
        <v>11.6</v>
      </c>
      <c r="C149">
        <v>2</v>
      </c>
      <c r="D149">
        <f t="shared" si="20"/>
        <v>5</v>
      </c>
      <c r="E149">
        <f t="shared" si="26"/>
        <v>3</v>
      </c>
      <c r="F149">
        <f t="shared" si="27"/>
        <v>0</v>
      </c>
      <c r="G149">
        <f t="shared" si="28"/>
        <v>395</v>
      </c>
      <c r="H149">
        <f t="shared" si="21"/>
        <v>3</v>
      </c>
      <c r="I149">
        <f t="shared" si="22"/>
        <v>0</v>
      </c>
      <c r="J149">
        <f t="shared" si="29"/>
        <v>95</v>
      </c>
      <c r="K149">
        <f t="shared" si="23"/>
        <v>20</v>
      </c>
      <c r="L149">
        <f t="shared" si="24"/>
        <v>115</v>
      </c>
      <c r="M149">
        <f t="shared" si="25"/>
        <v>95</v>
      </c>
    </row>
    <row r="150" spans="1:13" x14ac:dyDescent="0.25">
      <c r="A150" s="1">
        <v>43979</v>
      </c>
      <c r="B150">
        <v>12.5</v>
      </c>
      <c r="C150">
        <v>0</v>
      </c>
      <c r="D150">
        <f t="shared" si="20"/>
        <v>5</v>
      </c>
      <c r="E150">
        <f t="shared" si="26"/>
        <v>4</v>
      </c>
      <c r="F150">
        <f t="shared" si="27"/>
        <v>0</v>
      </c>
      <c r="G150">
        <f t="shared" si="28"/>
        <v>415</v>
      </c>
      <c r="H150">
        <f t="shared" si="21"/>
        <v>4</v>
      </c>
      <c r="I150">
        <f t="shared" si="22"/>
        <v>0</v>
      </c>
      <c r="J150">
        <f t="shared" si="29"/>
        <v>115</v>
      </c>
      <c r="K150">
        <f t="shared" si="23"/>
        <v>5</v>
      </c>
      <c r="L150">
        <f t="shared" si="24"/>
        <v>120</v>
      </c>
      <c r="M150">
        <f t="shared" si="25"/>
        <v>115</v>
      </c>
    </row>
    <row r="151" spans="1:13" x14ac:dyDescent="0.25">
      <c r="A151" s="1">
        <v>43980</v>
      </c>
      <c r="B151">
        <v>10</v>
      </c>
      <c r="C151">
        <v>0.1</v>
      </c>
      <c r="D151">
        <f t="shared" si="20"/>
        <v>5</v>
      </c>
      <c r="E151">
        <f t="shared" si="26"/>
        <v>1</v>
      </c>
      <c r="F151">
        <f t="shared" si="27"/>
        <v>0</v>
      </c>
      <c r="G151">
        <f t="shared" si="28"/>
        <v>420</v>
      </c>
      <c r="H151">
        <f t="shared" si="21"/>
        <v>5</v>
      </c>
      <c r="I151">
        <f t="shared" si="22"/>
        <v>1</v>
      </c>
      <c r="J151">
        <f t="shared" si="29"/>
        <v>120</v>
      </c>
      <c r="K151">
        <f t="shared" si="23"/>
        <v>20</v>
      </c>
      <c r="L151">
        <f t="shared" si="24"/>
        <v>140</v>
      </c>
      <c r="M151">
        <f t="shared" si="25"/>
        <v>120</v>
      </c>
    </row>
    <row r="152" spans="1:13" x14ac:dyDescent="0.25">
      <c r="A152" s="1">
        <v>43981</v>
      </c>
      <c r="B152">
        <v>13.7</v>
      </c>
      <c r="C152">
        <v>1.5</v>
      </c>
      <c r="D152">
        <f t="shared" si="20"/>
        <v>5</v>
      </c>
      <c r="E152">
        <f t="shared" si="26"/>
        <v>2</v>
      </c>
      <c r="F152">
        <f t="shared" si="27"/>
        <v>0</v>
      </c>
      <c r="G152">
        <f t="shared" si="28"/>
        <v>440</v>
      </c>
      <c r="H152">
        <f t="shared" si="21"/>
        <v>6</v>
      </c>
      <c r="I152">
        <f t="shared" si="22"/>
        <v>0</v>
      </c>
      <c r="J152">
        <f t="shared" si="29"/>
        <v>140</v>
      </c>
      <c r="K152">
        <f t="shared" si="23"/>
        <v>20</v>
      </c>
      <c r="L152">
        <f t="shared" si="24"/>
        <v>160</v>
      </c>
      <c r="M152">
        <f t="shared" si="25"/>
        <v>140</v>
      </c>
    </row>
    <row r="153" spans="1:13" x14ac:dyDescent="0.25">
      <c r="A153" s="1">
        <v>43982</v>
      </c>
      <c r="B153">
        <v>13.9</v>
      </c>
      <c r="C153">
        <v>0</v>
      </c>
      <c r="D153">
        <f t="shared" si="20"/>
        <v>5</v>
      </c>
      <c r="E153">
        <f t="shared" si="26"/>
        <v>3</v>
      </c>
      <c r="F153">
        <f t="shared" si="27"/>
        <v>0</v>
      </c>
      <c r="G153">
        <f t="shared" si="28"/>
        <v>460</v>
      </c>
      <c r="H153">
        <f t="shared" si="21"/>
        <v>7</v>
      </c>
      <c r="I153">
        <f t="shared" si="22"/>
        <v>0</v>
      </c>
      <c r="J153">
        <f t="shared" si="29"/>
        <v>160</v>
      </c>
      <c r="K153">
        <f t="shared" si="23"/>
        <v>35</v>
      </c>
      <c r="L153">
        <f t="shared" si="24"/>
        <v>195</v>
      </c>
      <c r="M153">
        <f t="shared" si="25"/>
        <v>160</v>
      </c>
    </row>
    <row r="154" spans="1:13" x14ac:dyDescent="0.25">
      <c r="A154" s="1">
        <v>43983</v>
      </c>
      <c r="B154">
        <v>12</v>
      </c>
      <c r="C154">
        <v>15.5</v>
      </c>
      <c r="D154">
        <f t="shared" si="20"/>
        <v>6</v>
      </c>
      <c r="E154">
        <f t="shared" si="26"/>
        <v>1</v>
      </c>
      <c r="F154">
        <f t="shared" si="27"/>
        <v>0</v>
      </c>
      <c r="G154">
        <f t="shared" si="28"/>
        <v>495</v>
      </c>
      <c r="H154">
        <f t="shared" si="21"/>
        <v>1</v>
      </c>
      <c r="I154">
        <f t="shared" si="22"/>
        <v>0</v>
      </c>
      <c r="J154">
        <f t="shared" si="29"/>
        <v>195</v>
      </c>
      <c r="K154">
        <f t="shared" si="23"/>
        <v>20</v>
      </c>
      <c r="L154">
        <f t="shared" si="24"/>
        <v>215</v>
      </c>
      <c r="M154">
        <f t="shared" si="25"/>
        <v>195</v>
      </c>
    </row>
    <row r="155" spans="1:13" x14ac:dyDescent="0.25">
      <c r="A155" s="1">
        <v>43984</v>
      </c>
      <c r="B155">
        <v>12.6</v>
      </c>
      <c r="C155">
        <v>7.2</v>
      </c>
      <c r="D155">
        <f t="shared" si="20"/>
        <v>6</v>
      </c>
      <c r="E155">
        <f t="shared" si="26"/>
        <v>2</v>
      </c>
      <c r="F155">
        <f t="shared" si="27"/>
        <v>0</v>
      </c>
      <c r="G155">
        <f t="shared" si="28"/>
        <v>515</v>
      </c>
      <c r="H155">
        <f t="shared" si="21"/>
        <v>2</v>
      </c>
      <c r="I155">
        <f t="shared" si="22"/>
        <v>0</v>
      </c>
      <c r="J155">
        <f t="shared" si="29"/>
        <v>215</v>
      </c>
      <c r="K155">
        <f t="shared" si="23"/>
        <v>20</v>
      </c>
      <c r="L155">
        <f t="shared" si="24"/>
        <v>235</v>
      </c>
      <c r="M155">
        <f t="shared" si="25"/>
        <v>215</v>
      </c>
    </row>
    <row r="156" spans="1:13" x14ac:dyDescent="0.25">
      <c r="A156" s="1">
        <v>43985</v>
      </c>
      <c r="B156">
        <v>13.6</v>
      </c>
      <c r="C156">
        <v>0.1</v>
      </c>
      <c r="D156">
        <f t="shared" si="20"/>
        <v>6</v>
      </c>
      <c r="E156">
        <f t="shared" si="26"/>
        <v>3</v>
      </c>
      <c r="F156">
        <f t="shared" si="27"/>
        <v>0</v>
      </c>
      <c r="G156">
        <f t="shared" si="28"/>
        <v>535</v>
      </c>
      <c r="H156">
        <f t="shared" si="21"/>
        <v>3</v>
      </c>
      <c r="I156">
        <f t="shared" si="22"/>
        <v>0</v>
      </c>
      <c r="J156">
        <f t="shared" si="29"/>
        <v>235</v>
      </c>
      <c r="K156">
        <f t="shared" si="23"/>
        <v>20</v>
      </c>
      <c r="L156">
        <f t="shared" si="24"/>
        <v>255</v>
      </c>
      <c r="M156">
        <f t="shared" si="25"/>
        <v>235</v>
      </c>
    </row>
    <row r="157" spans="1:13" x14ac:dyDescent="0.25">
      <c r="A157" s="1">
        <v>43986</v>
      </c>
      <c r="B157">
        <v>15</v>
      </c>
      <c r="C157">
        <v>0.2</v>
      </c>
      <c r="D157">
        <f t="shared" si="20"/>
        <v>6</v>
      </c>
      <c r="E157">
        <f t="shared" si="26"/>
        <v>4</v>
      </c>
      <c r="F157">
        <f t="shared" si="27"/>
        <v>0</v>
      </c>
      <c r="G157">
        <f t="shared" si="28"/>
        <v>555</v>
      </c>
      <c r="H157">
        <f t="shared" si="21"/>
        <v>4</v>
      </c>
      <c r="I157">
        <f t="shared" si="22"/>
        <v>0</v>
      </c>
      <c r="J157">
        <f t="shared" si="29"/>
        <v>255</v>
      </c>
      <c r="K157">
        <f t="shared" si="23"/>
        <v>20</v>
      </c>
      <c r="L157">
        <f t="shared" si="24"/>
        <v>275</v>
      </c>
      <c r="M157">
        <f t="shared" si="25"/>
        <v>255</v>
      </c>
    </row>
    <row r="158" spans="1:13" x14ac:dyDescent="0.25">
      <c r="A158" s="1">
        <v>43987</v>
      </c>
      <c r="B158">
        <v>16.100000000000001</v>
      </c>
      <c r="C158">
        <v>0.3</v>
      </c>
      <c r="D158">
        <f t="shared" si="20"/>
        <v>6</v>
      </c>
      <c r="E158">
        <f t="shared" si="26"/>
        <v>5</v>
      </c>
      <c r="F158">
        <f t="shared" si="27"/>
        <v>0</v>
      </c>
      <c r="G158">
        <f t="shared" si="28"/>
        <v>575</v>
      </c>
      <c r="H158">
        <f t="shared" si="21"/>
        <v>5</v>
      </c>
      <c r="I158">
        <f t="shared" si="22"/>
        <v>1</v>
      </c>
      <c r="J158">
        <f t="shared" si="29"/>
        <v>275</v>
      </c>
      <c r="K158">
        <f t="shared" si="23"/>
        <v>20</v>
      </c>
      <c r="L158">
        <f t="shared" si="24"/>
        <v>45</v>
      </c>
      <c r="M158">
        <f t="shared" si="25"/>
        <v>25</v>
      </c>
    </row>
    <row r="159" spans="1:13" x14ac:dyDescent="0.25">
      <c r="A159" s="1">
        <v>43988</v>
      </c>
      <c r="B159">
        <v>11</v>
      </c>
      <c r="C159">
        <v>4</v>
      </c>
      <c r="D159">
        <f t="shared" si="20"/>
        <v>6</v>
      </c>
      <c r="E159">
        <f t="shared" si="26"/>
        <v>1</v>
      </c>
      <c r="F159">
        <f t="shared" si="27"/>
        <v>1</v>
      </c>
      <c r="G159">
        <f t="shared" si="28"/>
        <v>595</v>
      </c>
      <c r="H159">
        <f t="shared" si="21"/>
        <v>6</v>
      </c>
      <c r="I159">
        <f t="shared" si="22"/>
        <v>0</v>
      </c>
      <c r="J159">
        <f t="shared" si="29"/>
        <v>45</v>
      </c>
      <c r="K159">
        <f t="shared" si="23"/>
        <v>20</v>
      </c>
      <c r="L159">
        <f t="shared" si="24"/>
        <v>65</v>
      </c>
      <c r="M159">
        <f t="shared" si="25"/>
        <v>45</v>
      </c>
    </row>
    <row r="160" spans="1:13" x14ac:dyDescent="0.25">
      <c r="A160" s="1">
        <v>43989</v>
      </c>
      <c r="B160">
        <v>14.2</v>
      </c>
      <c r="C160">
        <v>2.8</v>
      </c>
      <c r="D160">
        <f t="shared" si="20"/>
        <v>6</v>
      </c>
      <c r="E160">
        <f t="shared" si="26"/>
        <v>2</v>
      </c>
      <c r="F160">
        <f t="shared" si="27"/>
        <v>0</v>
      </c>
      <c r="G160">
        <f t="shared" si="28"/>
        <v>615</v>
      </c>
      <c r="H160">
        <f t="shared" si="21"/>
        <v>7</v>
      </c>
      <c r="I160">
        <f t="shared" si="22"/>
        <v>0</v>
      </c>
      <c r="J160">
        <f t="shared" si="29"/>
        <v>65</v>
      </c>
      <c r="K160">
        <f t="shared" si="23"/>
        <v>20</v>
      </c>
      <c r="L160">
        <f t="shared" si="24"/>
        <v>85</v>
      </c>
      <c r="M160">
        <f t="shared" si="25"/>
        <v>65</v>
      </c>
    </row>
    <row r="161" spans="1:13" x14ac:dyDescent="0.25">
      <c r="A161" s="1">
        <v>43990</v>
      </c>
      <c r="B161">
        <v>14.2</v>
      </c>
      <c r="C161">
        <v>0.3</v>
      </c>
      <c r="D161">
        <f t="shared" si="20"/>
        <v>6</v>
      </c>
      <c r="E161">
        <f t="shared" si="26"/>
        <v>1</v>
      </c>
      <c r="F161">
        <f t="shared" si="27"/>
        <v>0</v>
      </c>
      <c r="G161">
        <f t="shared" si="28"/>
        <v>635</v>
      </c>
      <c r="H161">
        <f t="shared" si="21"/>
        <v>1</v>
      </c>
      <c r="I161">
        <f t="shared" si="22"/>
        <v>0</v>
      </c>
      <c r="J161">
        <f t="shared" si="29"/>
        <v>85</v>
      </c>
      <c r="K161">
        <f t="shared" si="23"/>
        <v>20</v>
      </c>
      <c r="L161">
        <f t="shared" si="24"/>
        <v>105</v>
      </c>
      <c r="M161">
        <f t="shared" si="25"/>
        <v>85</v>
      </c>
    </row>
    <row r="162" spans="1:13" x14ac:dyDescent="0.25">
      <c r="A162" s="1">
        <v>43991</v>
      </c>
      <c r="B162">
        <v>13.4</v>
      </c>
      <c r="C162">
        <v>12.9</v>
      </c>
      <c r="D162">
        <f t="shared" si="20"/>
        <v>6</v>
      </c>
      <c r="E162">
        <f t="shared" si="26"/>
        <v>1</v>
      </c>
      <c r="F162">
        <f t="shared" si="27"/>
        <v>0</v>
      </c>
      <c r="G162">
        <f t="shared" si="28"/>
        <v>655</v>
      </c>
      <c r="H162">
        <f t="shared" si="21"/>
        <v>2</v>
      </c>
      <c r="I162">
        <f t="shared" si="22"/>
        <v>0</v>
      </c>
      <c r="J162">
        <f t="shared" si="29"/>
        <v>105</v>
      </c>
      <c r="K162">
        <f t="shared" si="23"/>
        <v>20</v>
      </c>
      <c r="L162">
        <f t="shared" si="24"/>
        <v>125</v>
      </c>
      <c r="M162">
        <f t="shared" si="25"/>
        <v>105</v>
      </c>
    </row>
    <row r="163" spans="1:13" x14ac:dyDescent="0.25">
      <c r="A163" s="1">
        <v>43992</v>
      </c>
      <c r="B163">
        <v>11.8</v>
      </c>
      <c r="C163">
        <v>0.2</v>
      </c>
      <c r="D163">
        <f t="shared" si="20"/>
        <v>6</v>
      </c>
      <c r="E163">
        <f t="shared" si="26"/>
        <v>1</v>
      </c>
      <c r="F163">
        <f t="shared" si="27"/>
        <v>0</v>
      </c>
      <c r="G163">
        <f t="shared" si="28"/>
        <v>675</v>
      </c>
      <c r="H163">
        <f t="shared" si="21"/>
        <v>3</v>
      </c>
      <c r="I163">
        <f t="shared" si="22"/>
        <v>0</v>
      </c>
      <c r="J163">
        <f t="shared" si="29"/>
        <v>125</v>
      </c>
      <c r="K163">
        <f t="shared" si="23"/>
        <v>20</v>
      </c>
      <c r="L163">
        <f t="shared" si="24"/>
        <v>145</v>
      </c>
      <c r="M163">
        <f t="shared" si="25"/>
        <v>125</v>
      </c>
    </row>
    <row r="164" spans="1:13" x14ac:dyDescent="0.25">
      <c r="A164" s="1">
        <v>43993</v>
      </c>
      <c r="B164">
        <v>14.6</v>
      </c>
      <c r="C164">
        <v>0</v>
      </c>
      <c r="D164">
        <f t="shared" si="20"/>
        <v>6</v>
      </c>
      <c r="E164">
        <f t="shared" si="26"/>
        <v>2</v>
      </c>
      <c r="F164">
        <f t="shared" si="27"/>
        <v>0</v>
      </c>
      <c r="G164">
        <f t="shared" si="28"/>
        <v>695</v>
      </c>
      <c r="H164">
        <f t="shared" si="21"/>
        <v>4</v>
      </c>
      <c r="I164">
        <f t="shared" si="22"/>
        <v>0</v>
      </c>
      <c r="J164">
        <f t="shared" si="29"/>
        <v>145</v>
      </c>
      <c r="K164">
        <f t="shared" si="23"/>
        <v>20</v>
      </c>
      <c r="L164">
        <f t="shared" si="24"/>
        <v>165</v>
      </c>
      <c r="M164">
        <f t="shared" si="25"/>
        <v>145</v>
      </c>
    </row>
    <row r="165" spans="1:13" x14ac:dyDescent="0.25">
      <c r="A165" s="1">
        <v>43994</v>
      </c>
      <c r="B165">
        <v>14.8</v>
      </c>
      <c r="C165">
        <v>0</v>
      </c>
      <c r="D165">
        <f t="shared" si="20"/>
        <v>6</v>
      </c>
      <c r="E165">
        <f t="shared" si="26"/>
        <v>3</v>
      </c>
      <c r="F165">
        <f t="shared" si="27"/>
        <v>0</v>
      </c>
      <c r="G165">
        <f t="shared" si="28"/>
        <v>715</v>
      </c>
      <c r="H165">
        <f t="shared" si="21"/>
        <v>5</v>
      </c>
      <c r="I165">
        <f t="shared" si="22"/>
        <v>1</v>
      </c>
      <c r="J165">
        <f t="shared" si="29"/>
        <v>165</v>
      </c>
      <c r="K165">
        <f t="shared" si="23"/>
        <v>20</v>
      </c>
      <c r="L165">
        <f t="shared" si="24"/>
        <v>45</v>
      </c>
      <c r="M165">
        <f t="shared" si="25"/>
        <v>25</v>
      </c>
    </row>
    <row r="166" spans="1:13" x14ac:dyDescent="0.25">
      <c r="A166" s="1">
        <v>43995</v>
      </c>
      <c r="B166">
        <v>14.7</v>
      </c>
      <c r="C166">
        <v>0.7</v>
      </c>
      <c r="D166">
        <f t="shared" si="20"/>
        <v>6</v>
      </c>
      <c r="E166">
        <f t="shared" si="26"/>
        <v>1</v>
      </c>
      <c r="F166">
        <f t="shared" si="27"/>
        <v>0</v>
      </c>
      <c r="G166">
        <f t="shared" si="28"/>
        <v>735</v>
      </c>
      <c r="H166">
        <f t="shared" si="21"/>
        <v>6</v>
      </c>
      <c r="I166">
        <f t="shared" si="22"/>
        <v>0</v>
      </c>
      <c r="J166">
        <f t="shared" si="29"/>
        <v>45</v>
      </c>
      <c r="K166">
        <f t="shared" si="23"/>
        <v>20</v>
      </c>
      <c r="L166">
        <f t="shared" si="24"/>
        <v>65</v>
      </c>
      <c r="M166">
        <f t="shared" si="25"/>
        <v>45</v>
      </c>
    </row>
    <row r="167" spans="1:13" x14ac:dyDescent="0.25">
      <c r="A167" s="1">
        <v>43996</v>
      </c>
      <c r="B167">
        <v>14.1</v>
      </c>
      <c r="C167">
        <v>0</v>
      </c>
      <c r="D167">
        <f t="shared" si="20"/>
        <v>6</v>
      </c>
      <c r="E167">
        <f t="shared" si="26"/>
        <v>1</v>
      </c>
      <c r="F167">
        <f t="shared" si="27"/>
        <v>0</v>
      </c>
      <c r="G167">
        <f t="shared" si="28"/>
        <v>755</v>
      </c>
      <c r="H167">
        <f t="shared" si="21"/>
        <v>7</v>
      </c>
      <c r="I167">
        <f t="shared" si="22"/>
        <v>0</v>
      </c>
      <c r="J167">
        <f t="shared" si="29"/>
        <v>65</v>
      </c>
      <c r="K167">
        <f t="shared" si="23"/>
        <v>20</v>
      </c>
      <c r="L167">
        <f t="shared" si="24"/>
        <v>85</v>
      </c>
      <c r="M167">
        <f t="shared" si="25"/>
        <v>65</v>
      </c>
    </row>
    <row r="168" spans="1:13" x14ac:dyDescent="0.25">
      <c r="A168" s="1">
        <v>43997</v>
      </c>
      <c r="B168">
        <v>17.600000000000001</v>
      </c>
      <c r="C168">
        <v>0</v>
      </c>
      <c r="D168">
        <f t="shared" si="20"/>
        <v>6</v>
      </c>
      <c r="E168">
        <f t="shared" si="26"/>
        <v>2</v>
      </c>
      <c r="F168">
        <f t="shared" si="27"/>
        <v>0</v>
      </c>
      <c r="G168">
        <f t="shared" si="28"/>
        <v>775</v>
      </c>
      <c r="H168">
        <f t="shared" si="21"/>
        <v>1</v>
      </c>
      <c r="I168">
        <f t="shared" si="22"/>
        <v>0</v>
      </c>
      <c r="J168">
        <f t="shared" si="29"/>
        <v>85</v>
      </c>
      <c r="K168">
        <f t="shared" si="23"/>
        <v>20</v>
      </c>
      <c r="L168">
        <f t="shared" si="24"/>
        <v>105</v>
      </c>
      <c r="M168">
        <f t="shared" si="25"/>
        <v>85</v>
      </c>
    </row>
    <row r="169" spans="1:13" x14ac:dyDescent="0.25">
      <c r="A169" s="1">
        <v>43998</v>
      </c>
      <c r="B169">
        <v>17</v>
      </c>
      <c r="C169">
        <v>10.8</v>
      </c>
      <c r="D169">
        <f t="shared" si="20"/>
        <v>6</v>
      </c>
      <c r="E169">
        <f t="shared" si="26"/>
        <v>1</v>
      </c>
      <c r="F169">
        <f t="shared" si="27"/>
        <v>1</v>
      </c>
      <c r="G169">
        <f t="shared" si="28"/>
        <v>795</v>
      </c>
      <c r="H169">
        <f t="shared" si="21"/>
        <v>2</v>
      </c>
      <c r="I169">
        <f t="shared" si="22"/>
        <v>0</v>
      </c>
      <c r="J169">
        <f t="shared" si="29"/>
        <v>105</v>
      </c>
      <c r="K169">
        <f t="shared" si="23"/>
        <v>20</v>
      </c>
      <c r="L169">
        <f t="shared" si="24"/>
        <v>125</v>
      </c>
      <c r="M169">
        <f t="shared" si="25"/>
        <v>105</v>
      </c>
    </row>
    <row r="170" spans="1:13" x14ac:dyDescent="0.25">
      <c r="A170" s="1">
        <v>43999</v>
      </c>
      <c r="B170">
        <v>16.399999999999999</v>
      </c>
      <c r="C170">
        <v>7.2</v>
      </c>
      <c r="D170">
        <f t="shared" si="20"/>
        <v>6</v>
      </c>
      <c r="E170">
        <f t="shared" si="26"/>
        <v>1</v>
      </c>
      <c r="F170">
        <f t="shared" si="27"/>
        <v>0</v>
      </c>
      <c r="G170">
        <f t="shared" si="28"/>
        <v>815</v>
      </c>
      <c r="H170">
        <f t="shared" si="21"/>
        <v>3</v>
      </c>
      <c r="I170">
        <f t="shared" si="22"/>
        <v>0</v>
      </c>
      <c r="J170">
        <f t="shared" si="29"/>
        <v>125</v>
      </c>
      <c r="K170">
        <f t="shared" si="23"/>
        <v>20</v>
      </c>
      <c r="L170">
        <f t="shared" si="24"/>
        <v>145</v>
      </c>
      <c r="M170">
        <f t="shared" si="25"/>
        <v>125</v>
      </c>
    </row>
    <row r="171" spans="1:13" x14ac:dyDescent="0.25">
      <c r="A171" s="1">
        <v>44000</v>
      </c>
      <c r="B171">
        <v>16.2</v>
      </c>
      <c r="C171">
        <v>2</v>
      </c>
      <c r="D171">
        <f t="shared" si="20"/>
        <v>6</v>
      </c>
      <c r="E171">
        <f t="shared" si="26"/>
        <v>1</v>
      </c>
      <c r="F171">
        <f t="shared" si="27"/>
        <v>0</v>
      </c>
      <c r="G171">
        <f t="shared" si="28"/>
        <v>835</v>
      </c>
      <c r="H171">
        <f t="shared" si="21"/>
        <v>4</v>
      </c>
      <c r="I171">
        <f t="shared" si="22"/>
        <v>0</v>
      </c>
      <c r="J171">
        <f t="shared" si="29"/>
        <v>145</v>
      </c>
      <c r="K171">
        <f t="shared" si="23"/>
        <v>20</v>
      </c>
      <c r="L171">
        <f t="shared" si="24"/>
        <v>165</v>
      </c>
      <c r="M171">
        <f t="shared" si="25"/>
        <v>145</v>
      </c>
    </row>
    <row r="172" spans="1:13" x14ac:dyDescent="0.25">
      <c r="A172" s="1">
        <v>44001</v>
      </c>
      <c r="B172">
        <v>12.5</v>
      </c>
      <c r="C172">
        <v>1.6</v>
      </c>
      <c r="D172">
        <f t="shared" si="20"/>
        <v>6</v>
      </c>
      <c r="E172">
        <f t="shared" si="26"/>
        <v>1</v>
      </c>
      <c r="F172">
        <f t="shared" si="27"/>
        <v>0</v>
      </c>
      <c r="G172">
        <f t="shared" si="28"/>
        <v>855</v>
      </c>
      <c r="H172">
        <f t="shared" si="21"/>
        <v>5</v>
      </c>
      <c r="I172">
        <f t="shared" si="22"/>
        <v>1</v>
      </c>
      <c r="J172">
        <f t="shared" si="29"/>
        <v>165</v>
      </c>
      <c r="K172">
        <f t="shared" si="23"/>
        <v>35</v>
      </c>
      <c r="L172">
        <f t="shared" si="24"/>
        <v>60</v>
      </c>
      <c r="M172">
        <f t="shared" si="25"/>
        <v>25</v>
      </c>
    </row>
    <row r="173" spans="1:13" x14ac:dyDescent="0.25">
      <c r="A173" s="1">
        <v>44002</v>
      </c>
      <c r="B173">
        <v>16.2</v>
      </c>
      <c r="C173">
        <v>18.3</v>
      </c>
      <c r="D173">
        <f t="shared" si="20"/>
        <v>6</v>
      </c>
      <c r="E173">
        <f t="shared" si="26"/>
        <v>2</v>
      </c>
      <c r="F173">
        <f t="shared" si="27"/>
        <v>0</v>
      </c>
      <c r="G173">
        <f t="shared" si="28"/>
        <v>890</v>
      </c>
      <c r="H173">
        <f t="shared" si="21"/>
        <v>6</v>
      </c>
      <c r="I173">
        <f t="shared" si="22"/>
        <v>0</v>
      </c>
      <c r="J173">
        <f t="shared" si="29"/>
        <v>60</v>
      </c>
      <c r="K173">
        <f t="shared" si="23"/>
        <v>20</v>
      </c>
      <c r="L173">
        <f t="shared" si="24"/>
        <v>80</v>
      </c>
      <c r="M173">
        <f t="shared" si="25"/>
        <v>60</v>
      </c>
    </row>
    <row r="174" spans="1:13" x14ac:dyDescent="0.25">
      <c r="A174" s="1">
        <v>44003</v>
      </c>
      <c r="B174">
        <v>17</v>
      </c>
      <c r="C174">
        <v>1.4</v>
      </c>
      <c r="D174">
        <f t="shared" si="20"/>
        <v>6</v>
      </c>
      <c r="E174">
        <f t="shared" si="26"/>
        <v>3</v>
      </c>
      <c r="F174">
        <f t="shared" si="27"/>
        <v>0</v>
      </c>
      <c r="G174">
        <f t="shared" si="28"/>
        <v>910</v>
      </c>
      <c r="H174">
        <f t="shared" si="21"/>
        <v>7</v>
      </c>
      <c r="I174">
        <f t="shared" si="22"/>
        <v>0</v>
      </c>
      <c r="J174">
        <f t="shared" si="29"/>
        <v>80</v>
      </c>
      <c r="K174">
        <f t="shared" si="23"/>
        <v>20</v>
      </c>
      <c r="L174">
        <f t="shared" si="24"/>
        <v>100</v>
      </c>
      <c r="M174">
        <f t="shared" si="25"/>
        <v>80</v>
      </c>
    </row>
    <row r="175" spans="1:13" x14ac:dyDescent="0.25">
      <c r="A175" s="1">
        <v>44004</v>
      </c>
      <c r="B175">
        <v>15.8</v>
      </c>
      <c r="C175">
        <v>0.5</v>
      </c>
      <c r="D175">
        <f t="shared" si="20"/>
        <v>6</v>
      </c>
      <c r="E175">
        <f t="shared" si="26"/>
        <v>1</v>
      </c>
      <c r="F175">
        <f t="shared" si="27"/>
        <v>0</v>
      </c>
      <c r="G175">
        <f t="shared" si="28"/>
        <v>930</v>
      </c>
      <c r="H175">
        <f t="shared" si="21"/>
        <v>1</v>
      </c>
      <c r="I175">
        <f t="shared" si="22"/>
        <v>0</v>
      </c>
      <c r="J175">
        <f t="shared" si="29"/>
        <v>100</v>
      </c>
      <c r="K175">
        <f t="shared" si="23"/>
        <v>20</v>
      </c>
      <c r="L175">
        <f t="shared" si="24"/>
        <v>120</v>
      </c>
      <c r="M175">
        <f t="shared" si="25"/>
        <v>100</v>
      </c>
    </row>
    <row r="176" spans="1:13" x14ac:dyDescent="0.25">
      <c r="A176" s="1">
        <v>44005</v>
      </c>
      <c r="B176">
        <v>15</v>
      </c>
      <c r="C176">
        <v>3.6</v>
      </c>
      <c r="D176">
        <f t="shared" si="20"/>
        <v>6</v>
      </c>
      <c r="E176">
        <f t="shared" si="26"/>
        <v>1</v>
      </c>
      <c r="F176">
        <f t="shared" si="27"/>
        <v>0</v>
      </c>
      <c r="G176">
        <f t="shared" si="28"/>
        <v>950</v>
      </c>
      <c r="H176">
        <f t="shared" si="21"/>
        <v>2</v>
      </c>
      <c r="I176">
        <f t="shared" si="22"/>
        <v>0</v>
      </c>
      <c r="J176">
        <f t="shared" si="29"/>
        <v>120</v>
      </c>
      <c r="K176">
        <f t="shared" si="23"/>
        <v>20</v>
      </c>
      <c r="L176">
        <f t="shared" si="24"/>
        <v>140</v>
      </c>
      <c r="M176">
        <f t="shared" si="25"/>
        <v>120</v>
      </c>
    </row>
    <row r="177" spans="1:13" x14ac:dyDescent="0.25">
      <c r="A177" s="1">
        <v>44006</v>
      </c>
      <c r="B177">
        <v>15.6</v>
      </c>
      <c r="C177">
        <v>1.3</v>
      </c>
      <c r="D177">
        <f t="shared" si="20"/>
        <v>6</v>
      </c>
      <c r="E177">
        <f t="shared" si="26"/>
        <v>2</v>
      </c>
      <c r="F177">
        <f t="shared" si="27"/>
        <v>0</v>
      </c>
      <c r="G177">
        <f t="shared" si="28"/>
        <v>970</v>
      </c>
      <c r="H177">
        <f t="shared" si="21"/>
        <v>3</v>
      </c>
      <c r="I177">
        <f t="shared" si="22"/>
        <v>0</v>
      </c>
      <c r="J177">
        <f t="shared" si="29"/>
        <v>140</v>
      </c>
      <c r="K177">
        <f t="shared" si="23"/>
        <v>20</v>
      </c>
      <c r="L177">
        <f t="shared" si="24"/>
        <v>160</v>
      </c>
      <c r="M177">
        <f t="shared" si="25"/>
        <v>140</v>
      </c>
    </row>
    <row r="178" spans="1:13" x14ac:dyDescent="0.25">
      <c r="A178" s="1">
        <v>44007</v>
      </c>
      <c r="B178">
        <v>17.3</v>
      </c>
      <c r="C178">
        <v>9.5</v>
      </c>
      <c r="D178">
        <f t="shared" si="20"/>
        <v>6</v>
      </c>
      <c r="E178">
        <f t="shared" si="26"/>
        <v>3</v>
      </c>
      <c r="F178">
        <f t="shared" si="27"/>
        <v>0</v>
      </c>
      <c r="G178">
        <f t="shared" si="28"/>
        <v>990</v>
      </c>
      <c r="H178">
        <f t="shared" si="21"/>
        <v>4</v>
      </c>
      <c r="I178">
        <f t="shared" si="22"/>
        <v>0</v>
      </c>
      <c r="J178">
        <f t="shared" si="29"/>
        <v>160</v>
      </c>
      <c r="K178">
        <f t="shared" si="23"/>
        <v>20</v>
      </c>
      <c r="L178">
        <f t="shared" si="24"/>
        <v>180</v>
      </c>
      <c r="M178">
        <f t="shared" si="25"/>
        <v>160</v>
      </c>
    </row>
    <row r="179" spans="1:13" x14ac:dyDescent="0.25">
      <c r="A179" s="1">
        <v>44008</v>
      </c>
      <c r="B179">
        <v>17.3</v>
      </c>
      <c r="C179">
        <v>4</v>
      </c>
      <c r="D179">
        <f t="shared" si="20"/>
        <v>6</v>
      </c>
      <c r="E179">
        <f t="shared" si="26"/>
        <v>1</v>
      </c>
      <c r="F179">
        <f t="shared" si="27"/>
        <v>0</v>
      </c>
      <c r="G179">
        <f t="shared" si="28"/>
        <v>1010</v>
      </c>
      <c r="H179">
        <f t="shared" si="21"/>
        <v>5</v>
      </c>
      <c r="I179">
        <f t="shared" si="22"/>
        <v>1</v>
      </c>
      <c r="J179">
        <f t="shared" si="29"/>
        <v>180</v>
      </c>
      <c r="K179">
        <f t="shared" si="23"/>
        <v>20</v>
      </c>
      <c r="L179">
        <f t="shared" si="24"/>
        <v>45</v>
      </c>
      <c r="M179">
        <f t="shared" si="25"/>
        <v>25</v>
      </c>
    </row>
    <row r="180" spans="1:13" x14ac:dyDescent="0.25">
      <c r="A180" s="1">
        <v>44009</v>
      </c>
      <c r="B180">
        <v>15.3</v>
      </c>
      <c r="C180">
        <v>1</v>
      </c>
      <c r="D180">
        <f t="shared" si="20"/>
        <v>6</v>
      </c>
      <c r="E180">
        <f t="shared" si="26"/>
        <v>1</v>
      </c>
      <c r="F180">
        <f t="shared" si="27"/>
        <v>0</v>
      </c>
      <c r="G180">
        <f t="shared" si="28"/>
        <v>1030</v>
      </c>
      <c r="H180">
        <f t="shared" si="21"/>
        <v>6</v>
      </c>
      <c r="I180">
        <f t="shared" si="22"/>
        <v>0</v>
      </c>
      <c r="J180">
        <f t="shared" si="29"/>
        <v>45</v>
      </c>
      <c r="K180">
        <f t="shared" si="23"/>
        <v>20</v>
      </c>
      <c r="L180">
        <f t="shared" si="24"/>
        <v>65</v>
      </c>
      <c r="M180">
        <f t="shared" si="25"/>
        <v>45</v>
      </c>
    </row>
    <row r="181" spans="1:13" x14ac:dyDescent="0.25">
      <c r="A181" s="1">
        <v>44010</v>
      </c>
      <c r="B181">
        <v>16.899999999999999</v>
      </c>
      <c r="C181">
        <v>1.6</v>
      </c>
      <c r="D181">
        <f t="shared" si="20"/>
        <v>6</v>
      </c>
      <c r="E181">
        <f t="shared" si="26"/>
        <v>2</v>
      </c>
      <c r="F181">
        <f t="shared" si="27"/>
        <v>0</v>
      </c>
      <c r="G181">
        <f t="shared" si="28"/>
        <v>1050</v>
      </c>
      <c r="H181">
        <f t="shared" si="21"/>
        <v>7</v>
      </c>
      <c r="I181">
        <f t="shared" si="22"/>
        <v>0</v>
      </c>
      <c r="J181">
        <f t="shared" si="29"/>
        <v>65</v>
      </c>
      <c r="K181">
        <f t="shared" si="23"/>
        <v>20</v>
      </c>
      <c r="L181">
        <f t="shared" si="24"/>
        <v>85</v>
      </c>
      <c r="M181">
        <f t="shared" si="25"/>
        <v>65</v>
      </c>
    </row>
    <row r="182" spans="1:13" x14ac:dyDescent="0.25">
      <c r="A182" s="1">
        <v>44011</v>
      </c>
      <c r="B182">
        <v>15.5</v>
      </c>
      <c r="C182">
        <v>1</v>
      </c>
      <c r="D182">
        <f t="shared" si="20"/>
        <v>6</v>
      </c>
      <c r="E182">
        <f t="shared" si="26"/>
        <v>1</v>
      </c>
      <c r="F182">
        <f t="shared" si="27"/>
        <v>0</v>
      </c>
      <c r="G182">
        <f t="shared" si="28"/>
        <v>1070</v>
      </c>
      <c r="H182">
        <f t="shared" si="21"/>
        <v>1</v>
      </c>
      <c r="I182">
        <f t="shared" si="22"/>
        <v>0</v>
      </c>
      <c r="J182">
        <f t="shared" si="29"/>
        <v>85</v>
      </c>
      <c r="K182">
        <f t="shared" si="23"/>
        <v>20</v>
      </c>
      <c r="L182">
        <f t="shared" si="24"/>
        <v>105</v>
      </c>
      <c r="M182">
        <f t="shared" si="25"/>
        <v>85</v>
      </c>
    </row>
    <row r="183" spans="1:13" x14ac:dyDescent="0.25">
      <c r="A183" s="1">
        <v>44012</v>
      </c>
      <c r="B183">
        <v>16.899999999999999</v>
      </c>
      <c r="C183">
        <v>0</v>
      </c>
      <c r="D183">
        <f t="shared" si="20"/>
        <v>6</v>
      </c>
      <c r="E183">
        <f t="shared" si="26"/>
        <v>2</v>
      </c>
      <c r="F183">
        <f t="shared" si="27"/>
        <v>0</v>
      </c>
      <c r="G183">
        <f t="shared" si="28"/>
        <v>1090</v>
      </c>
      <c r="H183">
        <f t="shared" si="21"/>
        <v>2</v>
      </c>
      <c r="I183">
        <f t="shared" si="22"/>
        <v>0</v>
      </c>
      <c r="J183">
        <f t="shared" si="29"/>
        <v>105</v>
      </c>
      <c r="K183">
        <f t="shared" si="23"/>
        <v>20</v>
      </c>
      <c r="L183">
        <f t="shared" si="24"/>
        <v>125</v>
      </c>
      <c r="M183">
        <f t="shared" si="25"/>
        <v>105</v>
      </c>
    </row>
    <row r="184" spans="1:13" x14ac:dyDescent="0.25">
      <c r="A184" s="1">
        <v>44013</v>
      </c>
      <c r="B184">
        <v>14.2</v>
      </c>
      <c r="C184">
        <v>1</v>
      </c>
      <c r="D184">
        <f t="shared" si="20"/>
        <v>7</v>
      </c>
      <c r="E184">
        <f t="shared" si="26"/>
        <v>1</v>
      </c>
      <c r="F184">
        <f t="shared" si="27"/>
        <v>1</v>
      </c>
      <c r="G184">
        <f t="shared" si="28"/>
        <v>1110</v>
      </c>
      <c r="H184">
        <f t="shared" si="21"/>
        <v>3</v>
      </c>
      <c r="I184">
        <f t="shared" si="22"/>
        <v>0</v>
      </c>
      <c r="J184">
        <f t="shared" si="29"/>
        <v>125</v>
      </c>
      <c r="K184">
        <f t="shared" si="23"/>
        <v>20</v>
      </c>
      <c r="L184">
        <f t="shared" si="24"/>
        <v>145</v>
      </c>
      <c r="M184">
        <f t="shared" si="25"/>
        <v>125</v>
      </c>
    </row>
    <row r="185" spans="1:13" x14ac:dyDescent="0.25">
      <c r="A185" s="1">
        <v>44014</v>
      </c>
      <c r="B185">
        <v>15.6</v>
      </c>
      <c r="C185">
        <v>2.5</v>
      </c>
      <c r="D185">
        <f t="shared" si="20"/>
        <v>7</v>
      </c>
      <c r="E185">
        <f t="shared" si="26"/>
        <v>2</v>
      </c>
      <c r="F185">
        <f t="shared" si="27"/>
        <v>0</v>
      </c>
      <c r="G185">
        <f t="shared" si="28"/>
        <v>1130</v>
      </c>
      <c r="H185">
        <f t="shared" si="21"/>
        <v>4</v>
      </c>
      <c r="I185">
        <f t="shared" si="22"/>
        <v>0</v>
      </c>
      <c r="J185">
        <f t="shared" si="29"/>
        <v>145</v>
      </c>
      <c r="K185">
        <f t="shared" si="23"/>
        <v>35</v>
      </c>
      <c r="L185">
        <f t="shared" si="24"/>
        <v>180</v>
      </c>
      <c r="M185">
        <f t="shared" si="25"/>
        <v>145</v>
      </c>
    </row>
    <row r="186" spans="1:13" x14ac:dyDescent="0.25">
      <c r="A186" s="1">
        <v>44015</v>
      </c>
      <c r="B186">
        <v>14.6</v>
      </c>
      <c r="C186">
        <v>17.7</v>
      </c>
      <c r="D186">
        <f t="shared" si="20"/>
        <v>7</v>
      </c>
      <c r="E186">
        <f t="shared" si="26"/>
        <v>1</v>
      </c>
      <c r="F186">
        <f t="shared" si="27"/>
        <v>0</v>
      </c>
      <c r="G186">
        <f t="shared" si="28"/>
        <v>1165</v>
      </c>
      <c r="H186">
        <f t="shared" si="21"/>
        <v>5</v>
      </c>
      <c r="I186">
        <f t="shared" si="22"/>
        <v>1</v>
      </c>
      <c r="J186">
        <f t="shared" si="29"/>
        <v>180</v>
      </c>
      <c r="K186">
        <f t="shared" si="23"/>
        <v>20</v>
      </c>
      <c r="L186">
        <f t="shared" si="24"/>
        <v>45</v>
      </c>
      <c r="M186">
        <f t="shared" si="25"/>
        <v>25</v>
      </c>
    </row>
    <row r="187" spans="1:13" x14ac:dyDescent="0.25">
      <c r="A187" s="1">
        <v>44016</v>
      </c>
      <c r="B187">
        <v>14.2</v>
      </c>
      <c r="C187">
        <v>2.4</v>
      </c>
      <c r="D187">
        <f t="shared" si="20"/>
        <v>7</v>
      </c>
      <c r="E187">
        <f t="shared" si="26"/>
        <v>1</v>
      </c>
      <c r="F187">
        <f t="shared" si="27"/>
        <v>0</v>
      </c>
      <c r="G187">
        <f t="shared" si="28"/>
        <v>1185</v>
      </c>
      <c r="H187">
        <f t="shared" si="21"/>
        <v>6</v>
      </c>
      <c r="I187">
        <f t="shared" si="22"/>
        <v>0</v>
      </c>
      <c r="J187">
        <f t="shared" si="29"/>
        <v>45</v>
      </c>
      <c r="K187">
        <f t="shared" si="23"/>
        <v>20</v>
      </c>
      <c r="L187">
        <f t="shared" si="24"/>
        <v>65</v>
      </c>
      <c r="M187">
        <f t="shared" si="25"/>
        <v>45</v>
      </c>
    </row>
    <row r="188" spans="1:13" x14ac:dyDescent="0.25">
      <c r="A188" s="1">
        <v>44017</v>
      </c>
      <c r="B188">
        <v>15.1</v>
      </c>
      <c r="C188">
        <v>0.1</v>
      </c>
      <c r="D188">
        <f t="shared" si="20"/>
        <v>7</v>
      </c>
      <c r="E188">
        <f t="shared" si="26"/>
        <v>2</v>
      </c>
      <c r="F188">
        <f t="shared" si="27"/>
        <v>0</v>
      </c>
      <c r="G188">
        <f t="shared" si="28"/>
        <v>1205</v>
      </c>
      <c r="H188">
        <f t="shared" si="21"/>
        <v>7</v>
      </c>
      <c r="I188">
        <f t="shared" si="22"/>
        <v>0</v>
      </c>
      <c r="J188">
        <f t="shared" si="29"/>
        <v>65</v>
      </c>
      <c r="K188">
        <f t="shared" si="23"/>
        <v>20</v>
      </c>
      <c r="L188">
        <f t="shared" si="24"/>
        <v>85</v>
      </c>
      <c r="M188">
        <f t="shared" si="25"/>
        <v>65</v>
      </c>
    </row>
    <row r="189" spans="1:13" x14ac:dyDescent="0.25">
      <c r="A189" s="1">
        <v>44018</v>
      </c>
      <c r="B189">
        <v>15.4</v>
      </c>
      <c r="C189">
        <v>0.3</v>
      </c>
      <c r="D189">
        <f t="shared" si="20"/>
        <v>7</v>
      </c>
      <c r="E189">
        <f t="shared" si="26"/>
        <v>3</v>
      </c>
      <c r="F189">
        <f t="shared" si="27"/>
        <v>1</v>
      </c>
      <c r="G189">
        <f t="shared" si="28"/>
        <v>1225</v>
      </c>
      <c r="H189">
        <f t="shared" si="21"/>
        <v>1</v>
      </c>
      <c r="I189">
        <f t="shared" si="22"/>
        <v>0</v>
      </c>
      <c r="J189">
        <f t="shared" si="29"/>
        <v>85</v>
      </c>
      <c r="K189">
        <f t="shared" si="23"/>
        <v>20</v>
      </c>
      <c r="L189">
        <f t="shared" si="24"/>
        <v>105</v>
      </c>
      <c r="M189">
        <f t="shared" si="25"/>
        <v>85</v>
      </c>
    </row>
    <row r="190" spans="1:13" x14ac:dyDescent="0.25">
      <c r="A190" s="1">
        <v>44019</v>
      </c>
      <c r="B190">
        <v>15.1</v>
      </c>
      <c r="C190">
        <v>1</v>
      </c>
      <c r="D190">
        <f t="shared" si="20"/>
        <v>7</v>
      </c>
      <c r="E190">
        <f t="shared" si="26"/>
        <v>1</v>
      </c>
      <c r="F190">
        <f t="shared" si="27"/>
        <v>1</v>
      </c>
      <c r="G190">
        <f t="shared" si="28"/>
        <v>1245</v>
      </c>
      <c r="H190">
        <f t="shared" si="21"/>
        <v>2</v>
      </c>
      <c r="I190">
        <f t="shared" si="22"/>
        <v>0</v>
      </c>
      <c r="J190">
        <f t="shared" si="29"/>
        <v>105</v>
      </c>
      <c r="K190">
        <f t="shared" si="23"/>
        <v>20</v>
      </c>
      <c r="L190">
        <f t="shared" si="24"/>
        <v>125</v>
      </c>
      <c r="M190">
        <f t="shared" si="25"/>
        <v>105</v>
      </c>
    </row>
    <row r="191" spans="1:13" x14ac:dyDescent="0.25">
      <c r="A191" s="1">
        <v>44020</v>
      </c>
      <c r="B191">
        <v>16.7</v>
      </c>
      <c r="C191">
        <v>2.9</v>
      </c>
      <c r="D191">
        <f t="shared" si="20"/>
        <v>7</v>
      </c>
      <c r="E191">
        <f t="shared" si="26"/>
        <v>2</v>
      </c>
      <c r="F191">
        <f t="shared" si="27"/>
        <v>0</v>
      </c>
      <c r="G191">
        <f t="shared" si="28"/>
        <v>1265</v>
      </c>
      <c r="H191">
        <f t="shared" si="21"/>
        <v>3</v>
      </c>
      <c r="I191">
        <f t="shared" si="22"/>
        <v>0</v>
      </c>
      <c r="J191">
        <f t="shared" si="29"/>
        <v>125</v>
      </c>
      <c r="K191">
        <f t="shared" si="23"/>
        <v>20</v>
      </c>
      <c r="L191">
        <f t="shared" si="24"/>
        <v>145</v>
      </c>
      <c r="M191">
        <f t="shared" si="25"/>
        <v>125</v>
      </c>
    </row>
    <row r="192" spans="1:13" x14ac:dyDescent="0.25">
      <c r="A192" s="1">
        <v>44021</v>
      </c>
      <c r="B192">
        <v>16.899999999999999</v>
      </c>
      <c r="C192">
        <v>1.6</v>
      </c>
      <c r="D192">
        <f t="shared" si="20"/>
        <v>7</v>
      </c>
      <c r="E192">
        <f t="shared" si="26"/>
        <v>3</v>
      </c>
      <c r="F192">
        <f t="shared" si="27"/>
        <v>0</v>
      </c>
      <c r="G192">
        <f t="shared" si="28"/>
        <v>1285</v>
      </c>
      <c r="H192">
        <f t="shared" si="21"/>
        <v>4</v>
      </c>
      <c r="I192">
        <f t="shared" si="22"/>
        <v>0</v>
      </c>
      <c r="J192">
        <f t="shared" si="29"/>
        <v>145</v>
      </c>
      <c r="K192">
        <f t="shared" si="23"/>
        <v>20</v>
      </c>
      <c r="L192">
        <f t="shared" si="24"/>
        <v>165</v>
      </c>
      <c r="M192">
        <f t="shared" si="25"/>
        <v>145</v>
      </c>
    </row>
    <row r="193" spans="1:13" x14ac:dyDescent="0.25">
      <c r="A193" s="1">
        <v>44022</v>
      </c>
      <c r="B193">
        <v>17.600000000000001</v>
      </c>
      <c r="C193">
        <v>1.4</v>
      </c>
      <c r="D193">
        <f t="shared" si="20"/>
        <v>7</v>
      </c>
      <c r="E193">
        <f t="shared" si="26"/>
        <v>4</v>
      </c>
      <c r="F193">
        <f t="shared" si="27"/>
        <v>0</v>
      </c>
      <c r="G193">
        <f t="shared" si="28"/>
        <v>1305</v>
      </c>
      <c r="H193">
        <f t="shared" si="21"/>
        <v>5</v>
      </c>
      <c r="I193">
        <f t="shared" si="22"/>
        <v>1</v>
      </c>
      <c r="J193">
        <f t="shared" si="29"/>
        <v>165</v>
      </c>
      <c r="K193">
        <f t="shared" si="23"/>
        <v>20</v>
      </c>
      <c r="L193">
        <f t="shared" si="24"/>
        <v>45</v>
      </c>
      <c r="M193">
        <f t="shared" si="25"/>
        <v>25</v>
      </c>
    </row>
    <row r="194" spans="1:13" x14ac:dyDescent="0.25">
      <c r="A194" s="1">
        <v>44023</v>
      </c>
      <c r="B194">
        <v>19.3</v>
      </c>
      <c r="C194">
        <v>0</v>
      </c>
      <c r="D194">
        <f t="shared" si="20"/>
        <v>7</v>
      </c>
      <c r="E194">
        <f t="shared" si="26"/>
        <v>5</v>
      </c>
      <c r="F194">
        <f t="shared" si="27"/>
        <v>0</v>
      </c>
      <c r="G194">
        <f t="shared" si="28"/>
        <v>1325</v>
      </c>
      <c r="H194">
        <f t="shared" si="21"/>
        <v>6</v>
      </c>
      <c r="I194">
        <f t="shared" si="22"/>
        <v>0</v>
      </c>
      <c r="J194">
        <f t="shared" si="29"/>
        <v>45</v>
      </c>
      <c r="K194">
        <f t="shared" si="23"/>
        <v>20</v>
      </c>
      <c r="L194">
        <f t="shared" si="24"/>
        <v>65</v>
      </c>
      <c r="M194">
        <f t="shared" si="25"/>
        <v>45</v>
      </c>
    </row>
    <row r="195" spans="1:13" x14ac:dyDescent="0.25">
      <c r="A195" s="1">
        <v>44024</v>
      </c>
      <c r="B195">
        <v>17.399999999999999</v>
      </c>
      <c r="C195">
        <v>0.3</v>
      </c>
      <c r="D195">
        <f t="shared" ref="D195:D258" si="30">MONTH(A195)</f>
        <v>7</v>
      </c>
      <c r="E195">
        <f t="shared" si="26"/>
        <v>1</v>
      </c>
      <c r="F195">
        <f t="shared" si="27"/>
        <v>1</v>
      </c>
      <c r="G195">
        <f t="shared" si="28"/>
        <v>1345</v>
      </c>
      <c r="H195">
        <f t="shared" ref="H195:H258" si="31">WEEKDAY(A195,2)</f>
        <v>7</v>
      </c>
      <c r="I195">
        <f t="shared" ref="I195:I258" si="32">IF(H195=5,1,0)</f>
        <v>0</v>
      </c>
      <c r="J195">
        <f t="shared" si="29"/>
        <v>65</v>
      </c>
      <c r="K195">
        <f t="shared" ref="K195:K258" si="33">IF(AND(B196&gt;=5,B196&lt;=10,C196&lt;2),5,IF(AND(B196&gt;=5,B196&lt;=10,C196&gt;=2),10,IF(AND(B196&gt;10,B196&lt;=20,C196&lt;=15),20,IF(AND(B196&gt;10,B196&lt;=20,C196&gt;15),35,IF(AND(B196&gt;20,C196&lt;=15),10,IF(AND(B196&gt;20,C196&gt;15),60,0))))))</f>
        <v>20</v>
      </c>
      <c r="L195">
        <f t="shared" ref="L195:L258" si="34">M195+K195</f>
        <v>85</v>
      </c>
      <c r="M195">
        <f t="shared" ref="M195:M258" si="35">IF(AND(J195&gt;150,I195=1),25,J195)</f>
        <v>65</v>
      </c>
    </row>
    <row r="196" spans="1:13" x14ac:dyDescent="0.25">
      <c r="A196" s="1">
        <v>44025</v>
      </c>
      <c r="B196">
        <v>16.100000000000001</v>
      </c>
      <c r="C196">
        <v>0.8</v>
      </c>
      <c r="D196">
        <f t="shared" si="30"/>
        <v>7</v>
      </c>
      <c r="E196">
        <f t="shared" ref="E196:E259" si="36">IF(B196&gt;B195,E195+1,1)</f>
        <v>1</v>
      </c>
      <c r="F196">
        <f t="shared" ref="F196:F259" si="37">IF(AND(B195&gt;15,C195&lt;0.5),1,0)</f>
        <v>1</v>
      </c>
      <c r="G196">
        <f t="shared" ref="G196:G259" si="38">IF(AND(B196&gt;=5,B196&lt;=10,C196&lt;2),G195+5,IF(AND(B196&gt;=5,B196&lt;=10,C196&gt;=2),G195+10,IF(AND(B196&gt;10,B196&lt;=20,C196&lt;=15),G195+20,IF(AND(B196&gt;10,B196&lt;=20,C196&gt;15),G195+35,IF(AND(B196&gt;20,C196&lt;=15),G195+10,IF(AND(B196&gt;20,C196&gt;15),G195+60,G195))))))</f>
        <v>1365</v>
      </c>
      <c r="H196">
        <f t="shared" si="31"/>
        <v>1</v>
      </c>
      <c r="I196">
        <f t="shared" si="32"/>
        <v>0</v>
      </c>
      <c r="J196">
        <f t="shared" ref="J196:J259" si="39">L195</f>
        <v>85</v>
      </c>
      <c r="K196">
        <f t="shared" si="33"/>
        <v>20</v>
      </c>
      <c r="L196">
        <f t="shared" si="34"/>
        <v>105</v>
      </c>
      <c r="M196">
        <f t="shared" si="35"/>
        <v>85</v>
      </c>
    </row>
    <row r="197" spans="1:13" x14ac:dyDescent="0.25">
      <c r="A197" s="1">
        <v>44026</v>
      </c>
      <c r="B197">
        <v>15</v>
      </c>
      <c r="C197">
        <v>3.6</v>
      </c>
      <c r="D197">
        <f t="shared" si="30"/>
        <v>7</v>
      </c>
      <c r="E197">
        <f t="shared" si="36"/>
        <v>1</v>
      </c>
      <c r="F197">
        <f t="shared" si="37"/>
        <v>0</v>
      </c>
      <c r="G197">
        <f t="shared" si="38"/>
        <v>1385</v>
      </c>
      <c r="H197">
        <f t="shared" si="31"/>
        <v>2</v>
      </c>
      <c r="I197">
        <f t="shared" si="32"/>
        <v>0</v>
      </c>
      <c r="J197">
        <f t="shared" si="39"/>
        <v>105</v>
      </c>
      <c r="K197">
        <f t="shared" si="33"/>
        <v>20</v>
      </c>
      <c r="L197">
        <f t="shared" si="34"/>
        <v>125</v>
      </c>
      <c r="M197">
        <f t="shared" si="35"/>
        <v>105</v>
      </c>
    </row>
    <row r="198" spans="1:13" x14ac:dyDescent="0.25">
      <c r="A198" s="1">
        <v>44027</v>
      </c>
      <c r="B198">
        <v>15.6</v>
      </c>
      <c r="C198">
        <v>1.3</v>
      </c>
      <c r="D198">
        <f t="shared" si="30"/>
        <v>7</v>
      </c>
      <c r="E198">
        <f t="shared" si="36"/>
        <v>2</v>
      </c>
      <c r="F198">
        <f t="shared" si="37"/>
        <v>0</v>
      </c>
      <c r="G198">
        <f t="shared" si="38"/>
        <v>1405</v>
      </c>
      <c r="H198">
        <f t="shared" si="31"/>
        <v>3</v>
      </c>
      <c r="I198">
        <f t="shared" si="32"/>
        <v>0</v>
      </c>
      <c r="J198">
        <f t="shared" si="39"/>
        <v>125</v>
      </c>
      <c r="K198">
        <f t="shared" si="33"/>
        <v>20</v>
      </c>
      <c r="L198">
        <f t="shared" si="34"/>
        <v>145</v>
      </c>
      <c r="M198">
        <f t="shared" si="35"/>
        <v>125</v>
      </c>
    </row>
    <row r="199" spans="1:13" x14ac:dyDescent="0.25">
      <c r="A199" s="1">
        <v>44028</v>
      </c>
      <c r="B199">
        <v>17.3</v>
      </c>
      <c r="C199">
        <v>9.5</v>
      </c>
      <c r="D199">
        <f t="shared" si="30"/>
        <v>7</v>
      </c>
      <c r="E199">
        <f t="shared" si="36"/>
        <v>3</v>
      </c>
      <c r="F199">
        <f t="shared" si="37"/>
        <v>0</v>
      </c>
      <c r="G199">
        <f t="shared" si="38"/>
        <v>1425</v>
      </c>
      <c r="H199">
        <f t="shared" si="31"/>
        <v>4</v>
      </c>
      <c r="I199">
        <f t="shared" si="32"/>
        <v>0</v>
      </c>
      <c r="J199">
        <f t="shared" si="39"/>
        <v>145</v>
      </c>
      <c r="K199">
        <f t="shared" si="33"/>
        <v>20</v>
      </c>
      <c r="L199">
        <f t="shared" si="34"/>
        <v>165</v>
      </c>
      <c r="M199">
        <f t="shared" si="35"/>
        <v>145</v>
      </c>
    </row>
    <row r="200" spans="1:13" x14ac:dyDescent="0.25">
      <c r="A200" s="1">
        <v>44029</v>
      </c>
      <c r="B200">
        <v>17.3</v>
      </c>
      <c r="C200">
        <v>4</v>
      </c>
      <c r="D200">
        <f t="shared" si="30"/>
        <v>7</v>
      </c>
      <c r="E200">
        <f t="shared" si="36"/>
        <v>1</v>
      </c>
      <c r="F200">
        <f t="shared" si="37"/>
        <v>0</v>
      </c>
      <c r="G200">
        <f t="shared" si="38"/>
        <v>1445</v>
      </c>
      <c r="H200">
        <f t="shared" si="31"/>
        <v>5</v>
      </c>
      <c r="I200">
        <f t="shared" si="32"/>
        <v>1</v>
      </c>
      <c r="J200">
        <f t="shared" si="39"/>
        <v>165</v>
      </c>
      <c r="K200">
        <f t="shared" si="33"/>
        <v>20</v>
      </c>
      <c r="L200">
        <f t="shared" si="34"/>
        <v>45</v>
      </c>
      <c r="M200">
        <f t="shared" si="35"/>
        <v>25</v>
      </c>
    </row>
    <row r="201" spans="1:13" x14ac:dyDescent="0.25">
      <c r="A201" s="1">
        <v>44030</v>
      </c>
      <c r="B201">
        <v>15.3</v>
      </c>
      <c r="C201">
        <v>1</v>
      </c>
      <c r="D201">
        <f t="shared" si="30"/>
        <v>7</v>
      </c>
      <c r="E201">
        <f t="shared" si="36"/>
        <v>1</v>
      </c>
      <c r="F201">
        <f t="shared" si="37"/>
        <v>0</v>
      </c>
      <c r="G201">
        <f t="shared" si="38"/>
        <v>1465</v>
      </c>
      <c r="H201">
        <f t="shared" si="31"/>
        <v>6</v>
      </c>
      <c r="I201">
        <f t="shared" si="32"/>
        <v>0</v>
      </c>
      <c r="J201">
        <f t="shared" si="39"/>
        <v>45</v>
      </c>
      <c r="K201">
        <f t="shared" si="33"/>
        <v>20</v>
      </c>
      <c r="L201">
        <f t="shared" si="34"/>
        <v>65</v>
      </c>
      <c r="M201">
        <f t="shared" si="35"/>
        <v>45</v>
      </c>
    </row>
    <row r="202" spans="1:13" x14ac:dyDescent="0.25">
      <c r="A202" s="1">
        <v>44031</v>
      </c>
      <c r="B202">
        <v>16.899999999999999</v>
      </c>
      <c r="C202">
        <v>1.6</v>
      </c>
      <c r="D202">
        <f t="shared" si="30"/>
        <v>7</v>
      </c>
      <c r="E202">
        <f t="shared" si="36"/>
        <v>2</v>
      </c>
      <c r="F202">
        <f t="shared" si="37"/>
        <v>0</v>
      </c>
      <c r="G202">
        <f t="shared" si="38"/>
        <v>1485</v>
      </c>
      <c r="H202">
        <f t="shared" si="31"/>
        <v>7</v>
      </c>
      <c r="I202">
        <f t="shared" si="32"/>
        <v>0</v>
      </c>
      <c r="J202">
        <f t="shared" si="39"/>
        <v>65</v>
      </c>
      <c r="K202">
        <f t="shared" si="33"/>
        <v>20</v>
      </c>
      <c r="L202">
        <f t="shared" si="34"/>
        <v>85</v>
      </c>
      <c r="M202">
        <f t="shared" si="35"/>
        <v>65</v>
      </c>
    </row>
    <row r="203" spans="1:13" x14ac:dyDescent="0.25">
      <c r="A203" s="1">
        <v>44032</v>
      </c>
      <c r="B203">
        <v>18.100000000000001</v>
      </c>
      <c r="C203">
        <v>6.7</v>
      </c>
      <c r="D203">
        <f t="shared" si="30"/>
        <v>7</v>
      </c>
      <c r="E203">
        <f t="shared" si="36"/>
        <v>3</v>
      </c>
      <c r="F203">
        <f t="shared" si="37"/>
        <v>0</v>
      </c>
      <c r="G203">
        <f t="shared" si="38"/>
        <v>1505</v>
      </c>
      <c r="H203">
        <f t="shared" si="31"/>
        <v>1</v>
      </c>
      <c r="I203">
        <f t="shared" si="32"/>
        <v>0</v>
      </c>
      <c r="J203">
        <f t="shared" si="39"/>
        <v>85</v>
      </c>
      <c r="K203">
        <f t="shared" si="33"/>
        <v>20</v>
      </c>
      <c r="L203">
        <f t="shared" si="34"/>
        <v>105</v>
      </c>
      <c r="M203">
        <f t="shared" si="35"/>
        <v>85</v>
      </c>
    </row>
    <row r="204" spans="1:13" x14ac:dyDescent="0.25">
      <c r="A204" s="1">
        <v>44033</v>
      </c>
      <c r="B204">
        <v>15.7</v>
      </c>
      <c r="C204">
        <v>7.6</v>
      </c>
      <c r="D204">
        <f t="shared" si="30"/>
        <v>7</v>
      </c>
      <c r="E204">
        <f t="shared" si="36"/>
        <v>1</v>
      </c>
      <c r="F204">
        <f t="shared" si="37"/>
        <v>0</v>
      </c>
      <c r="G204">
        <f t="shared" si="38"/>
        <v>1525</v>
      </c>
      <c r="H204">
        <f t="shared" si="31"/>
        <v>2</v>
      </c>
      <c r="I204">
        <f t="shared" si="32"/>
        <v>0</v>
      </c>
      <c r="J204">
        <f t="shared" si="39"/>
        <v>105</v>
      </c>
      <c r="K204">
        <f t="shared" si="33"/>
        <v>20</v>
      </c>
      <c r="L204">
        <f t="shared" si="34"/>
        <v>125</v>
      </c>
      <c r="M204">
        <f t="shared" si="35"/>
        <v>105</v>
      </c>
    </row>
    <row r="205" spans="1:13" x14ac:dyDescent="0.25">
      <c r="A205" s="1">
        <v>44034</v>
      </c>
      <c r="B205">
        <v>17.8</v>
      </c>
      <c r="C205">
        <v>0.4</v>
      </c>
      <c r="D205">
        <f t="shared" si="30"/>
        <v>7</v>
      </c>
      <c r="E205">
        <f t="shared" si="36"/>
        <v>2</v>
      </c>
      <c r="F205">
        <f t="shared" si="37"/>
        <v>0</v>
      </c>
      <c r="G205">
        <f t="shared" si="38"/>
        <v>1545</v>
      </c>
      <c r="H205">
        <f t="shared" si="31"/>
        <v>3</v>
      </c>
      <c r="I205">
        <f t="shared" si="32"/>
        <v>0</v>
      </c>
      <c r="J205">
        <f t="shared" si="39"/>
        <v>125</v>
      </c>
      <c r="K205">
        <f t="shared" si="33"/>
        <v>20</v>
      </c>
      <c r="L205">
        <f t="shared" si="34"/>
        <v>145</v>
      </c>
      <c r="M205">
        <f t="shared" si="35"/>
        <v>125</v>
      </c>
    </row>
    <row r="206" spans="1:13" x14ac:dyDescent="0.25">
      <c r="A206" s="1">
        <v>44035</v>
      </c>
      <c r="B206">
        <v>16.399999999999999</v>
      </c>
      <c r="C206">
        <v>6</v>
      </c>
      <c r="D206">
        <f t="shared" si="30"/>
        <v>7</v>
      </c>
      <c r="E206">
        <f t="shared" si="36"/>
        <v>1</v>
      </c>
      <c r="F206">
        <f t="shared" si="37"/>
        <v>1</v>
      </c>
      <c r="G206">
        <f t="shared" si="38"/>
        <v>1565</v>
      </c>
      <c r="H206">
        <f t="shared" si="31"/>
        <v>4</v>
      </c>
      <c r="I206">
        <f t="shared" si="32"/>
        <v>0</v>
      </c>
      <c r="J206">
        <f t="shared" si="39"/>
        <v>145</v>
      </c>
      <c r="K206">
        <f t="shared" si="33"/>
        <v>20</v>
      </c>
      <c r="L206">
        <f t="shared" si="34"/>
        <v>165</v>
      </c>
      <c r="M206">
        <f t="shared" si="35"/>
        <v>145</v>
      </c>
    </row>
    <row r="207" spans="1:13" x14ac:dyDescent="0.25">
      <c r="A207" s="1">
        <v>44036</v>
      </c>
      <c r="B207">
        <v>17.100000000000001</v>
      </c>
      <c r="C207">
        <v>1.5</v>
      </c>
      <c r="D207">
        <f t="shared" si="30"/>
        <v>7</v>
      </c>
      <c r="E207">
        <f t="shared" si="36"/>
        <v>2</v>
      </c>
      <c r="F207">
        <f t="shared" si="37"/>
        <v>0</v>
      </c>
      <c r="G207">
        <f t="shared" si="38"/>
        <v>1585</v>
      </c>
      <c r="H207">
        <f t="shared" si="31"/>
        <v>5</v>
      </c>
      <c r="I207">
        <f t="shared" si="32"/>
        <v>1</v>
      </c>
      <c r="J207">
        <f t="shared" si="39"/>
        <v>165</v>
      </c>
      <c r="K207">
        <f t="shared" si="33"/>
        <v>20</v>
      </c>
      <c r="L207">
        <f t="shared" si="34"/>
        <v>45</v>
      </c>
      <c r="M207">
        <f t="shared" si="35"/>
        <v>25</v>
      </c>
    </row>
    <row r="208" spans="1:13" x14ac:dyDescent="0.25">
      <c r="A208" s="1">
        <v>44037</v>
      </c>
      <c r="B208">
        <v>19</v>
      </c>
      <c r="C208">
        <v>9.5</v>
      </c>
      <c r="D208">
        <f t="shared" si="30"/>
        <v>7</v>
      </c>
      <c r="E208">
        <f t="shared" si="36"/>
        <v>3</v>
      </c>
      <c r="F208">
        <f t="shared" si="37"/>
        <v>0</v>
      </c>
      <c r="G208">
        <f t="shared" si="38"/>
        <v>1605</v>
      </c>
      <c r="H208">
        <f t="shared" si="31"/>
        <v>6</v>
      </c>
      <c r="I208">
        <f t="shared" si="32"/>
        <v>0</v>
      </c>
      <c r="J208">
        <f t="shared" si="39"/>
        <v>45</v>
      </c>
      <c r="K208">
        <f t="shared" si="33"/>
        <v>20</v>
      </c>
      <c r="L208">
        <f t="shared" si="34"/>
        <v>65</v>
      </c>
      <c r="M208">
        <f t="shared" si="35"/>
        <v>45</v>
      </c>
    </row>
    <row r="209" spans="1:13" x14ac:dyDescent="0.25">
      <c r="A209" s="1">
        <v>44038</v>
      </c>
      <c r="B209">
        <v>18.600000000000001</v>
      </c>
      <c r="C209">
        <v>1.4</v>
      </c>
      <c r="D209">
        <f t="shared" si="30"/>
        <v>7</v>
      </c>
      <c r="E209">
        <f t="shared" si="36"/>
        <v>1</v>
      </c>
      <c r="F209">
        <f t="shared" si="37"/>
        <v>0</v>
      </c>
      <c r="G209">
        <f t="shared" si="38"/>
        <v>1625</v>
      </c>
      <c r="H209">
        <f t="shared" si="31"/>
        <v>7</v>
      </c>
      <c r="I209">
        <f t="shared" si="32"/>
        <v>0</v>
      </c>
      <c r="J209">
        <f t="shared" si="39"/>
        <v>65</v>
      </c>
      <c r="K209">
        <f t="shared" si="33"/>
        <v>20</v>
      </c>
      <c r="L209">
        <f t="shared" si="34"/>
        <v>85</v>
      </c>
      <c r="M209">
        <f t="shared" si="35"/>
        <v>65</v>
      </c>
    </row>
    <row r="210" spans="1:13" x14ac:dyDescent="0.25">
      <c r="A210" s="1">
        <v>44039</v>
      </c>
      <c r="B210">
        <v>16.600000000000001</v>
      </c>
      <c r="C210">
        <v>2.5</v>
      </c>
      <c r="D210">
        <f t="shared" si="30"/>
        <v>7</v>
      </c>
      <c r="E210">
        <f t="shared" si="36"/>
        <v>1</v>
      </c>
      <c r="F210">
        <f t="shared" si="37"/>
        <v>0</v>
      </c>
      <c r="G210">
        <f t="shared" si="38"/>
        <v>1645</v>
      </c>
      <c r="H210">
        <f t="shared" si="31"/>
        <v>1</v>
      </c>
      <c r="I210">
        <f t="shared" si="32"/>
        <v>0</v>
      </c>
      <c r="J210">
        <f t="shared" si="39"/>
        <v>85</v>
      </c>
      <c r="K210">
        <f t="shared" si="33"/>
        <v>20</v>
      </c>
      <c r="L210">
        <f t="shared" si="34"/>
        <v>105</v>
      </c>
      <c r="M210">
        <f t="shared" si="35"/>
        <v>85</v>
      </c>
    </row>
    <row r="211" spans="1:13" x14ac:dyDescent="0.25">
      <c r="A211" s="1">
        <v>44040</v>
      </c>
      <c r="B211">
        <v>16.100000000000001</v>
      </c>
      <c r="C211">
        <v>13.2</v>
      </c>
      <c r="D211">
        <f t="shared" si="30"/>
        <v>7</v>
      </c>
      <c r="E211">
        <f t="shared" si="36"/>
        <v>1</v>
      </c>
      <c r="F211">
        <f t="shared" si="37"/>
        <v>0</v>
      </c>
      <c r="G211">
        <f t="shared" si="38"/>
        <v>1665</v>
      </c>
      <c r="H211">
        <f t="shared" si="31"/>
        <v>2</v>
      </c>
      <c r="I211">
        <f t="shared" si="32"/>
        <v>0</v>
      </c>
      <c r="J211">
        <f t="shared" si="39"/>
        <v>105</v>
      </c>
      <c r="K211">
        <f t="shared" si="33"/>
        <v>20</v>
      </c>
      <c r="L211">
        <f t="shared" si="34"/>
        <v>125</v>
      </c>
      <c r="M211">
        <f t="shared" si="35"/>
        <v>105</v>
      </c>
    </row>
    <row r="212" spans="1:13" x14ac:dyDescent="0.25">
      <c r="A212" s="1">
        <v>44041</v>
      </c>
      <c r="B212">
        <v>15.6</v>
      </c>
      <c r="C212">
        <v>2.9</v>
      </c>
      <c r="D212">
        <f t="shared" si="30"/>
        <v>7</v>
      </c>
      <c r="E212">
        <f t="shared" si="36"/>
        <v>1</v>
      </c>
      <c r="F212">
        <f t="shared" si="37"/>
        <v>0</v>
      </c>
      <c r="G212">
        <f t="shared" si="38"/>
        <v>1685</v>
      </c>
      <c r="H212">
        <f t="shared" si="31"/>
        <v>3</v>
      </c>
      <c r="I212">
        <f t="shared" si="32"/>
        <v>0</v>
      </c>
      <c r="J212">
        <f t="shared" si="39"/>
        <v>125</v>
      </c>
      <c r="K212">
        <f t="shared" si="33"/>
        <v>20</v>
      </c>
      <c r="L212">
        <f t="shared" si="34"/>
        <v>145</v>
      </c>
      <c r="M212">
        <f t="shared" si="35"/>
        <v>125</v>
      </c>
    </row>
    <row r="213" spans="1:13" x14ac:dyDescent="0.25">
      <c r="A213" s="1">
        <v>44042</v>
      </c>
      <c r="B213">
        <v>17.100000000000001</v>
      </c>
      <c r="C213">
        <v>0.9</v>
      </c>
      <c r="D213">
        <f t="shared" si="30"/>
        <v>7</v>
      </c>
      <c r="E213">
        <f t="shared" si="36"/>
        <v>2</v>
      </c>
      <c r="F213">
        <f t="shared" si="37"/>
        <v>0</v>
      </c>
      <c r="G213">
        <f t="shared" si="38"/>
        <v>1705</v>
      </c>
      <c r="H213">
        <f t="shared" si="31"/>
        <v>4</v>
      </c>
      <c r="I213">
        <f t="shared" si="32"/>
        <v>0</v>
      </c>
      <c r="J213">
        <f t="shared" si="39"/>
        <v>145</v>
      </c>
      <c r="K213">
        <f t="shared" si="33"/>
        <v>20</v>
      </c>
      <c r="L213">
        <f t="shared" si="34"/>
        <v>165</v>
      </c>
      <c r="M213">
        <f t="shared" si="35"/>
        <v>145</v>
      </c>
    </row>
    <row r="214" spans="1:13" x14ac:dyDescent="0.25">
      <c r="A214" s="1">
        <v>44043</v>
      </c>
      <c r="B214">
        <v>16.100000000000001</v>
      </c>
      <c r="C214">
        <v>5</v>
      </c>
      <c r="D214">
        <f t="shared" si="30"/>
        <v>7</v>
      </c>
      <c r="E214">
        <f t="shared" si="36"/>
        <v>1</v>
      </c>
      <c r="F214">
        <f t="shared" si="37"/>
        <v>0</v>
      </c>
      <c r="G214">
        <f t="shared" si="38"/>
        <v>1725</v>
      </c>
      <c r="H214">
        <f t="shared" si="31"/>
        <v>5</v>
      </c>
      <c r="I214">
        <f t="shared" si="32"/>
        <v>1</v>
      </c>
      <c r="J214">
        <f t="shared" si="39"/>
        <v>165</v>
      </c>
      <c r="K214">
        <f t="shared" si="33"/>
        <v>20</v>
      </c>
      <c r="L214">
        <f t="shared" si="34"/>
        <v>45</v>
      </c>
      <c r="M214">
        <f t="shared" si="35"/>
        <v>25</v>
      </c>
    </row>
    <row r="215" spans="1:13" x14ac:dyDescent="0.25">
      <c r="A215" s="1">
        <v>44044</v>
      </c>
      <c r="B215">
        <v>14.4</v>
      </c>
      <c r="C215">
        <v>2.2999999999999998</v>
      </c>
      <c r="D215">
        <f t="shared" si="30"/>
        <v>8</v>
      </c>
      <c r="E215">
        <f t="shared" si="36"/>
        <v>1</v>
      </c>
      <c r="F215">
        <f t="shared" si="37"/>
        <v>0</v>
      </c>
      <c r="G215">
        <f t="shared" si="38"/>
        <v>1745</v>
      </c>
      <c r="H215">
        <f t="shared" si="31"/>
        <v>6</v>
      </c>
      <c r="I215">
        <f t="shared" si="32"/>
        <v>0</v>
      </c>
      <c r="J215">
        <f t="shared" si="39"/>
        <v>45</v>
      </c>
      <c r="K215">
        <f t="shared" si="33"/>
        <v>20</v>
      </c>
      <c r="L215">
        <f t="shared" si="34"/>
        <v>65</v>
      </c>
      <c r="M215">
        <f t="shared" si="35"/>
        <v>45</v>
      </c>
    </row>
    <row r="216" spans="1:13" x14ac:dyDescent="0.25">
      <c r="A216" s="1">
        <v>44045</v>
      </c>
      <c r="B216">
        <v>14.5</v>
      </c>
      <c r="C216">
        <v>4.5</v>
      </c>
      <c r="D216">
        <f t="shared" si="30"/>
        <v>8</v>
      </c>
      <c r="E216">
        <f t="shared" si="36"/>
        <v>2</v>
      </c>
      <c r="F216">
        <f t="shared" si="37"/>
        <v>0</v>
      </c>
      <c r="G216">
        <f t="shared" si="38"/>
        <v>1765</v>
      </c>
      <c r="H216">
        <f t="shared" si="31"/>
        <v>7</v>
      </c>
      <c r="I216">
        <f t="shared" si="32"/>
        <v>0</v>
      </c>
      <c r="J216">
        <f t="shared" si="39"/>
        <v>65</v>
      </c>
      <c r="K216">
        <f t="shared" si="33"/>
        <v>20</v>
      </c>
      <c r="L216">
        <f t="shared" si="34"/>
        <v>85</v>
      </c>
      <c r="M216">
        <f t="shared" si="35"/>
        <v>65</v>
      </c>
    </row>
    <row r="217" spans="1:13" x14ac:dyDescent="0.25">
      <c r="A217" s="1">
        <v>44046</v>
      </c>
      <c r="B217">
        <v>14.5</v>
      </c>
      <c r="C217">
        <v>5.4</v>
      </c>
      <c r="D217">
        <f t="shared" si="30"/>
        <v>8</v>
      </c>
      <c r="E217">
        <f t="shared" si="36"/>
        <v>1</v>
      </c>
      <c r="F217">
        <f t="shared" si="37"/>
        <v>0</v>
      </c>
      <c r="G217">
        <f t="shared" si="38"/>
        <v>1785</v>
      </c>
      <c r="H217">
        <f t="shared" si="31"/>
        <v>1</v>
      </c>
      <c r="I217">
        <f t="shared" si="32"/>
        <v>0</v>
      </c>
      <c r="J217">
        <f t="shared" si="39"/>
        <v>85</v>
      </c>
      <c r="K217">
        <f t="shared" si="33"/>
        <v>20</v>
      </c>
      <c r="L217">
        <f t="shared" si="34"/>
        <v>105</v>
      </c>
      <c r="M217">
        <f t="shared" si="35"/>
        <v>85</v>
      </c>
    </row>
    <row r="218" spans="1:13" x14ac:dyDescent="0.25">
      <c r="A218" s="1">
        <v>44047</v>
      </c>
      <c r="B218">
        <v>16.5</v>
      </c>
      <c r="C218">
        <v>5.9</v>
      </c>
      <c r="D218">
        <f t="shared" si="30"/>
        <v>8</v>
      </c>
      <c r="E218">
        <f t="shared" si="36"/>
        <v>2</v>
      </c>
      <c r="F218">
        <f t="shared" si="37"/>
        <v>0</v>
      </c>
      <c r="G218">
        <f t="shared" si="38"/>
        <v>1805</v>
      </c>
      <c r="H218">
        <f t="shared" si="31"/>
        <v>2</v>
      </c>
      <c r="I218">
        <f t="shared" si="32"/>
        <v>0</v>
      </c>
      <c r="J218">
        <f t="shared" si="39"/>
        <v>105</v>
      </c>
      <c r="K218">
        <f t="shared" si="33"/>
        <v>20</v>
      </c>
      <c r="L218">
        <f t="shared" si="34"/>
        <v>125</v>
      </c>
      <c r="M218">
        <f t="shared" si="35"/>
        <v>105</v>
      </c>
    </row>
    <row r="219" spans="1:13" x14ac:dyDescent="0.25">
      <c r="A219" s="1">
        <v>44048</v>
      </c>
      <c r="B219">
        <v>18.899999999999999</v>
      </c>
      <c r="C219">
        <v>1.8</v>
      </c>
      <c r="D219">
        <f t="shared" si="30"/>
        <v>8</v>
      </c>
      <c r="E219">
        <f t="shared" si="36"/>
        <v>3</v>
      </c>
      <c r="F219">
        <f t="shared" si="37"/>
        <v>0</v>
      </c>
      <c r="G219">
        <f t="shared" si="38"/>
        <v>1825</v>
      </c>
      <c r="H219">
        <f t="shared" si="31"/>
        <v>3</v>
      </c>
      <c r="I219">
        <f t="shared" si="32"/>
        <v>0</v>
      </c>
      <c r="J219">
        <f t="shared" si="39"/>
        <v>125</v>
      </c>
      <c r="K219">
        <f t="shared" si="33"/>
        <v>20</v>
      </c>
      <c r="L219">
        <f t="shared" si="34"/>
        <v>145</v>
      </c>
      <c r="M219">
        <f t="shared" si="35"/>
        <v>125</v>
      </c>
    </row>
    <row r="220" spans="1:13" x14ac:dyDescent="0.25">
      <c r="A220" s="1">
        <v>44049</v>
      </c>
      <c r="B220">
        <v>18.399999999999999</v>
      </c>
      <c r="C220">
        <v>5.4</v>
      </c>
      <c r="D220">
        <f t="shared" si="30"/>
        <v>8</v>
      </c>
      <c r="E220">
        <f t="shared" si="36"/>
        <v>1</v>
      </c>
      <c r="F220">
        <f t="shared" si="37"/>
        <v>0</v>
      </c>
      <c r="G220">
        <f t="shared" si="38"/>
        <v>1845</v>
      </c>
      <c r="H220">
        <f t="shared" si="31"/>
        <v>4</v>
      </c>
      <c r="I220">
        <f t="shared" si="32"/>
        <v>0</v>
      </c>
      <c r="J220">
        <f t="shared" si="39"/>
        <v>145</v>
      </c>
      <c r="K220">
        <f t="shared" si="33"/>
        <v>20</v>
      </c>
      <c r="L220">
        <f t="shared" si="34"/>
        <v>165</v>
      </c>
      <c r="M220">
        <f t="shared" si="35"/>
        <v>145</v>
      </c>
    </row>
    <row r="221" spans="1:13" x14ac:dyDescent="0.25">
      <c r="A221" s="1">
        <v>44050</v>
      </c>
      <c r="B221">
        <v>18.3</v>
      </c>
      <c r="C221">
        <v>0.7</v>
      </c>
      <c r="D221">
        <f t="shared" si="30"/>
        <v>8</v>
      </c>
      <c r="E221">
        <f t="shared" si="36"/>
        <v>1</v>
      </c>
      <c r="F221">
        <f t="shared" si="37"/>
        <v>0</v>
      </c>
      <c r="G221">
        <f t="shared" si="38"/>
        <v>1865</v>
      </c>
      <c r="H221">
        <f t="shared" si="31"/>
        <v>5</v>
      </c>
      <c r="I221">
        <f t="shared" si="32"/>
        <v>1</v>
      </c>
      <c r="J221">
        <f t="shared" si="39"/>
        <v>165</v>
      </c>
      <c r="K221">
        <f t="shared" si="33"/>
        <v>20</v>
      </c>
      <c r="L221">
        <f t="shared" si="34"/>
        <v>45</v>
      </c>
      <c r="M221">
        <f t="shared" si="35"/>
        <v>25</v>
      </c>
    </row>
    <row r="222" spans="1:13" x14ac:dyDescent="0.25">
      <c r="A222" s="1">
        <v>44051</v>
      </c>
      <c r="B222">
        <v>19.5</v>
      </c>
      <c r="C222">
        <v>0.1</v>
      </c>
      <c r="D222">
        <f t="shared" si="30"/>
        <v>8</v>
      </c>
      <c r="E222">
        <f t="shared" si="36"/>
        <v>2</v>
      </c>
      <c r="F222">
        <f t="shared" si="37"/>
        <v>0</v>
      </c>
      <c r="G222">
        <f t="shared" si="38"/>
        <v>1885</v>
      </c>
      <c r="H222">
        <f t="shared" si="31"/>
        <v>6</v>
      </c>
      <c r="I222">
        <f t="shared" si="32"/>
        <v>0</v>
      </c>
      <c r="J222">
        <f t="shared" si="39"/>
        <v>45</v>
      </c>
      <c r="K222">
        <f t="shared" si="33"/>
        <v>20</v>
      </c>
      <c r="L222">
        <f t="shared" si="34"/>
        <v>65</v>
      </c>
      <c r="M222">
        <f t="shared" si="35"/>
        <v>45</v>
      </c>
    </row>
    <row r="223" spans="1:13" x14ac:dyDescent="0.25">
      <c r="A223" s="1">
        <v>44052</v>
      </c>
      <c r="B223">
        <v>19.2</v>
      </c>
      <c r="C223">
        <v>0</v>
      </c>
      <c r="D223">
        <f t="shared" si="30"/>
        <v>8</v>
      </c>
      <c r="E223">
        <f t="shared" si="36"/>
        <v>1</v>
      </c>
      <c r="F223">
        <f t="shared" si="37"/>
        <v>1</v>
      </c>
      <c r="G223">
        <f t="shared" si="38"/>
        <v>1905</v>
      </c>
      <c r="H223">
        <f t="shared" si="31"/>
        <v>7</v>
      </c>
      <c r="I223">
        <f t="shared" si="32"/>
        <v>0</v>
      </c>
      <c r="J223">
        <f t="shared" si="39"/>
        <v>65</v>
      </c>
      <c r="K223">
        <f t="shared" si="33"/>
        <v>20</v>
      </c>
      <c r="L223">
        <f t="shared" si="34"/>
        <v>85</v>
      </c>
      <c r="M223">
        <f t="shared" si="35"/>
        <v>65</v>
      </c>
    </row>
    <row r="224" spans="1:13" x14ac:dyDescent="0.25">
      <c r="A224" s="1">
        <v>44053</v>
      </c>
      <c r="B224">
        <v>19.5</v>
      </c>
      <c r="C224">
        <v>1.4</v>
      </c>
      <c r="D224">
        <f t="shared" si="30"/>
        <v>8</v>
      </c>
      <c r="E224">
        <f t="shared" si="36"/>
        <v>2</v>
      </c>
      <c r="F224">
        <f t="shared" si="37"/>
        <v>1</v>
      </c>
      <c r="G224">
        <f t="shared" si="38"/>
        <v>1925</v>
      </c>
      <c r="H224">
        <f t="shared" si="31"/>
        <v>1</v>
      </c>
      <c r="I224">
        <f t="shared" si="32"/>
        <v>0</v>
      </c>
      <c r="J224">
        <f t="shared" si="39"/>
        <v>85</v>
      </c>
      <c r="K224">
        <f t="shared" si="33"/>
        <v>35</v>
      </c>
      <c r="L224">
        <f t="shared" si="34"/>
        <v>120</v>
      </c>
      <c r="M224">
        <f t="shared" si="35"/>
        <v>85</v>
      </c>
    </row>
    <row r="225" spans="1:13" x14ac:dyDescent="0.25">
      <c r="A225" s="1">
        <v>44054</v>
      </c>
      <c r="B225">
        <v>19.3</v>
      </c>
      <c r="C225">
        <v>60.7</v>
      </c>
      <c r="D225">
        <f t="shared" si="30"/>
        <v>8</v>
      </c>
      <c r="E225">
        <f t="shared" si="36"/>
        <v>1</v>
      </c>
      <c r="F225">
        <f t="shared" si="37"/>
        <v>0</v>
      </c>
      <c r="G225">
        <f t="shared" si="38"/>
        <v>1960</v>
      </c>
      <c r="H225">
        <f t="shared" si="31"/>
        <v>2</v>
      </c>
      <c r="I225">
        <f t="shared" si="32"/>
        <v>0</v>
      </c>
      <c r="J225">
        <f t="shared" si="39"/>
        <v>120</v>
      </c>
      <c r="K225">
        <f t="shared" si="33"/>
        <v>20</v>
      </c>
      <c r="L225">
        <f t="shared" si="34"/>
        <v>140</v>
      </c>
      <c r="M225">
        <f t="shared" si="35"/>
        <v>120</v>
      </c>
    </row>
    <row r="226" spans="1:13" x14ac:dyDescent="0.25">
      <c r="A226" s="1">
        <v>44055</v>
      </c>
      <c r="B226">
        <v>19.600000000000001</v>
      </c>
      <c r="C226">
        <v>0.7</v>
      </c>
      <c r="D226">
        <f t="shared" si="30"/>
        <v>8</v>
      </c>
      <c r="E226">
        <f t="shared" si="36"/>
        <v>2</v>
      </c>
      <c r="F226">
        <f t="shared" si="37"/>
        <v>0</v>
      </c>
      <c r="G226">
        <f t="shared" si="38"/>
        <v>1980</v>
      </c>
      <c r="H226">
        <f t="shared" si="31"/>
        <v>3</v>
      </c>
      <c r="I226">
        <f t="shared" si="32"/>
        <v>0</v>
      </c>
      <c r="J226">
        <f t="shared" si="39"/>
        <v>140</v>
      </c>
      <c r="K226">
        <f t="shared" si="33"/>
        <v>20</v>
      </c>
      <c r="L226">
        <f t="shared" si="34"/>
        <v>160</v>
      </c>
      <c r="M226">
        <f t="shared" si="35"/>
        <v>140</v>
      </c>
    </row>
    <row r="227" spans="1:13" x14ac:dyDescent="0.25">
      <c r="A227" s="1">
        <v>44056</v>
      </c>
      <c r="B227">
        <v>18.7</v>
      </c>
      <c r="C227">
        <v>0.2</v>
      </c>
      <c r="D227">
        <f t="shared" si="30"/>
        <v>8</v>
      </c>
      <c r="E227">
        <f t="shared" si="36"/>
        <v>1</v>
      </c>
      <c r="F227">
        <f t="shared" si="37"/>
        <v>0</v>
      </c>
      <c r="G227">
        <f t="shared" si="38"/>
        <v>2000</v>
      </c>
      <c r="H227">
        <f t="shared" si="31"/>
        <v>4</v>
      </c>
      <c r="I227">
        <f t="shared" si="32"/>
        <v>0</v>
      </c>
      <c r="J227">
        <f t="shared" si="39"/>
        <v>160</v>
      </c>
      <c r="K227">
        <f t="shared" si="33"/>
        <v>20</v>
      </c>
      <c r="L227">
        <f t="shared" si="34"/>
        <v>180</v>
      </c>
      <c r="M227">
        <f t="shared" si="35"/>
        <v>160</v>
      </c>
    </row>
    <row r="228" spans="1:13" x14ac:dyDescent="0.25">
      <c r="A228" s="1">
        <v>44057</v>
      </c>
      <c r="B228">
        <v>18.600000000000001</v>
      </c>
      <c r="C228">
        <v>2.2000000000000002</v>
      </c>
      <c r="D228">
        <f t="shared" si="30"/>
        <v>8</v>
      </c>
      <c r="E228">
        <f t="shared" si="36"/>
        <v>1</v>
      </c>
      <c r="F228">
        <f t="shared" si="37"/>
        <v>1</v>
      </c>
      <c r="G228">
        <f t="shared" si="38"/>
        <v>2020</v>
      </c>
      <c r="H228">
        <f t="shared" si="31"/>
        <v>5</v>
      </c>
      <c r="I228">
        <f t="shared" si="32"/>
        <v>1</v>
      </c>
      <c r="J228">
        <f t="shared" si="39"/>
        <v>180</v>
      </c>
      <c r="K228">
        <f t="shared" si="33"/>
        <v>20</v>
      </c>
      <c r="L228">
        <f t="shared" si="34"/>
        <v>45</v>
      </c>
      <c r="M228">
        <f t="shared" si="35"/>
        <v>25</v>
      </c>
    </row>
    <row r="229" spans="1:13" x14ac:dyDescent="0.25">
      <c r="A229" s="1">
        <v>44058</v>
      </c>
      <c r="B229">
        <v>18.100000000000001</v>
      </c>
      <c r="C229">
        <v>0</v>
      </c>
      <c r="D229">
        <f t="shared" si="30"/>
        <v>8</v>
      </c>
      <c r="E229">
        <f t="shared" si="36"/>
        <v>1</v>
      </c>
      <c r="F229">
        <f t="shared" si="37"/>
        <v>0</v>
      </c>
      <c r="G229">
        <f t="shared" si="38"/>
        <v>2040</v>
      </c>
      <c r="H229">
        <f t="shared" si="31"/>
        <v>6</v>
      </c>
      <c r="I229">
        <f t="shared" si="32"/>
        <v>0</v>
      </c>
      <c r="J229">
        <f t="shared" si="39"/>
        <v>45</v>
      </c>
      <c r="K229">
        <f t="shared" si="33"/>
        <v>20</v>
      </c>
      <c r="L229">
        <f t="shared" si="34"/>
        <v>65</v>
      </c>
      <c r="M229">
        <f t="shared" si="35"/>
        <v>45</v>
      </c>
    </row>
    <row r="230" spans="1:13" x14ac:dyDescent="0.25">
      <c r="A230" s="1">
        <v>44059</v>
      </c>
      <c r="B230">
        <v>19</v>
      </c>
      <c r="C230">
        <v>0.6</v>
      </c>
      <c r="D230">
        <f t="shared" si="30"/>
        <v>8</v>
      </c>
      <c r="E230">
        <f t="shared" si="36"/>
        <v>2</v>
      </c>
      <c r="F230">
        <f t="shared" si="37"/>
        <v>1</v>
      </c>
      <c r="G230">
        <f t="shared" si="38"/>
        <v>2060</v>
      </c>
      <c r="H230">
        <f t="shared" si="31"/>
        <v>7</v>
      </c>
      <c r="I230">
        <f t="shared" si="32"/>
        <v>0</v>
      </c>
      <c r="J230">
        <f t="shared" si="39"/>
        <v>65</v>
      </c>
      <c r="K230">
        <f t="shared" si="33"/>
        <v>20</v>
      </c>
      <c r="L230">
        <f t="shared" si="34"/>
        <v>85</v>
      </c>
      <c r="M230">
        <f t="shared" si="35"/>
        <v>65</v>
      </c>
    </row>
    <row r="231" spans="1:13" x14ac:dyDescent="0.25">
      <c r="A231" s="1">
        <v>44060</v>
      </c>
      <c r="B231">
        <v>17.3</v>
      </c>
      <c r="C231">
        <v>2.8</v>
      </c>
      <c r="D231">
        <f t="shared" si="30"/>
        <v>8</v>
      </c>
      <c r="E231">
        <f t="shared" si="36"/>
        <v>1</v>
      </c>
      <c r="F231">
        <f t="shared" si="37"/>
        <v>0</v>
      </c>
      <c r="G231">
        <f t="shared" si="38"/>
        <v>2080</v>
      </c>
      <c r="H231">
        <f t="shared" si="31"/>
        <v>1</v>
      </c>
      <c r="I231">
        <f t="shared" si="32"/>
        <v>0</v>
      </c>
      <c r="J231">
        <f t="shared" si="39"/>
        <v>85</v>
      </c>
      <c r="K231">
        <f t="shared" si="33"/>
        <v>20</v>
      </c>
      <c r="L231">
        <f t="shared" si="34"/>
        <v>105</v>
      </c>
      <c r="M231">
        <f t="shared" si="35"/>
        <v>85</v>
      </c>
    </row>
    <row r="232" spans="1:13" x14ac:dyDescent="0.25">
      <c r="A232" s="1">
        <v>44061</v>
      </c>
      <c r="B232">
        <v>15</v>
      </c>
      <c r="C232">
        <v>0</v>
      </c>
      <c r="D232">
        <f t="shared" si="30"/>
        <v>8</v>
      </c>
      <c r="E232">
        <f t="shared" si="36"/>
        <v>1</v>
      </c>
      <c r="F232">
        <f t="shared" si="37"/>
        <v>0</v>
      </c>
      <c r="G232">
        <f t="shared" si="38"/>
        <v>2100</v>
      </c>
      <c r="H232">
        <f t="shared" si="31"/>
        <v>2</v>
      </c>
      <c r="I232">
        <f t="shared" si="32"/>
        <v>0</v>
      </c>
      <c r="J232">
        <f t="shared" si="39"/>
        <v>105</v>
      </c>
      <c r="K232">
        <f t="shared" si="33"/>
        <v>20</v>
      </c>
      <c r="L232">
        <f t="shared" si="34"/>
        <v>125</v>
      </c>
      <c r="M232">
        <f t="shared" si="35"/>
        <v>105</v>
      </c>
    </row>
    <row r="233" spans="1:13" x14ac:dyDescent="0.25">
      <c r="A233" s="1">
        <v>44062</v>
      </c>
      <c r="B233">
        <v>17.7</v>
      </c>
      <c r="C233">
        <v>0</v>
      </c>
      <c r="D233">
        <f t="shared" si="30"/>
        <v>8</v>
      </c>
      <c r="E233">
        <f t="shared" si="36"/>
        <v>2</v>
      </c>
      <c r="F233">
        <f t="shared" si="37"/>
        <v>0</v>
      </c>
      <c r="G233">
        <f t="shared" si="38"/>
        <v>2120</v>
      </c>
      <c r="H233">
        <f t="shared" si="31"/>
        <v>3</v>
      </c>
      <c r="I233">
        <f t="shared" si="32"/>
        <v>0</v>
      </c>
      <c r="J233">
        <f t="shared" si="39"/>
        <v>125</v>
      </c>
      <c r="K233">
        <f t="shared" si="33"/>
        <v>10</v>
      </c>
      <c r="L233">
        <f t="shared" si="34"/>
        <v>135</v>
      </c>
      <c r="M233">
        <f t="shared" si="35"/>
        <v>125</v>
      </c>
    </row>
    <row r="234" spans="1:13" x14ac:dyDescent="0.25">
      <c r="A234" s="1">
        <v>44063</v>
      </c>
      <c r="B234">
        <v>20.399999999999999</v>
      </c>
      <c r="C234">
        <v>0</v>
      </c>
      <c r="D234">
        <f t="shared" si="30"/>
        <v>8</v>
      </c>
      <c r="E234">
        <f t="shared" si="36"/>
        <v>3</v>
      </c>
      <c r="F234">
        <f t="shared" si="37"/>
        <v>1</v>
      </c>
      <c r="G234">
        <f t="shared" si="38"/>
        <v>2130</v>
      </c>
      <c r="H234">
        <f t="shared" si="31"/>
        <v>4</v>
      </c>
      <c r="I234">
        <f t="shared" si="32"/>
        <v>0</v>
      </c>
      <c r="J234">
        <f t="shared" si="39"/>
        <v>135</v>
      </c>
      <c r="K234">
        <f t="shared" si="33"/>
        <v>10</v>
      </c>
      <c r="L234">
        <f t="shared" si="34"/>
        <v>145</v>
      </c>
      <c r="M234">
        <f t="shared" si="35"/>
        <v>135</v>
      </c>
    </row>
    <row r="235" spans="1:13" x14ac:dyDescent="0.25">
      <c r="A235" s="1">
        <v>44064</v>
      </c>
      <c r="B235">
        <v>21.4</v>
      </c>
      <c r="C235">
        <v>0</v>
      </c>
      <c r="D235">
        <f t="shared" si="30"/>
        <v>8</v>
      </c>
      <c r="E235">
        <f t="shared" si="36"/>
        <v>4</v>
      </c>
      <c r="F235">
        <f t="shared" si="37"/>
        <v>1</v>
      </c>
      <c r="G235">
        <f t="shared" si="38"/>
        <v>2140</v>
      </c>
      <c r="H235">
        <f t="shared" si="31"/>
        <v>5</v>
      </c>
      <c r="I235">
        <f t="shared" si="32"/>
        <v>1</v>
      </c>
      <c r="J235">
        <f t="shared" si="39"/>
        <v>145</v>
      </c>
      <c r="K235">
        <f t="shared" si="33"/>
        <v>20</v>
      </c>
      <c r="L235">
        <f t="shared" si="34"/>
        <v>165</v>
      </c>
      <c r="M235">
        <f t="shared" si="35"/>
        <v>145</v>
      </c>
    </row>
    <row r="236" spans="1:13" x14ac:dyDescent="0.25">
      <c r="A236" s="1">
        <v>44065</v>
      </c>
      <c r="B236">
        <v>16.899999999999999</v>
      </c>
      <c r="C236">
        <v>0</v>
      </c>
      <c r="D236">
        <f t="shared" si="30"/>
        <v>8</v>
      </c>
      <c r="E236">
        <f t="shared" si="36"/>
        <v>1</v>
      </c>
      <c r="F236">
        <f t="shared" si="37"/>
        <v>1</v>
      </c>
      <c r="G236">
        <f t="shared" si="38"/>
        <v>2160</v>
      </c>
      <c r="H236">
        <f t="shared" si="31"/>
        <v>6</v>
      </c>
      <c r="I236">
        <f t="shared" si="32"/>
        <v>0</v>
      </c>
      <c r="J236">
        <f t="shared" si="39"/>
        <v>165</v>
      </c>
      <c r="K236">
        <f t="shared" si="33"/>
        <v>20</v>
      </c>
      <c r="L236">
        <f t="shared" si="34"/>
        <v>185</v>
      </c>
      <c r="M236">
        <f t="shared" si="35"/>
        <v>165</v>
      </c>
    </row>
    <row r="237" spans="1:13" x14ac:dyDescent="0.25">
      <c r="A237" s="1">
        <v>44066</v>
      </c>
      <c r="B237">
        <v>16.7</v>
      </c>
      <c r="C237">
        <v>0</v>
      </c>
      <c r="D237">
        <f t="shared" si="30"/>
        <v>8</v>
      </c>
      <c r="E237">
        <f t="shared" si="36"/>
        <v>1</v>
      </c>
      <c r="F237">
        <f t="shared" si="37"/>
        <v>1</v>
      </c>
      <c r="G237">
        <f t="shared" si="38"/>
        <v>2180</v>
      </c>
      <c r="H237">
        <f t="shared" si="31"/>
        <v>7</v>
      </c>
      <c r="I237">
        <f t="shared" si="32"/>
        <v>0</v>
      </c>
      <c r="J237">
        <f t="shared" si="39"/>
        <v>185</v>
      </c>
      <c r="K237">
        <f t="shared" si="33"/>
        <v>20</v>
      </c>
      <c r="L237">
        <f t="shared" si="34"/>
        <v>205</v>
      </c>
      <c r="M237">
        <f t="shared" si="35"/>
        <v>185</v>
      </c>
    </row>
    <row r="238" spans="1:13" x14ac:dyDescent="0.25">
      <c r="A238" s="1">
        <v>44067</v>
      </c>
      <c r="B238">
        <v>15.6</v>
      </c>
      <c r="C238">
        <v>4.0999999999999996</v>
      </c>
      <c r="D238">
        <f t="shared" si="30"/>
        <v>8</v>
      </c>
      <c r="E238">
        <f t="shared" si="36"/>
        <v>1</v>
      </c>
      <c r="F238">
        <f t="shared" si="37"/>
        <v>1</v>
      </c>
      <c r="G238">
        <f t="shared" si="38"/>
        <v>2200</v>
      </c>
      <c r="H238">
        <f t="shared" si="31"/>
        <v>1</v>
      </c>
      <c r="I238">
        <f t="shared" si="32"/>
        <v>0</v>
      </c>
      <c r="J238">
        <f t="shared" si="39"/>
        <v>205</v>
      </c>
      <c r="K238">
        <f t="shared" si="33"/>
        <v>20</v>
      </c>
      <c r="L238">
        <f t="shared" si="34"/>
        <v>225</v>
      </c>
      <c r="M238">
        <f t="shared" si="35"/>
        <v>205</v>
      </c>
    </row>
    <row r="239" spans="1:13" x14ac:dyDescent="0.25">
      <c r="A239" s="1">
        <v>44068</v>
      </c>
      <c r="B239">
        <v>16.899999999999999</v>
      </c>
      <c r="C239">
        <v>0.3</v>
      </c>
      <c r="D239">
        <f t="shared" si="30"/>
        <v>8</v>
      </c>
      <c r="E239">
        <f t="shared" si="36"/>
        <v>2</v>
      </c>
      <c r="F239">
        <f t="shared" si="37"/>
        <v>0</v>
      </c>
      <c r="G239">
        <f t="shared" si="38"/>
        <v>2220</v>
      </c>
      <c r="H239">
        <f t="shared" si="31"/>
        <v>2</v>
      </c>
      <c r="I239">
        <f t="shared" si="32"/>
        <v>0</v>
      </c>
      <c r="J239">
        <f t="shared" si="39"/>
        <v>225</v>
      </c>
      <c r="K239">
        <f t="shared" si="33"/>
        <v>20</v>
      </c>
      <c r="L239">
        <f t="shared" si="34"/>
        <v>245</v>
      </c>
      <c r="M239">
        <f t="shared" si="35"/>
        <v>225</v>
      </c>
    </row>
    <row r="240" spans="1:13" x14ac:dyDescent="0.25">
      <c r="A240" s="1">
        <v>44069</v>
      </c>
      <c r="B240">
        <v>15.5</v>
      </c>
      <c r="C240">
        <v>2.5</v>
      </c>
      <c r="D240">
        <f t="shared" si="30"/>
        <v>8</v>
      </c>
      <c r="E240">
        <f t="shared" si="36"/>
        <v>1</v>
      </c>
      <c r="F240">
        <f t="shared" si="37"/>
        <v>1</v>
      </c>
      <c r="G240">
        <f t="shared" si="38"/>
        <v>2240</v>
      </c>
      <c r="H240">
        <f t="shared" si="31"/>
        <v>3</v>
      </c>
      <c r="I240">
        <f t="shared" si="32"/>
        <v>0</v>
      </c>
      <c r="J240">
        <f t="shared" si="39"/>
        <v>245</v>
      </c>
      <c r="K240">
        <f t="shared" si="33"/>
        <v>20</v>
      </c>
      <c r="L240">
        <f t="shared" si="34"/>
        <v>265</v>
      </c>
      <c r="M240">
        <f t="shared" si="35"/>
        <v>245</v>
      </c>
    </row>
    <row r="241" spans="1:13" x14ac:dyDescent="0.25">
      <c r="A241" s="1">
        <v>44070</v>
      </c>
      <c r="B241">
        <v>16.399999999999999</v>
      </c>
      <c r="C241">
        <v>0.8</v>
      </c>
      <c r="D241">
        <f t="shared" si="30"/>
        <v>8</v>
      </c>
      <c r="E241">
        <f t="shared" si="36"/>
        <v>2</v>
      </c>
      <c r="F241">
        <f t="shared" si="37"/>
        <v>0</v>
      </c>
      <c r="G241">
        <f t="shared" si="38"/>
        <v>2260</v>
      </c>
      <c r="H241">
        <f t="shared" si="31"/>
        <v>4</v>
      </c>
      <c r="I241">
        <f t="shared" si="32"/>
        <v>0</v>
      </c>
      <c r="J241">
        <f t="shared" si="39"/>
        <v>265</v>
      </c>
      <c r="K241">
        <f t="shared" si="33"/>
        <v>20</v>
      </c>
      <c r="L241">
        <f t="shared" si="34"/>
        <v>285</v>
      </c>
      <c r="M241">
        <f t="shared" si="35"/>
        <v>265</v>
      </c>
    </row>
    <row r="242" spans="1:13" x14ac:dyDescent="0.25">
      <c r="A242" s="1">
        <v>44071</v>
      </c>
      <c r="B242">
        <v>15.4</v>
      </c>
      <c r="C242">
        <v>3.8</v>
      </c>
      <c r="D242">
        <f t="shared" si="30"/>
        <v>8</v>
      </c>
      <c r="E242">
        <f t="shared" si="36"/>
        <v>1</v>
      </c>
      <c r="F242">
        <f t="shared" si="37"/>
        <v>0</v>
      </c>
      <c r="G242">
        <f t="shared" si="38"/>
        <v>2280</v>
      </c>
      <c r="H242">
        <f t="shared" si="31"/>
        <v>5</v>
      </c>
      <c r="I242">
        <f t="shared" si="32"/>
        <v>1</v>
      </c>
      <c r="J242">
        <f t="shared" si="39"/>
        <v>285</v>
      </c>
      <c r="K242">
        <f t="shared" si="33"/>
        <v>20</v>
      </c>
      <c r="L242">
        <f t="shared" si="34"/>
        <v>45</v>
      </c>
      <c r="M242">
        <f t="shared" si="35"/>
        <v>25</v>
      </c>
    </row>
    <row r="243" spans="1:13" x14ac:dyDescent="0.25">
      <c r="A243" s="1">
        <v>44072</v>
      </c>
      <c r="B243">
        <v>16.5</v>
      </c>
      <c r="C243">
        <v>1.8</v>
      </c>
      <c r="D243">
        <f t="shared" si="30"/>
        <v>8</v>
      </c>
      <c r="E243">
        <f t="shared" si="36"/>
        <v>2</v>
      </c>
      <c r="F243">
        <f t="shared" si="37"/>
        <v>0</v>
      </c>
      <c r="G243">
        <f t="shared" si="38"/>
        <v>2300</v>
      </c>
      <c r="H243">
        <f t="shared" si="31"/>
        <v>6</v>
      </c>
      <c r="I243">
        <f t="shared" si="32"/>
        <v>0</v>
      </c>
      <c r="J243">
        <f t="shared" si="39"/>
        <v>45</v>
      </c>
      <c r="K243">
        <f t="shared" si="33"/>
        <v>20</v>
      </c>
      <c r="L243">
        <f t="shared" si="34"/>
        <v>65</v>
      </c>
      <c r="M243">
        <f t="shared" si="35"/>
        <v>45</v>
      </c>
    </row>
    <row r="244" spans="1:13" x14ac:dyDescent="0.25">
      <c r="A244" s="1">
        <v>44073</v>
      </c>
      <c r="B244">
        <v>16.5</v>
      </c>
      <c r="C244">
        <v>0</v>
      </c>
      <c r="D244">
        <f t="shared" si="30"/>
        <v>8</v>
      </c>
      <c r="E244">
        <f t="shared" si="36"/>
        <v>1</v>
      </c>
      <c r="F244">
        <f t="shared" si="37"/>
        <v>0</v>
      </c>
      <c r="G244">
        <f t="shared" si="38"/>
        <v>2320</v>
      </c>
      <c r="H244">
        <f t="shared" si="31"/>
        <v>7</v>
      </c>
      <c r="I244">
        <f t="shared" si="32"/>
        <v>0</v>
      </c>
      <c r="J244">
        <f t="shared" si="39"/>
        <v>65</v>
      </c>
      <c r="K244">
        <f t="shared" si="33"/>
        <v>20</v>
      </c>
      <c r="L244">
        <f t="shared" si="34"/>
        <v>85</v>
      </c>
      <c r="M244">
        <f t="shared" si="35"/>
        <v>65</v>
      </c>
    </row>
    <row r="245" spans="1:13" x14ac:dyDescent="0.25">
      <c r="A245" s="1">
        <v>44074</v>
      </c>
      <c r="B245">
        <v>18.5</v>
      </c>
      <c r="C245">
        <v>0.6</v>
      </c>
      <c r="D245">
        <f t="shared" si="30"/>
        <v>8</v>
      </c>
      <c r="E245">
        <f t="shared" si="36"/>
        <v>2</v>
      </c>
      <c r="F245">
        <f t="shared" si="37"/>
        <v>1</v>
      </c>
      <c r="G245">
        <f t="shared" si="38"/>
        <v>2340</v>
      </c>
      <c r="H245">
        <f t="shared" si="31"/>
        <v>1</v>
      </c>
      <c r="I245">
        <f t="shared" si="32"/>
        <v>0</v>
      </c>
      <c r="J245">
        <f t="shared" si="39"/>
        <v>85</v>
      </c>
      <c r="K245">
        <f t="shared" si="33"/>
        <v>20</v>
      </c>
      <c r="L245">
        <f t="shared" si="34"/>
        <v>105</v>
      </c>
      <c r="M245">
        <f t="shared" si="35"/>
        <v>85</v>
      </c>
    </row>
    <row r="246" spans="1:13" x14ac:dyDescent="0.25">
      <c r="A246" s="1">
        <v>44075</v>
      </c>
      <c r="B246">
        <v>16.899999999999999</v>
      </c>
      <c r="C246">
        <v>2.1</v>
      </c>
      <c r="D246">
        <f t="shared" si="30"/>
        <v>9</v>
      </c>
      <c r="E246">
        <f t="shared" si="36"/>
        <v>1</v>
      </c>
      <c r="F246">
        <f t="shared" si="37"/>
        <v>0</v>
      </c>
      <c r="G246">
        <f t="shared" si="38"/>
        <v>2360</v>
      </c>
      <c r="H246">
        <f t="shared" si="31"/>
        <v>2</v>
      </c>
      <c r="I246">
        <f t="shared" si="32"/>
        <v>0</v>
      </c>
      <c r="J246">
        <f t="shared" si="39"/>
        <v>105</v>
      </c>
      <c r="K246">
        <f t="shared" si="33"/>
        <v>20</v>
      </c>
      <c r="L246">
        <f t="shared" si="34"/>
        <v>125</v>
      </c>
      <c r="M246">
        <f t="shared" si="35"/>
        <v>105</v>
      </c>
    </row>
    <row r="247" spans="1:13" x14ac:dyDescent="0.25">
      <c r="A247" s="1">
        <v>44076</v>
      </c>
      <c r="B247">
        <v>16.7</v>
      </c>
      <c r="C247">
        <v>0</v>
      </c>
      <c r="D247">
        <f t="shared" si="30"/>
        <v>9</v>
      </c>
      <c r="E247">
        <f t="shared" si="36"/>
        <v>1</v>
      </c>
      <c r="F247">
        <f t="shared" si="37"/>
        <v>0</v>
      </c>
      <c r="G247">
        <f t="shared" si="38"/>
        <v>2380</v>
      </c>
      <c r="H247">
        <f t="shared" si="31"/>
        <v>3</v>
      </c>
      <c r="I247">
        <f t="shared" si="32"/>
        <v>0</v>
      </c>
      <c r="J247">
        <f t="shared" si="39"/>
        <v>125</v>
      </c>
      <c r="K247">
        <f t="shared" si="33"/>
        <v>20</v>
      </c>
      <c r="L247">
        <f t="shared" si="34"/>
        <v>145</v>
      </c>
      <c r="M247">
        <f t="shared" si="35"/>
        <v>125</v>
      </c>
    </row>
    <row r="248" spans="1:13" x14ac:dyDescent="0.25">
      <c r="A248" s="1">
        <v>44077</v>
      </c>
      <c r="B248">
        <v>16.7</v>
      </c>
      <c r="C248">
        <v>0.6</v>
      </c>
      <c r="D248">
        <f t="shared" si="30"/>
        <v>9</v>
      </c>
      <c r="E248">
        <f t="shared" si="36"/>
        <v>1</v>
      </c>
      <c r="F248">
        <f t="shared" si="37"/>
        <v>1</v>
      </c>
      <c r="G248">
        <f t="shared" si="38"/>
        <v>2400</v>
      </c>
      <c r="H248">
        <f t="shared" si="31"/>
        <v>4</v>
      </c>
      <c r="I248">
        <f t="shared" si="32"/>
        <v>0</v>
      </c>
      <c r="J248">
        <f t="shared" si="39"/>
        <v>145</v>
      </c>
      <c r="K248">
        <f t="shared" si="33"/>
        <v>20</v>
      </c>
      <c r="L248">
        <f t="shared" si="34"/>
        <v>165</v>
      </c>
      <c r="M248">
        <f t="shared" si="35"/>
        <v>145</v>
      </c>
    </row>
    <row r="249" spans="1:13" x14ac:dyDescent="0.25">
      <c r="A249" s="1">
        <v>44078</v>
      </c>
      <c r="B249">
        <v>14.8</v>
      </c>
      <c r="C249">
        <v>0.1</v>
      </c>
      <c r="D249">
        <f t="shared" si="30"/>
        <v>9</v>
      </c>
      <c r="E249">
        <f t="shared" si="36"/>
        <v>1</v>
      </c>
      <c r="F249">
        <f t="shared" si="37"/>
        <v>0</v>
      </c>
      <c r="G249">
        <f t="shared" si="38"/>
        <v>2420</v>
      </c>
      <c r="H249">
        <f t="shared" si="31"/>
        <v>5</v>
      </c>
      <c r="I249">
        <f t="shared" si="32"/>
        <v>1</v>
      </c>
      <c r="J249">
        <f t="shared" si="39"/>
        <v>165</v>
      </c>
      <c r="K249">
        <f t="shared" si="33"/>
        <v>20</v>
      </c>
      <c r="L249">
        <f t="shared" si="34"/>
        <v>45</v>
      </c>
      <c r="M249">
        <f t="shared" si="35"/>
        <v>25</v>
      </c>
    </row>
    <row r="250" spans="1:13" x14ac:dyDescent="0.25">
      <c r="A250" s="1">
        <v>44079</v>
      </c>
      <c r="B250">
        <v>14.2</v>
      </c>
      <c r="C250">
        <v>0.1</v>
      </c>
      <c r="D250">
        <f t="shared" si="30"/>
        <v>9</v>
      </c>
      <c r="E250">
        <f t="shared" si="36"/>
        <v>1</v>
      </c>
      <c r="F250">
        <f t="shared" si="37"/>
        <v>0</v>
      </c>
      <c r="G250">
        <f t="shared" si="38"/>
        <v>2440</v>
      </c>
      <c r="H250">
        <f t="shared" si="31"/>
        <v>6</v>
      </c>
      <c r="I250">
        <f t="shared" si="32"/>
        <v>0</v>
      </c>
      <c r="J250">
        <f t="shared" si="39"/>
        <v>45</v>
      </c>
      <c r="K250">
        <f t="shared" si="33"/>
        <v>20</v>
      </c>
      <c r="L250">
        <f t="shared" si="34"/>
        <v>65</v>
      </c>
      <c r="M250">
        <f t="shared" si="35"/>
        <v>45</v>
      </c>
    </row>
    <row r="251" spans="1:13" x14ac:dyDescent="0.25">
      <c r="A251" s="1">
        <v>44080</v>
      </c>
      <c r="B251">
        <v>16.3</v>
      </c>
      <c r="C251">
        <v>0.3</v>
      </c>
      <c r="D251">
        <f t="shared" si="30"/>
        <v>9</v>
      </c>
      <c r="E251">
        <f t="shared" si="36"/>
        <v>2</v>
      </c>
      <c r="F251">
        <f t="shared" si="37"/>
        <v>0</v>
      </c>
      <c r="G251">
        <f t="shared" si="38"/>
        <v>2460</v>
      </c>
      <c r="H251">
        <f t="shared" si="31"/>
        <v>7</v>
      </c>
      <c r="I251">
        <f t="shared" si="32"/>
        <v>0</v>
      </c>
      <c r="J251">
        <f t="shared" si="39"/>
        <v>65</v>
      </c>
      <c r="K251">
        <f t="shared" si="33"/>
        <v>20</v>
      </c>
      <c r="L251">
        <f t="shared" si="34"/>
        <v>85</v>
      </c>
      <c r="M251">
        <f t="shared" si="35"/>
        <v>65</v>
      </c>
    </row>
    <row r="252" spans="1:13" x14ac:dyDescent="0.25">
      <c r="A252" s="1">
        <v>44081</v>
      </c>
      <c r="B252">
        <v>13.4</v>
      </c>
      <c r="C252">
        <v>1.9</v>
      </c>
      <c r="D252">
        <f t="shared" si="30"/>
        <v>9</v>
      </c>
      <c r="E252">
        <f t="shared" si="36"/>
        <v>1</v>
      </c>
      <c r="F252">
        <f t="shared" si="37"/>
        <v>1</v>
      </c>
      <c r="G252">
        <f t="shared" si="38"/>
        <v>2480</v>
      </c>
      <c r="H252">
        <f t="shared" si="31"/>
        <v>1</v>
      </c>
      <c r="I252">
        <f t="shared" si="32"/>
        <v>0</v>
      </c>
      <c r="J252">
        <f t="shared" si="39"/>
        <v>85</v>
      </c>
      <c r="K252">
        <f t="shared" si="33"/>
        <v>20</v>
      </c>
      <c r="L252">
        <f t="shared" si="34"/>
        <v>105</v>
      </c>
      <c r="M252">
        <f t="shared" si="35"/>
        <v>85</v>
      </c>
    </row>
    <row r="253" spans="1:13" x14ac:dyDescent="0.25">
      <c r="A253" s="1">
        <v>44082</v>
      </c>
      <c r="B253">
        <v>12.7</v>
      </c>
      <c r="C253">
        <v>2.1</v>
      </c>
      <c r="D253">
        <f t="shared" si="30"/>
        <v>9</v>
      </c>
      <c r="E253">
        <f t="shared" si="36"/>
        <v>1</v>
      </c>
      <c r="F253">
        <f t="shared" si="37"/>
        <v>0</v>
      </c>
      <c r="G253">
        <f t="shared" si="38"/>
        <v>2500</v>
      </c>
      <c r="H253">
        <f t="shared" si="31"/>
        <v>2</v>
      </c>
      <c r="I253">
        <f t="shared" si="32"/>
        <v>0</v>
      </c>
      <c r="J253">
        <f t="shared" si="39"/>
        <v>105</v>
      </c>
      <c r="K253">
        <f t="shared" si="33"/>
        <v>20</v>
      </c>
      <c r="L253">
        <f t="shared" si="34"/>
        <v>125</v>
      </c>
      <c r="M253">
        <f t="shared" si="35"/>
        <v>105</v>
      </c>
    </row>
    <row r="254" spans="1:13" x14ac:dyDescent="0.25">
      <c r="A254" s="1">
        <v>44083</v>
      </c>
      <c r="B254">
        <v>13.8</v>
      </c>
      <c r="C254">
        <v>11.6</v>
      </c>
      <c r="D254">
        <f t="shared" si="30"/>
        <v>9</v>
      </c>
      <c r="E254">
        <f t="shared" si="36"/>
        <v>2</v>
      </c>
      <c r="F254">
        <f t="shared" si="37"/>
        <v>0</v>
      </c>
      <c r="G254">
        <f t="shared" si="38"/>
        <v>2520</v>
      </c>
      <c r="H254">
        <f t="shared" si="31"/>
        <v>3</v>
      </c>
      <c r="I254">
        <f t="shared" si="32"/>
        <v>0</v>
      </c>
      <c r="J254">
        <f t="shared" si="39"/>
        <v>125</v>
      </c>
      <c r="K254">
        <f t="shared" si="33"/>
        <v>20</v>
      </c>
      <c r="L254">
        <f t="shared" si="34"/>
        <v>145</v>
      </c>
      <c r="M254">
        <f t="shared" si="35"/>
        <v>125</v>
      </c>
    </row>
    <row r="255" spans="1:13" x14ac:dyDescent="0.25">
      <c r="A255" s="1">
        <v>44084</v>
      </c>
      <c r="B255">
        <v>11.4</v>
      </c>
      <c r="C255">
        <v>0</v>
      </c>
      <c r="D255">
        <f t="shared" si="30"/>
        <v>9</v>
      </c>
      <c r="E255">
        <f t="shared" si="36"/>
        <v>1</v>
      </c>
      <c r="F255">
        <f t="shared" si="37"/>
        <v>0</v>
      </c>
      <c r="G255">
        <f t="shared" si="38"/>
        <v>2540</v>
      </c>
      <c r="H255">
        <f t="shared" si="31"/>
        <v>4</v>
      </c>
      <c r="I255">
        <f t="shared" si="32"/>
        <v>0</v>
      </c>
      <c r="J255">
        <f t="shared" si="39"/>
        <v>145</v>
      </c>
      <c r="K255">
        <f t="shared" si="33"/>
        <v>20</v>
      </c>
      <c r="L255">
        <f t="shared" si="34"/>
        <v>165</v>
      </c>
      <c r="M255">
        <f t="shared" si="35"/>
        <v>145</v>
      </c>
    </row>
    <row r="256" spans="1:13" x14ac:dyDescent="0.25">
      <c r="A256" s="1">
        <v>44085</v>
      </c>
      <c r="B256">
        <v>14.2</v>
      </c>
      <c r="C256">
        <v>0.8</v>
      </c>
      <c r="D256">
        <f t="shared" si="30"/>
        <v>9</v>
      </c>
      <c r="E256">
        <f t="shared" si="36"/>
        <v>2</v>
      </c>
      <c r="F256">
        <f t="shared" si="37"/>
        <v>0</v>
      </c>
      <c r="G256">
        <f t="shared" si="38"/>
        <v>2560</v>
      </c>
      <c r="H256">
        <f t="shared" si="31"/>
        <v>5</v>
      </c>
      <c r="I256">
        <f t="shared" si="32"/>
        <v>1</v>
      </c>
      <c r="J256">
        <f t="shared" si="39"/>
        <v>165</v>
      </c>
      <c r="K256">
        <f t="shared" si="33"/>
        <v>20</v>
      </c>
      <c r="L256">
        <f t="shared" si="34"/>
        <v>45</v>
      </c>
      <c r="M256">
        <f t="shared" si="35"/>
        <v>25</v>
      </c>
    </row>
    <row r="257" spans="1:13" x14ac:dyDescent="0.25">
      <c r="A257" s="1">
        <v>44086</v>
      </c>
      <c r="B257">
        <v>12.9</v>
      </c>
      <c r="C257">
        <v>1.6</v>
      </c>
      <c r="D257">
        <f t="shared" si="30"/>
        <v>9</v>
      </c>
      <c r="E257">
        <f t="shared" si="36"/>
        <v>1</v>
      </c>
      <c r="F257">
        <f t="shared" si="37"/>
        <v>0</v>
      </c>
      <c r="G257">
        <f t="shared" si="38"/>
        <v>2580</v>
      </c>
      <c r="H257">
        <f t="shared" si="31"/>
        <v>6</v>
      </c>
      <c r="I257">
        <f t="shared" si="32"/>
        <v>0</v>
      </c>
      <c r="J257">
        <f t="shared" si="39"/>
        <v>45</v>
      </c>
      <c r="K257">
        <f t="shared" si="33"/>
        <v>20</v>
      </c>
      <c r="L257">
        <f t="shared" si="34"/>
        <v>65</v>
      </c>
      <c r="M257">
        <f t="shared" si="35"/>
        <v>45</v>
      </c>
    </row>
    <row r="258" spans="1:13" x14ac:dyDescent="0.25">
      <c r="A258" s="1">
        <v>44087</v>
      </c>
      <c r="B258">
        <v>15.5</v>
      </c>
      <c r="C258">
        <v>0</v>
      </c>
      <c r="D258">
        <f t="shared" si="30"/>
        <v>9</v>
      </c>
      <c r="E258">
        <f t="shared" si="36"/>
        <v>2</v>
      </c>
      <c r="F258">
        <f t="shared" si="37"/>
        <v>0</v>
      </c>
      <c r="G258">
        <f t="shared" si="38"/>
        <v>2600</v>
      </c>
      <c r="H258">
        <f t="shared" si="31"/>
        <v>7</v>
      </c>
      <c r="I258">
        <f t="shared" si="32"/>
        <v>0</v>
      </c>
      <c r="J258">
        <f t="shared" si="39"/>
        <v>65</v>
      </c>
      <c r="K258">
        <f t="shared" si="33"/>
        <v>20</v>
      </c>
      <c r="L258">
        <f t="shared" si="34"/>
        <v>85</v>
      </c>
      <c r="M258">
        <f t="shared" si="35"/>
        <v>65</v>
      </c>
    </row>
    <row r="259" spans="1:13" x14ac:dyDescent="0.25">
      <c r="A259" s="1">
        <v>44088</v>
      </c>
      <c r="B259">
        <v>15.8</v>
      </c>
      <c r="C259">
        <v>0</v>
      </c>
      <c r="D259">
        <f t="shared" ref="D259:D322" si="40">MONTH(A259)</f>
        <v>9</v>
      </c>
      <c r="E259">
        <f t="shared" si="36"/>
        <v>3</v>
      </c>
      <c r="F259">
        <f t="shared" si="37"/>
        <v>1</v>
      </c>
      <c r="G259">
        <f t="shared" si="38"/>
        <v>2620</v>
      </c>
      <c r="H259">
        <f t="shared" ref="H259:H322" si="41">WEEKDAY(A259,2)</f>
        <v>1</v>
      </c>
      <c r="I259">
        <f t="shared" ref="I259:I322" si="42">IF(H259=5,1,0)</f>
        <v>0</v>
      </c>
      <c r="J259">
        <f t="shared" si="39"/>
        <v>85</v>
      </c>
      <c r="K259">
        <f t="shared" ref="K259:K322" si="43">IF(AND(B260&gt;=5,B260&lt;=10,C260&lt;2),5,IF(AND(B260&gt;=5,B260&lt;=10,C260&gt;=2),10,IF(AND(B260&gt;10,B260&lt;=20,C260&lt;=15),20,IF(AND(B260&gt;10,B260&lt;=20,C260&gt;15),35,IF(AND(B260&gt;20,C260&lt;=15),10,IF(AND(B260&gt;20,C260&gt;15),60,0))))))</f>
        <v>20</v>
      </c>
      <c r="L259">
        <f t="shared" ref="L259:L322" si="44">M259+K259</f>
        <v>105</v>
      </c>
      <c r="M259">
        <f t="shared" ref="M259:M322" si="45">IF(AND(J259&gt;150,I259=1),25,J259)</f>
        <v>85</v>
      </c>
    </row>
    <row r="260" spans="1:13" x14ac:dyDescent="0.25">
      <c r="A260" s="1">
        <v>44089</v>
      </c>
      <c r="B260">
        <v>11.9</v>
      </c>
      <c r="C260">
        <v>0</v>
      </c>
      <c r="D260">
        <f t="shared" si="40"/>
        <v>9</v>
      </c>
      <c r="E260">
        <f t="shared" ref="E260:E323" si="46">IF(B260&gt;B259,E259+1,1)</f>
        <v>1</v>
      </c>
      <c r="F260">
        <f t="shared" ref="F260:F323" si="47">IF(AND(B259&gt;15,C259&lt;0.5),1,0)</f>
        <v>1</v>
      </c>
      <c r="G260">
        <f t="shared" ref="G260:G323" si="48">IF(AND(B260&gt;=5,B260&lt;=10,C260&lt;2),G259+5,IF(AND(B260&gt;=5,B260&lt;=10,C260&gt;=2),G259+10,IF(AND(B260&gt;10,B260&lt;=20,C260&lt;=15),G259+20,IF(AND(B260&gt;10,B260&lt;=20,C260&gt;15),G259+35,IF(AND(B260&gt;20,C260&lt;=15),G259+10,IF(AND(B260&gt;20,C260&gt;15),G259+60,G259))))))</f>
        <v>2640</v>
      </c>
      <c r="H260">
        <f t="shared" si="41"/>
        <v>2</v>
      </c>
      <c r="I260">
        <f t="shared" si="42"/>
        <v>0</v>
      </c>
      <c r="J260">
        <f t="shared" ref="J260:J323" si="49">L259</f>
        <v>105</v>
      </c>
      <c r="K260">
        <f t="shared" si="43"/>
        <v>35</v>
      </c>
      <c r="L260">
        <f t="shared" si="44"/>
        <v>140</v>
      </c>
      <c r="M260">
        <f t="shared" si="45"/>
        <v>105</v>
      </c>
    </row>
    <row r="261" spans="1:13" x14ac:dyDescent="0.25">
      <c r="A261" s="1">
        <v>44090</v>
      </c>
      <c r="B261">
        <v>11.3</v>
      </c>
      <c r="C261">
        <v>37.4</v>
      </c>
      <c r="D261">
        <f t="shared" si="40"/>
        <v>9</v>
      </c>
      <c r="E261">
        <f t="shared" si="46"/>
        <v>1</v>
      </c>
      <c r="F261">
        <f t="shared" si="47"/>
        <v>0</v>
      </c>
      <c r="G261">
        <f t="shared" si="48"/>
        <v>2675</v>
      </c>
      <c r="H261">
        <f t="shared" si="41"/>
        <v>3</v>
      </c>
      <c r="I261">
        <f t="shared" si="42"/>
        <v>0</v>
      </c>
      <c r="J261">
        <f t="shared" si="49"/>
        <v>140</v>
      </c>
      <c r="K261">
        <f t="shared" si="43"/>
        <v>20</v>
      </c>
      <c r="L261">
        <f t="shared" si="44"/>
        <v>160</v>
      </c>
      <c r="M261">
        <f t="shared" si="45"/>
        <v>140</v>
      </c>
    </row>
    <row r="262" spans="1:13" x14ac:dyDescent="0.25">
      <c r="A262" s="1">
        <v>44091</v>
      </c>
      <c r="B262">
        <v>11.6</v>
      </c>
      <c r="C262">
        <v>1.9</v>
      </c>
      <c r="D262">
        <f t="shared" si="40"/>
        <v>9</v>
      </c>
      <c r="E262">
        <f t="shared" si="46"/>
        <v>2</v>
      </c>
      <c r="F262">
        <f t="shared" si="47"/>
        <v>0</v>
      </c>
      <c r="G262">
        <f t="shared" si="48"/>
        <v>2695</v>
      </c>
      <c r="H262">
        <f t="shared" si="41"/>
        <v>4</v>
      </c>
      <c r="I262">
        <f t="shared" si="42"/>
        <v>0</v>
      </c>
      <c r="J262">
        <f t="shared" si="49"/>
        <v>160</v>
      </c>
      <c r="K262">
        <f t="shared" si="43"/>
        <v>20</v>
      </c>
      <c r="L262">
        <f t="shared" si="44"/>
        <v>180</v>
      </c>
      <c r="M262">
        <f t="shared" si="45"/>
        <v>160</v>
      </c>
    </row>
    <row r="263" spans="1:13" x14ac:dyDescent="0.25">
      <c r="A263" s="1">
        <v>44092</v>
      </c>
      <c r="B263">
        <v>13.7</v>
      </c>
      <c r="C263">
        <v>0</v>
      </c>
      <c r="D263">
        <f t="shared" si="40"/>
        <v>9</v>
      </c>
      <c r="E263">
        <f t="shared" si="46"/>
        <v>3</v>
      </c>
      <c r="F263">
        <f t="shared" si="47"/>
        <v>0</v>
      </c>
      <c r="G263">
        <f t="shared" si="48"/>
        <v>2715</v>
      </c>
      <c r="H263">
        <f t="shared" si="41"/>
        <v>5</v>
      </c>
      <c r="I263">
        <f t="shared" si="42"/>
        <v>1</v>
      </c>
      <c r="J263">
        <f t="shared" si="49"/>
        <v>180</v>
      </c>
      <c r="K263">
        <f t="shared" si="43"/>
        <v>20</v>
      </c>
      <c r="L263">
        <f t="shared" si="44"/>
        <v>45</v>
      </c>
      <c r="M263">
        <f t="shared" si="45"/>
        <v>25</v>
      </c>
    </row>
    <row r="264" spans="1:13" x14ac:dyDescent="0.25">
      <c r="A264" s="1">
        <v>44093</v>
      </c>
      <c r="B264">
        <v>11.9</v>
      </c>
      <c r="C264">
        <v>0.3</v>
      </c>
      <c r="D264">
        <f t="shared" si="40"/>
        <v>9</v>
      </c>
      <c r="E264">
        <f t="shared" si="46"/>
        <v>1</v>
      </c>
      <c r="F264">
        <f t="shared" si="47"/>
        <v>0</v>
      </c>
      <c r="G264">
        <f t="shared" si="48"/>
        <v>2735</v>
      </c>
      <c r="H264">
        <f t="shared" si="41"/>
        <v>6</v>
      </c>
      <c r="I264">
        <f t="shared" si="42"/>
        <v>0</v>
      </c>
      <c r="J264">
        <f t="shared" si="49"/>
        <v>45</v>
      </c>
      <c r="K264">
        <f t="shared" si="43"/>
        <v>20</v>
      </c>
      <c r="L264">
        <f t="shared" si="44"/>
        <v>65</v>
      </c>
      <c r="M264">
        <f t="shared" si="45"/>
        <v>45</v>
      </c>
    </row>
    <row r="265" spans="1:13" x14ac:dyDescent="0.25">
      <c r="A265" s="1">
        <v>44094</v>
      </c>
      <c r="B265">
        <v>10.4</v>
      </c>
      <c r="C265">
        <v>4.5</v>
      </c>
      <c r="D265">
        <f t="shared" si="40"/>
        <v>9</v>
      </c>
      <c r="E265">
        <f t="shared" si="46"/>
        <v>1</v>
      </c>
      <c r="F265">
        <f t="shared" si="47"/>
        <v>0</v>
      </c>
      <c r="G265">
        <f t="shared" si="48"/>
        <v>2755</v>
      </c>
      <c r="H265">
        <f t="shared" si="41"/>
        <v>7</v>
      </c>
      <c r="I265">
        <f t="shared" si="42"/>
        <v>0</v>
      </c>
      <c r="J265">
        <f t="shared" si="49"/>
        <v>65</v>
      </c>
      <c r="K265">
        <f t="shared" si="43"/>
        <v>5</v>
      </c>
      <c r="L265">
        <f t="shared" si="44"/>
        <v>70</v>
      </c>
      <c r="M265">
        <f t="shared" si="45"/>
        <v>65</v>
      </c>
    </row>
    <row r="266" spans="1:13" x14ac:dyDescent="0.25">
      <c r="A266" s="1">
        <v>44095</v>
      </c>
      <c r="B266">
        <v>9.6</v>
      </c>
      <c r="C266">
        <v>1.5</v>
      </c>
      <c r="D266">
        <f t="shared" si="40"/>
        <v>9</v>
      </c>
      <c r="E266">
        <f t="shared" si="46"/>
        <v>1</v>
      </c>
      <c r="F266">
        <f t="shared" si="47"/>
        <v>0</v>
      </c>
      <c r="G266">
        <f t="shared" si="48"/>
        <v>2760</v>
      </c>
      <c r="H266">
        <f t="shared" si="41"/>
        <v>1</v>
      </c>
      <c r="I266">
        <f t="shared" si="42"/>
        <v>0</v>
      </c>
      <c r="J266">
        <f t="shared" si="49"/>
        <v>70</v>
      </c>
      <c r="K266">
        <f t="shared" si="43"/>
        <v>20</v>
      </c>
      <c r="L266">
        <f t="shared" si="44"/>
        <v>90</v>
      </c>
      <c r="M266">
        <f t="shared" si="45"/>
        <v>70</v>
      </c>
    </row>
    <row r="267" spans="1:13" x14ac:dyDescent="0.25">
      <c r="A267" s="1">
        <v>44096</v>
      </c>
      <c r="B267">
        <v>11.1</v>
      </c>
      <c r="C267">
        <v>0.3</v>
      </c>
      <c r="D267">
        <f t="shared" si="40"/>
        <v>9</v>
      </c>
      <c r="E267">
        <f t="shared" si="46"/>
        <v>2</v>
      </c>
      <c r="F267">
        <f t="shared" si="47"/>
        <v>0</v>
      </c>
      <c r="G267">
        <f t="shared" si="48"/>
        <v>2780</v>
      </c>
      <c r="H267">
        <f t="shared" si="41"/>
        <v>2</v>
      </c>
      <c r="I267">
        <f t="shared" si="42"/>
        <v>0</v>
      </c>
      <c r="J267">
        <f t="shared" si="49"/>
        <v>90</v>
      </c>
      <c r="K267">
        <f t="shared" si="43"/>
        <v>20</v>
      </c>
      <c r="L267">
        <f t="shared" si="44"/>
        <v>110</v>
      </c>
      <c r="M267">
        <f t="shared" si="45"/>
        <v>90</v>
      </c>
    </row>
    <row r="268" spans="1:13" x14ac:dyDescent="0.25">
      <c r="A268" s="1">
        <v>44097</v>
      </c>
      <c r="B268">
        <v>11.6</v>
      </c>
      <c r="C268">
        <v>0.2</v>
      </c>
      <c r="D268">
        <f t="shared" si="40"/>
        <v>9</v>
      </c>
      <c r="E268">
        <f t="shared" si="46"/>
        <v>3</v>
      </c>
      <c r="F268">
        <f t="shared" si="47"/>
        <v>0</v>
      </c>
      <c r="G268">
        <f t="shared" si="48"/>
        <v>2800</v>
      </c>
      <c r="H268">
        <f t="shared" si="41"/>
        <v>3</v>
      </c>
      <c r="I268">
        <f t="shared" si="42"/>
        <v>0</v>
      </c>
      <c r="J268">
        <f t="shared" si="49"/>
        <v>110</v>
      </c>
      <c r="K268">
        <f t="shared" si="43"/>
        <v>20</v>
      </c>
      <c r="L268">
        <f t="shared" si="44"/>
        <v>130</v>
      </c>
      <c r="M268">
        <f t="shared" si="45"/>
        <v>110</v>
      </c>
    </row>
    <row r="269" spans="1:13" x14ac:dyDescent="0.25">
      <c r="A269" s="1">
        <v>44098</v>
      </c>
      <c r="B269">
        <v>11.4</v>
      </c>
      <c r="C269">
        <v>0</v>
      </c>
      <c r="D269">
        <f t="shared" si="40"/>
        <v>9</v>
      </c>
      <c r="E269">
        <f t="shared" si="46"/>
        <v>1</v>
      </c>
      <c r="F269">
        <f t="shared" si="47"/>
        <v>0</v>
      </c>
      <c r="G269">
        <f t="shared" si="48"/>
        <v>2820</v>
      </c>
      <c r="H269">
        <f t="shared" si="41"/>
        <v>4</v>
      </c>
      <c r="I269">
        <f t="shared" si="42"/>
        <v>0</v>
      </c>
      <c r="J269">
        <f t="shared" si="49"/>
        <v>130</v>
      </c>
      <c r="K269">
        <f t="shared" si="43"/>
        <v>20</v>
      </c>
      <c r="L269">
        <f t="shared" si="44"/>
        <v>150</v>
      </c>
      <c r="M269">
        <f t="shared" si="45"/>
        <v>130</v>
      </c>
    </row>
    <row r="270" spans="1:13" x14ac:dyDescent="0.25">
      <c r="A270" s="1">
        <v>44099</v>
      </c>
      <c r="B270">
        <v>10.1</v>
      </c>
      <c r="C270">
        <v>1</v>
      </c>
      <c r="D270">
        <f t="shared" si="40"/>
        <v>9</v>
      </c>
      <c r="E270">
        <f t="shared" si="46"/>
        <v>1</v>
      </c>
      <c r="F270">
        <f t="shared" si="47"/>
        <v>0</v>
      </c>
      <c r="G270">
        <f t="shared" si="48"/>
        <v>2840</v>
      </c>
      <c r="H270">
        <f t="shared" si="41"/>
        <v>5</v>
      </c>
      <c r="I270">
        <f t="shared" si="42"/>
        <v>1</v>
      </c>
      <c r="J270">
        <f t="shared" si="49"/>
        <v>150</v>
      </c>
      <c r="K270">
        <f t="shared" si="43"/>
        <v>20</v>
      </c>
      <c r="L270">
        <f t="shared" si="44"/>
        <v>170</v>
      </c>
      <c r="M270">
        <f t="shared" si="45"/>
        <v>150</v>
      </c>
    </row>
    <row r="271" spans="1:13" x14ac:dyDescent="0.25">
      <c r="A271" s="1">
        <v>44100</v>
      </c>
      <c r="B271">
        <v>15.5</v>
      </c>
      <c r="C271">
        <v>0</v>
      </c>
      <c r="D271">
        <f t="shared" si="40"/>
        <v>9</v>
      </c>
      <c r="E271">
        <f t="shared" si="46"/>
        <v>2</v>
      </c>
      <c r="F271">
        <f t="shared" si="47"/>
        <v>0</v>
      </c>
      <c r="G271">
        <f t="shared" si="48"/>
        <v>2860</v>
      </c>
      <c r="H271">
        <f t="shared" si="41"/>
        <v>6</v>
      </c>
      <c r="I271">
        <f t="shared" si="42"/>
        <v>0</v>
      </c>
      <c r="J271">
        <f t="shared" si="49"/>
        <v>170</v>
      </c>
      <c r="K271">
        <f t="shared" si="43"/>
        <v>20</v>
      </c>
      <c r="L271">
        <f t="shared" si="44"/>
        <v>190</v>
      </c>
      <c r="M271">
        <f t="shared" si="45"/>
        <v>170</v>
      </c>
    </row>
    <row r="272" spans="1:13" x14ac:dyDescent="0.25">
      <c r="A272" s="1">
        <v>44101</v>
      </c>
      <c r="B272">
        <v>15.8</v>
      </c>
      <c r="C272">
        <v>0</v>
      </c>
      <c r="D272">
        <f t="shared" si="40"/>
        <v>9</v>
      </c>
      <c r="E272">
        <f t="shared" si="46"/>
        <v>3</v>
      </c>
      <c r="F272">
        <f t="shared" si="47"/>
        <v>1</v>
      </c>
      <c r="G272">
        <f t="shared" si="48"/>
        <v>2880</v>
      </c>
      <c r="H272">
        <f t="shared" si="41"/>
        <v>7</v>
      </c>
      <c r="I272">
        <f t="shared" si="42"/>
        <v>0</v>
      </c>
      <c r="J272">
        <f t="shared" si="49"/>
        <v>190</v>
      </c>
      <c r="K272">
        <f t="shared" si="43"/>
        <v>20</v>
      </c>
      <c r="L272">
        <f t="shared" si="44"/>
        <v>210</v>
      </c>
      <c r="M272">
        <f t="shared" si="45"/>
        <v>190</v>
      </c>
    </row>
    <row r="273" spans="1:13" x14ac:dyDescent="0.25">
      <c r="A273" s="1">
        <v>44102</v>
      </c>
      <c r="B273">
        <v>11.9</v>
      </c>
      <c r="C273">
        <v>0</v>
      </c>
      <c r="D273">
        <f t="shared" si="40"/>
        <v>9</v>
      </c>
      <c r="E273">
        <f t="shared" si="46"/>
        <v>1</v>
      </c>
      <c r="F273">
        <f t="shared" si="47"/>
        <v>1</v>
      </c>
      <c r="G273">
        <f t="shared" si="48"/>
        <v>2900</v>
      </c>
      <c r="H273">
        <f t="shared" si="41"/>
        <v>1</v>
      </c>
      <c r="I273">
        <f t="shared" si="42"/>
        <v>0</v>
      </c>
      <c r="J273">
        <f t="shared" si="49"/>
        <v>210</v>
      </c>
      <c r="K273">
        <f t="shared" si="43"/>
        <v>35</v>
      </c>
      <c r="L273">
        <f t="shared" si="44"/>
        <v>245</v>
      </c>
      <c r="M273">
        <f t="shared" si="45"/>
        <v>210</v>
      </c>
    </row>
    <row r="274" spans="1:13" x14ac:dyDescent="0.25">
      <c r="A274" s="1">
        <v>44103</v>
      </c>
      <c r="B274">
        <v>11.3</v>
      </c>
      <c r="C274">
        <v>37.4</v>
      </c>
      <c r="D274">
        <f t="shared" si="40"/>
        <v>9</v>
      </c>
      <c r="E274">
        <f t="shared" si="46"/>
        <v>1</v>
      </c>
      <c r="F274">
        <f t="shared" si="47"/>
        <v>0</v>
      </c>
      <c r="G274">
        <f t="shared" si="48"/>
        <v>2935</v>
      </c>
      <c r="H274">
        <f t="shared" si="41"/>
        <v>2</v>
      </c>
      <c r="I274">
        <f t="shared" si="42"/>
        <v>0</v>
      </c>
      <c r="J274">
        <f t="shared" si="49"/>
        <v>245</v>
      </c>
      <c r="K274">
        <f t="shared" si="43"/>
        <v>20</v>
      </c>
      <c r="L274">
        <f t="shared" si="44"/>
        <v>265</v>
      </c>
      <c r="M274">
        <f t="shared" si="45"/>
        <v>245</v>
      </c>
    </row>
    <row r="275" spans="1:13" x14ac:dyDescent="0.25">
      <c r="A275" s="1">
        <v>44104</v>
      </c>
      <c r="B275">
        <v>11.6</v>
      </c>
      <c r="C275">
        <v>1.9</v>
      </c>
      <c r="D275">
        <f t="shared" si="40"/>
        <v>9</v>
      </c>
      <c r="E275">
        <f t="shared" si="46"/>
        <v>2</v>
      </c>
      <c r="F275">
        <f t="shared" si="47"/>
        <v>0</v>
      </c>
      <c r="G275">
        <f t="shared" si="48"/>
        <v>2955</v>
      </c>
      <c r="H275">
        <f t="shared" si="41"/>
        <v>3</v>
      </c>
      <c r="I275">
        <f t="shared" si="42"/>
        <v>0</v>
      </c>
      <c r="J275">
        <f t="shared" si="49"/>
        <v>265</v>
      </c>
      <c r="K275">
        <f t="shared" si="43"/>
        <v>20</v>
      </c>
      <c r="L275">
        <f t="shared" si="44"/>
        <v>285</v>
      </c>
      <c r="M275">
        <f t="shared" si="45"/>
        <v>265</v>
      </c>
    </row>
    <row r="276" spans="1:13" x14ac:dyDescent="0.25">
      <c r="A276" s="1">
        <v>44105</v>
      </c>
      <c r="B276">
        <v>13.7</v>
      </c>
      <c r="C276">
        <v>0</v>
      </c>
      <c r="D276">
        <f t="shared" si="40"/>
        <v>10</v>
      </c>
      <c r="E276">
        <f t="shared" si="46"/>
        <v>3</v>
      </c>
      <c r="F276">
        <f t="shared" si="47"/>
        <v>0</v>
      </c>
      <c r="G276">
        <f t="shared" si="48"/>
        <v>2975</v>
      </c>
      <c r="H276">
        <f t="shared" si="41"/>
        <v>4</v>
      </c>
      <c r="I276">
        <f t="shared" si="42"/>
        <v>0</v>
      </c>
      <c r="J276">
        <f t="shared" si="49"/>
        <v>285</v>
      </c>
      <c r="K276">
        <f t="shared" si="43"/>
        <v>20</v>
      </c>
      <c r="L276">
        <f t="shared" si="44"/>
        <v>305</v>
      </c>
      <c r="M276">
        <f t="shared" si="45"/>
        <v>285</v>
      </c>
    </row>
    <row r="277" spans="1:13" x14ac:dyDescent="0.25">
      <c r="A277" s="1">
        <v>44106</v>
      </c>
      <c r="B277">
        <v>11.9</v>
      </c>
      <c r="C277">
        <v>0.3</v>
      </c>
      <c r="D277">
        <f t="shared" si="40"/>
        <v>10</v>
      </c>
      <c r="E277">
        <f t="shared" si="46"/>
        <v>1</v>
      </c>
      <c r="F277">
        <f t="shared" si="47"/>
        <v>0</v>
      </c>
      <c r="G277">
        <f t="shared" si="48"/>
        <v>2995</v>
      </c>
      <c r="H277">
        <f t="shared" si="41"/>
        <v>5</v>
      </c>
      <c r="I277">
        <f t="shared" si="42"/>
        <v>1</v>
      </c>
      <c r="J277">
        <f t="shared" si="49"/>
        <v>305</v>
      </c>
      <c r="K277">
        <f t="shared" si="43"/>
        <v>20</v>
      </c>
      <c r="L277">
        <f t="shared" si="44"/>
        <v>45</v>
      </c>
      <c r="M277">
        <f t="shared" si="45"/>
        <v>25</v>
      </c>
    </row>
    <row r="278" spans="1:13" x14ac:dyDescent="0.25">
      <c r="A278" s="1">
        <v>44107</v>
      </c>
      <c r="B278">
        <v>10.4</v>
      </c>
      <c r="C278">
        <v>4.5</v>
      </c>
      <c r="D278">
        <f t="shared" si="40"/>
        <v>10</v>
      </c>
      <c r="E278">
        <f t="shared" si="46"/>
        <v>1</v>
      </c>
      <c r="F278">
        <f t="shared" si="47"/>
        <v>0</v>
      </c>
      <c r="G278">
        <f t="shared" si="48"/>
        <v>3015</v>
      </c>
      <c r="H278">
        <f t="shared" si="41"/>
        <v>6</v>
      </c>
      <c r="I278">
        <f t="shared" si="42"/>
        <v>0</v>
      </c>
      <c r="J278">
        <f t="shared" si="49"/>
        <v>45</v>
      </c>
      <c r="K278">
        <f t="shared" si="43"/>
        <v>5</v>
      </c>
      <c r="L278">
        <f t="shared" si="44"/>
        <v>50</v>
      </c>
      <c r="M278">
        <f t="shared" si="45"/>
        <v>45</v>
      </c>
    </row>
    <row r="279" spans="1:13" x14ac:dyDescent="0.25">
      <c r="A279" s="1">
        <v>44108</v>
      </c>
      <c r="B279">
        <v>9.6</v>
      </c>
      <c r="C279">
        <v>1.5</v>
      </c>
      <c r="D279">
        <f t="shared" si="40"/>
        <v>10</v>
      </c>
      <c r="E279">
        <f t="shared" si="46"/>
        <v>1</v>
      </c>
      <c r="F279">
        <f t="shared" si="47"/>
        <v>0</v>
      </c>
      <c r="G279">
        <f t="shared" si="48"/>
        <v>3020</v>
      </c>
      <c r="H279">
        <f t="shared" si="41"/>
        <v>7</v>
      </c>
      <c r="I279">
        <f t="shared" si="42"/>
        <v>0</v>
      </c>
      <c r="J279">
        <f t="shared" si="49"/>
        <v>50</v>
      </c>
      <c r="K279">
        <f t="shared" si="43"/>
        <v>20</v>
      </c>
      <c r="L279">
        <f t="shared" si="44"/>
        <v>70</v>
      </c>
      <c r="M279">
        <f t="shared" si="45"/>
        <v>50</v>
      </c>
    </row>
    <row r="280" spans="1:13" x14ac:dyDescent="0.25">
      <c r="A280" s="1">
        <v>44109</v>
      </c>
      <c r="B280">
        <v>13.7</v>
      </c>
      <c r="C280">
        <v>0</v>
      </c>
      <c r="D280">
        <f t="shared" si="40"/>
        <v>10</v>
      </c>
      <c r="E280">
        <f t="shared" si="46"/>
        <v>2</v>
      </c>
      <c r="F280">
        <f t="shared" si="47"/>
        <v>0</v>
      </c>
      <c r="G280">
        <f t="shared" si="48"/>
        <v>3040</v>
      </c>
      <c r="H280">
        <f t="shared" si="41"/>
        <v>1</v>
      </c>
      <c r="I280">
        <f t="shared" si="42"/>
        <v>0</v>
      </c>
      <c r="J280">
        <f t="shared" si="49"/>
        <v>70</v>
      </c>
      <c r="K280">
        <f t="shared" si="43"/>
        <v>20</v>
      </c>
      <c r="L280">
        <f t="shared" si="44"/>
        <v>90</v>
      </c>
      <c r="M280">
        <f t="shared" si="45"/>
        <v>70</v>
      </c>
    </row>
    <row r="281" spans="1:13" x14ac:dyDescent="0.25">
      <c r="A281" s="1">
        <v>44110</v>
      </c>
      <c r="B281">
        <v>11.9</v>
      </c>
      <c r="C281">
        <v>0.3</v>
      </c>
      <c r="D281">
        <f t="shared" si="40"/>
        <v>10</v>
      </c>
      <c r="E281">
        <f t="shared" si="46"/>
        <v>1</v>
      </c>
      <c r="F281">
        <f t="shared" si="47"/>
        <v>0</v>
      </c>
      <c r="G281">
        <f t="shared" si="48"/>
        <v>3060</v>
      </c>
      <c r="H281">
        <f t="shared" si="41"/>
        <v>2</v>
      </c>
      <c r="I281">
        <f t="shared" si="42"/>
        <v>0</v>
      </c>
      <c r="J281">
        <f t="shared" si="49"/>
        <v>90</v>
      </c>
      <c r="K281">
        <f t="shared" si="43"/>
        <v>20</v>
      </c>
      <c r="L281">
        <f t="shared" si="44"/>
        <v>110</v>
      </c>
      <c r="M281">
        <f t="shared" si="45"/>
        <v>90</v>
      </c>
    </row>
    <row r="282" spans="1:13" x14ac:dyDescent="0.25">
      <c r="A282" s="1">
        <v>44111</v>
      </c>
      <c r="B282">
        <v>10.4</v>
      </c>
      <c r="C282">
        <v>4.5</v>
      </c>
      <c r="D282">
        <f t="shared" si="40"/>
        <v>10</v>
      </c>
      <c r="E282">
        <f t="shared" si="46"/>
        <v>1</v>
      </c>
      <c r="F282">
        <f t="shared" si="47"/>
        <v>0</v>
      </c>
      <c r="G282">
        <f t="shared" si="48"/>
        <v>3080</v>
      </c>
      <c r="H282">
        <f t="shared" si="41"/>
        <v>3</v>
      </c>
      <c r="I282">
        <f t="shared" si="42"/>
        <v>0</v>
      </c>
      <c r="J282">
        <f t="shared" si="49"/>
        <v>110</v>
      </c>
      <c r="K282">
        <f t="shared" si="43"/>
        <v>5</v>
      </c>
      <c r="L282">
        <f t="shared" si="44"/>
        <v>115</v>
      </c>
      <c r="M282">
        <f t="shared" si="45"/>
        <v>110</v>
      </c>
    </row>
    <row r="283" spans="1:13" x14ac:dyDescent="0.25">
      <c r="A283" s="1">
        <v>44112</v>
      </c>
      <c r="B283">
        <v>9.6</v>
      </c>
      <c r="C283">
        <v>1.5</v>
      </c>
      <c r="D283">
        <f t="shared" si="40"/>
        <v>10</v>
      </c>
      <c r="E283">
        <f t="shared" si="46"/>
        <v>1</v>
      </c>
      <c r="F283">
        <f t="shared" si="47"/>
        <v>0</v>
      </c>
      <c r="G283">
        <f t="shared" si="48"/>
        <v>3085</v>
      </c>
      <c r="H283">
        <f t="shared" si="41"/>
        <v>4</v>
      </c>
      <c r="I283">
        <f t="shared" si="42"/>
        <v>0</v>
      </c>
      <c r="J283">
        <f t="shared" si="49"/>
        <v>115</v>
      </c>
      <c r="K283">
        <f t="shared" si="43"/>
        <v>5</v>
      </c>
      <c r="L283">
        <f t="shared" si="44"/>
        <v>120</v>
      </c>
      <c r="M283">
        <f t="shared" si="45"/>
        <v>115</v>
      </c>
    </row>
    <row r="284" spans="1:13" x14ac:dyDescent="0.25">
      <c r="A284" s="1">
        <v>44113</v>
      </c>
      <c r="B284">
        <v>9.4</v>
      </c>
      <c r="C284">
        <v>1.3</v>
      </c>
      <c r="D284">
        <f t="shared" si="40"/>
        <v>10</v>
      </c>
      <c r="E284">
        <f t="shared" si="46"/>
        <v>1</v>
      </c>
      <c r="F284">
        <f t="shared" si="47"/>
        <v>0</v>
      </c>
      <c r="G284">
        <f t="shared" si="48"/>
        <v>3090</v>
      </c>
      <c r="H284">
        <f t="shared" si="41"/>
        <v>5</v>
      </c>
      <c r="I284">
        <f t="shared" si="42"/>
        <v>1</v>
      </c>
      <c r="J284">
        <f t="shared" si="49"/>
        <v>120</v>
      </c>
      <c r="K284">
        <f t="shared" si="43"/>
        <v>10</v>
      </c>
      <c r="L284">
        <f t="shared" si="44"/>
        <v>130</v>
      </c>
      <c r="M284">
        <f t="shared" si="45"/>
        <v>120</v>
      </c>
    </row>
    <row r="285" spans="1:13" x14ac:dyDescent="0.25">
      <c r="A285" s="1">
        <v>44114</v>
      </c>
      <c r="B285">
        <v>8.3000000000000007</v>
      </c>
      <c r="C285">
        <v>8.3000000000000007</v>
      </c>
      <c r="D285">
        <f t="shared" si="40"/>
        <v>10</v>
      </c>
      <c r="E285">
        <f t="shared" si="46"/>
        <v>1</v>
      </c>
      <c r="F285">
        <f t="shared" si="47"/>
        <v>0</v>
      </c>
      <c r="G285">
        <f t="shared" si="48"/>
        <v>3100</v>
      </c>
      <c r="H285">
        <f t="shared" si="41"/>
        <v>6</v>
      </c>
      <c r="I285">
        <f t="shared" si="42"/>
        <v>0</v>
      </c>
      <c r="J285">
        <f t="shared" si="49"/>
        <v>130</v>
      </c>
      <c r="K285">
        <f t="shared" si="43"/>
        <v>5</v>
      </c>
      <c r="L285">
        <f t="shared" si="44"/>
        <v>135</v>
      </c>
      <c r="M285">
        <f t="shared" si="45"/>
        <v>130</v>
      </c>
    </row>
    <row r="286" spans="1:13" x14ac:dyDescent="0.25">
      <c r="A286" s="1">
        <v>44115</v>
      </c>
      <c r="B286">
        <v>8.6</v>
      </c>
      <c r="C286">
        <v>1.4</v>
      </c>
      <c r="D286">
        <f t="shared" si="40"/>
        <v>10</v>
      </c>
      <c r="E286">
        <f t="shared" si="46"/>
        <v>2</v>
      </c>
      <c r="F286">
        <f t="shared" si="47"/>
        <v>0</v>
      </c>
      <c r="G286">
        <f t="shared" si="48"/>
        <v>3105</v>
      </c>
      <c r="H286">
        <f t="shared" si="41"/>
        <v>7</v>
      </c>
      <c r="I286">
        <f t="shared" si="42"/>
        <v>0</v>
      </c>
      <c r="J286">
        <f t="shared" si="49"/>
        <v>135</v>
      </c>
      <c r="K286">
        <f t="shared" si="43"/>
        <v>5</v>
      </c>
      <c r="L286">
        <f t="shared" si="44"/>
        <v>140</v>
      </c>
      <c r="M286">
        <f t="shared" si="45"/>
        <v>135</v>
      </c>
    </row>
    <row r="287" spans="1:13" x14ac:dyDescent="0.25">
      <c r="A287" s="1">
        <v>44116</v>
      </c>
      <c r="B287">
        <v>7.3</v>
      </c>
      <c r="C287">
        <v>1.9</v>
      </c>
      <c r="D287">
        <f t="shared" si="40"/>
        <v>10</v>
      </c>
      <c r="E287">
        <f t="shared" si="46"/>
        <v>1</v>
      </c>
      <c r="F287">
        <f t="shared" si="47"/>
        <v>0</v>
      </c>
      <c r="G287">
        <f t="shared" si="48"/>
        <v>3110</v>
      </c>
      <c r="H287">
        <f t="shared" si="41"/>
        <v>1</v>
      </c>
      <c r="I287">
        <f t="shared" si="42"/>
        <v>0</v>
      </c>
      <c r="J287">
        <f t="shared" si="49"/>
        <v>140</v>
      </c>
      <c r="K287">
        <f t="shared" si="43"/>
        <v>10</v>
      </c>
      <c r="L287">
        <f t="shared" si="44"/>
        <v>150</v>
      </c>
      <c r="M287">
        <f t="shared" si="45"/>
        <v>140</v>
      </c>
    </row>
    <row r="288" spans="1:13" x14ac:dyDescent="0.25">
      <c r="A288" s="1">
        <v>44117</v>
      </c>
      <c r="B288">
        <v>6.8</v>
      </c>
      <c r="C288">
        <v>8.1</v>
      </c>
      <c r="D288">
        <f t="shared" si="40"/>
        <v>10</v>
      </c>
      <c r="E288">
        <f t="shared" si="46"/>
        <v>1</v>
      </c>
      <c r="F288">
        <f t="shared" si="47"/>
        <v>0</v>
      </c>
      <c r="G288">
        <f t="shared" si="48"/>
        <v>3120</v>
      </c>
      <c r="H288">
        <f t="shared" si="41"/>
        <v>2</v>
      </c>
      <c r="I288">
        <f t="shared" si="42"/>
        <v>0</v>
      </c>
      <c r="J288">
        <f t="shared" si="49"/>
        <v>150</v>
      </c>
      <c r="K288">
        <f t="shared" si="43"/>
        <v>10</v>
      </c>
      <c r="L288">
        <f t="shared" si="44"/>
        <v>160</v>
      </c>
      <c r="M288">
        <f t="shared" si="45"/>
        <v>150</v>
      </c>
    </row>
    <row r="289" spans="1:13" x14ac:dyDescent="0.25">
      <c r="A289" s="1">
        <v>44118</v>
      </c>
      <c r="B289">
        <v>6.9</v>
      </c>
      <c r="C289">
        <v>5</v>
      </c>
      <c r="D289">
        <f t="shared" si="40"/>
        <v>10</v>
      </c>
      <c r="E289">
        <f t="shared" si="46"/>
        <v>2</v>
      </c>
      <c r="F289">
        <f t="shared" si="47"/>
        <v>0</v>
      </c>
      <c r="G289">
        <f t="shared" si="48"/>
        <v>3130</v>
      </c>
      <c r="H289">
        <f t="shared" si="41"/>
        <v>3</v>
      </c>
      <c r="I289">
        <f t="shared" si="42"/>
        <v>0</v>
      </c>
      <c r="J289">
        <f t="shared" si="49"/>
        <v>160</v>
      </c>
      <c r="K289">
        <f t="shared" si="43"/>
        <v>0</v>
      </c>
      <c r="L289">
        <f t="shared" si="44"/>
        <v>160</v>
      </c>
      <c r="M289">
        <f t="shared" si="45"/>
        <v>160</v>
      </c>
    </row>
    <row r="290" spans="1:13" x14ac:dyDescent="0.25">
      <c r="A290" s="1">
        <v>44119</v>
      </c>
      <c r="B290">
        <v>4.5</v>
      </c>
      <c r="C290">
        <v>2.8</v>
      </c>
      <c r="D290">
        <f t="shared" si="40"/>
        <v>10</v>
      </c>
      <c r="E290">
        <f t="shared" si="46"/>
        <v>1</v>
      </c>
      <c r="F290">
        <f t="shared" si="47"/>
        <v>0</v>
      </c>
      <c r="G290">
        <f t="shared" si="48"/>
        <v>3130</v>
      </c>
      <c r="H290">
        <f t="shared" si="41"/>
        <v>4</v>
      </c>
      <c r="I290">
        <f t="shared" si="42"/>
        <v>0</v>
      </c>
      <c r="J290">
        <f t="shared" si="49"/>
        <v>160</v>
      </c>
      <c r="K290">
        <f t="shared" si="43"/>
        <v>10</v>
      </c>
      <c r="L290">
        <f t="shared" si="44"/>
        <v>170</v>
      </c>
      <c r="M290">
        <f t="shared" si="45"/>
        <v>160</v>
      </c>
    </row>
    <row r="291" spans="1:13" x14ac:dyDescent="0.25">
      <c r="A291" s="1">
        <v>44120</v>
      </c>
      <c r="B291">
        <v>5.7</v>
      </c>
      <c r="C291">
        <v>2.1</v>
      </c>
      <c r="D291">
        <f t="shared" si="40"/>
        <v>10</v>
      </c>
      <c r="E291">
        <f t="shared" si="46"/>
        <v>2</v>
      </c>
      <c r="F291">
        <f t="shared" si="47"/>
        <v>0</v>
      </c>
      <c r="G291">
        <f t="shared" si="48"/>
        <v>3140</v>
      </c>
      <c r="H291">
        <f t="shared" si="41"/>
        <v>5</v>
      </c>
      <c r="I291">
        <f t="shared" si="42"/>
        <v>1</v>
      </c>
      <c r="J291">
        <f t="shared" si="49"/>
        <v>170</v>
      </c>
      <c r="K291">
        <f t="shared" si="43"/>
        <v>0</v>
      </c>
      <c r="L291">
        <f t="shared" si="44"/>
        <v>25</v>
      </c>
      <c r="M291">
        <f t="shared" si="45"/>
        <v>25</v>
      </c>
    </row>
    <row r="292" spans="1:13" x14ac:dyDescent="0.25">
      <c r="A292" s="1">
        <v>44121</v>
      </c>
      <c r="B292">
        <v>4.9000000000000004</v>
      </c>
      <c r="C292">
        <v>2.5</v>
      </c>
      <c r="D292">
        <f t="shared" si="40"/>
        <v>10</v>
      </c>
      <c r="E292">
        <f t="shared" si="46"/>
        <v>1</v>
      </c>
      <c r="F292">
        <f t="shared" si="47"/>
        <v>0</v>
      </c>
      <c r="G292">
        <f t="shared" si="48"/>
        <v>3140</v>
      </c>
      <c r="H292">
        <f t="shared" si="41"/>
        <v>6</v>
      </c>
      <c r="I292">
        <f t="shared" si="42"/>
        <v>0</v>
      </c>
      <c r="J292">
        <f t="shared" si="49"/>
        <v>25</v>
      </c>
      <c r="K292">
        <f t="shared" si="43"/>
        <v>10</v>
      </c>
      <c r="L292">
        <f t="shared" si="44"/>
        <v>35</v>
      </c>
      <c r="M292">
        <f t="shared" si="45"/>
        <v>25</v>
      </c>
    </row>
    <row r="293" spans="1:13" x14ac:dyDescent="0.25">
      <c r="A293" s="1">
        <v>44122</v>
      </c>
      <c r="B293">
        <v>7.2</v>
      </c>
      <c r="C293">
        <v>12.2</v>
      </c>
      <c r="D293">
        <f t="shared" si="40"/>
        <v>10</v>
      </c>
      <c r="E293">
        <f t="shared" si="46"/>
        <v>2</v>
      </c>
      <c r="F293">
        <f t="shared" si="47"/>
        <v>0</v>
      </c>
      <c r="G293">
        <f t="shared" si="48"/>
        <v>3150</v>
      </c>
      <c r="H293">
        <f t="shared" si="41"/>
        <v>7</v>
      </c>
      <c r="I293">
        <f t="shared" si="42"/>
        <v>0</v>
      </c>
      <c r="J293">
        <f t="shared" si="49"/>
        <v>35</v>
      </c>
      <c r="K293">
        <f t="shared" si="43"/>
        <v>10</v>
      </c>
      <c r="L293">
        <f t="shared" si="44"/>
        <v>45</v>
      </c>
      <c r="M293">
        <f t="shared" si="45"/>
        <v>35</v>
      </c>
    </row>
    <row r="294" spans="1:13" x14ac:dyDescent="0.25">
      <c r="A294" s="1">
        <v>44123</v>
      </c>
      <c r="B294">
        <v>8.3000000000000007</v>
      </c>
      <c r="C294">
        <v>8.3000000000000007</v>
      </c>
      <c r="D294">
        <f t="shared" si="40"/>
        <v>10</v>
      </c>
      <c r="E294">
        <f t="shared" si="46"/>
        <v>3</v>
      </c>
      <c r="F294">
        <f t="shared" si="47"/>
        <v>0</v>
      </c>
      <c r="G294">
        <f t="shared" si="48"/>
        <v>3160</v>
      </c>
      <c r="H294">
        <f t="shared" si="41"/>
        <v>1</v>
      </c>
      <c r="I294">
        <f t="shared" si="42"/>
        <v>0</v>
      </c>
      <c r="J294">
        <f t="shared" si="49"/>
        <v>45</v>
      </c>
      <c r="K294">
        <f t="shared" si="43"/>
        <v>5</v>
      </c>
      <c r="L294">
        <f t="shared" si="44"/>
        <v>50</v>
      </c>
      <c r="M294">
        <f t="shared" si="45"/>
        <v>45</v>
      </c>
    </row>
    <row r="295" spans="1:13" x14ac:dyDescent="0.25">
      <c r="A295" s="1">
        <v>44124</v>
      </c>
      <c r="B295">
        <v>8.6</v>
      </c>
      <c r="C295">
        <v>1.4</v>
      </c>
      <c r="D295">
        <f t="shared" si="40"/>
        <v>10</v>
      </c>
      <c r="E295">
        <f t="shared" si="46"/>
        <v>4</v>
      </c>
      <c r="F295">
        <f t="shared" si="47"/>
        <v>0</v>
      </c>
      <c r="G295">
        <f t="shared" si="48"/>
        <v>3165</v>
      </c>
      <c r="H295">
        <f t="shared" si="41"/>
        <v>2</v>
      </c>
      <c r="I295">
        <f t="shared" si="42"/>
        <v>0</v>
      </c>
      <c r="J295">
        <f t="shared" si="49"/>
        <v>50</v>
      </c>
      <c r="K295">
        <f t="shared" si="43"/>
        <v>5</v>
      </c>
      <c r="L295">
        <f t="shared" si="44"/>
        <v>55</v>
      </c>
      <c r="M295">
        <f t="shared" si="45"/>
        <v>50</v>
      </c>
    </row>
    <row r="296" spans="1:13" x14ac:dyDescent="0.25">
      <c r="A296" s="1">
        <v>44125</v>
      </c>
      <c r="B296">
        <v>7.3</v>
      </c>
      <c r="C296">
        <v>1.9</v>
      </c>
      <c r="D296">
        <f t="shared" si="40"/>
        <v>10</v>
      </c>
      <c r="E296">
        <f t="shared" si="46"/>
        <v>1</v>
      </c>
      <c r="F296">
        <f t="shared" si="47"/>
        <v>0</v>
      </c>
      <c r="G296">
        <f t="shared" si="48"/>
        <v>3170</v>
      </c>
      <c r="H296">
        <f t="shared" si="41"/>
        <v>3</v>
      </c>
      <c r="I296">
        <f t="shared" si="42"/>
        <v>0</v>
      </c>
      <c r="J296">
        <f t="shared" si="49"/>
        <v>55</v>
      </c>
      <c r="K296">
        <f t="shared" si="43"/>
        <v>10</v>
      </c>
      <c r="L296">
        <f t="shared" si="44"/>
        <v>65</v>
      </c>
      <c r="M296">
        <f t="shared" si="45"/>
        <v>55</v>
      </c>
    </row>
    <row r="297" spans="1:13" x14ac:dyDescent="0.25">
      <c r="A297" s="1">
        <v>44126</v>
      </c>
      <c r="B297">
        <v>6.8</v>
      </c>
      <c r="C297">
        <v>8.1</v>
      </c>
      <c r="D297">
        <f t="shared" si="40"/>
        <v>10</v>
      </c>
      <c r="E297">
        <f t="shared" si="46"/>
        <v>1</v>
      </c>
      <c r="F297">
        <f t="shared" si="47"/>
        <v>0</v>
      </c>
      <c r="G297">
        <f t="shared" si="48"/>
        <v>3180</v>
      </c>
      <c r="H297">
        <f t="shared" si="41"/>
        <v>4</v>
      </c>
      <c r="I297">
        <f t="shared" si="42"/>
        <v>0</v>
      </c>
      <c r="J297">
        <f t="shared" si="49"/>
        <v>65</v>
      </c>
      <c r="K297">
        <f t="shared" si="43"/>
        <v>10</v>
      </c>
      <c r="L297">
        <f t="shared" si="44"/>
        <v>75</v>
      </c>
      <c r="M297">
        <f t="shared" si="45"/>
        <v>65</v>
      </c>
    </row>
    <row r="298" spans="1:13" x14ac:dyDescent="0.25">
      <c r="A298" s="1">
        <v>44127</v>
      </c>
      <c r="B298">
        <v>6.9</v>
      </c>
      <c r="C298">
        <v>5</v>
      </c>
      <c r="D298">
        <f t="shared" si="40"/>
        <v>10</v>
      </c>
      <c r="E298">
        <f t="shared" si="46"/>
        <v>2</v>
      </c>
      <c r="F298">
        <f t="shared" si="47"/>
        <v>0</v>
      </c>
      <c r="G298">
        <f t="shared" si="48"/>
        <v>3190</v>
      </c>
      <c r="H298">
        <f t="shared" si="41"/>
        <v>5</v>
      </c>
      <c r="I298">
        <f t="shared" si="42"/>
        <v>1</v>
      </c>
      <c r="J298">
        <f t="shared" si="49"/>
        <v>75</v>
      </c>
      <c r="K298">
        <f t="shared" si="43"/>
        <v>0</v>
      </c>
      <c r="L298">
        <f t="shared" si="44"/>
        <v>75</v>
      </c>
      <c r="M298">
        <f t="shared" si="45"/>
        <v>75</v>
      </c>
    </row>
    <row r="299" spans="1:13" x14ac:dyDescent="0.25">
      <c r="A299" s="1">
        <v>44128</v>
      </c>
      <c r="B299">
        <v>4.5</v>
      </c>
      <c r="C299">
        <v>2.8</v>
      </c>
      <c r="D299">
        <f t="shared" si="40"/>
        <v>10</v>
      </c>
      <c r="E299">
        <f t="shared" si="46"/>
        <v>1</v>
      </c>
      <c r="F299">
        <f t="shared" si="47"/>
        <v>0</v>
      </c>
      <c r="G299">
        <f t="shared" si="48"/>
        <v>3190</v>
      </c>
      <c r="H299">
        <f t="shared" si="41"/>
        <v>6</v>
      </c>
      <c r="I299">
        <f t="shared" si="42"/>
        <v>0</v>
      </c>
      <c r="J299">
        <f t="shared" si="49"/>
        <v>75</v>
      </c>
      <c r="K299">
        <f t="shared" si="43"/>
        <v>10</v>
      </c>
      <c r="L299">
        <f t="shared" si="44"/>
        <v>85</v>
      </c>
      <c r="M299">
        <f t="shared" si="45"/>
        <v>75</v>
      </c>
    </row>
    <row r="300" spans="1:13" x14ac:dyDescent="0.25">
      <c r="A300" s="1">
        <v>44129</v>
      </c>
      <c r="B300">
        <v>5.7</v>
      </c>
      <c r="C300">
        <v>2.1</v>
      </c>
      <c r="D300">
        <f t="shared" si="40"/>
        <v>10</v>
      </c>
      <c r="E300">
        <f t="shared" si="46"/>
        <v>2</v>
      </c>
      <c r="F300">
        <f t="shared" si="47"/>
        <v>0</v>
      </c>
      <c r="G300">
        <f t="shared" si="48"/>
        <v>3200</v>
      </c>
      <c r="H300">
        <f t="shared" si="41"/>
        <v>7</v>
      </c>
      <c r="I300">
        <f t="shared" si="42"/>
        <v>0</v>
      </c>
      <c r="J300">
        <f t="shared" si="49"/>
        <v>85</v>
      </c>
      <c r="K300">
        <f t="shared" si="43"/>
        <v>0</v>
      </c>
      <c r="L300">
        <f t="shared" si="44"/>
        <v>85</v>
      </c>
      <c r="M300">
        <f t="shared" si="45"/>
        <v>85</v>
      </c>
    </row>
    <row r="301" spans="1:13" x14ac:dyDescent="0.25">
      <c r="A301" s="1">
        <v>44130</v>
      </c>
      <c r="B301">
        <v>4.9000000000000004</v>
      </c>
      <c r="C301">
        <v>2.5</v>
      </c>
      <c r="D301">
        <f t="shared" si="40"/>
        <v>10</v>
      </c>
      <c r="E301">
        <f t="shared" si="46"/>
        <v>1</v>
      </c>
      <c r="F301">
        <f t="shared" si="47"/>
        <v>0</v>
      </c>
      <c r="G301">
        <f t="shared" si="48"/>
        <v>3200</v>
      </c>
      <c r="H301">
        <f t="shared" si="41"/>
        <v>1</v>
      </c>
      <c r="I301">
        <f t="shared" si="42"/>
        <v>0</v>
      </c>
      <c r="J301">
        <f t="shared" si="49"/>
        <v>85</v>
      </c>
      <c r="K301">
        <f t="shared" si="43"/>
        <v>5</v>
      </c>
      <c r="L301">
        <f t="shared" si="44"/>
        <v>90</v>
      </c>
      <c r="M301">
        <f t="shared" si="45"/>
        <v>85</v>
      </c>
    </row>
    <row r="302" spans="1:13" x14ac:dyDescent="0.25">
      <c r="A302" s="1">
        <v>44131</v>
      </c>
      <c r="B302">
        <v>8.6999999999999993</v>
      </c>
      <c r="C302">
        <v>0.5</v>
      </c>
      <c r="D302">
        <f t="shared" si="40"/>
        <v>10</v>
      </c>
      <c r="E302">
        <f t="shared" si="46"/>
        <v>2</v>
      </c>
      <c r="F302">
        <f t="shared" si="47"/>
        <v>0</v>
      </c>
      <c r="G302">
        <f t="shared" si="48"/>
        <v>3205</v>
      </c>
      <c r="H302">
        <f t="shared" si="41"/>
        <v>2</v>
      </c>
      <c r="I302">
        <f t="shared" si="42"/>
        <v>0</v>
      </c>
      <c r="J302">
        <f t="shared" si="49"/>
        <v>90</v>
      </c>
      <c r="K302">
        <f t="shared" si="43"/>
        <v>10</v>
      </c>
      <c r="L302">
        <f t="shared" si="44"/>
        <v>100</v>
      </c>
      <c r="M302">
        <f t="shared" si="45"/>
        <v>90</v>
      </c>
    </row>
    <row r="303" spans="1:13" x14ac:dyDescent="0.25">
      <c r="A303" s="1">
        <v>44132</v>
      </c>
      <c r="B303">
        <v>6.9</v>
      </c>
      <c r="C303">
        <v>5.7</v>
      </c>
      <c r="D303">
        <f t="shared" si="40"/>
        <v>10</v>
      </c>
      <c r="E303">
        <f t="shared" si="46"/>
        <v>1</v>
      </c>
      <c r="F303">
        <f t="shared" si="47"/>
        <v>0</v>
      </c>
      <c r="G303">
        <f t="shared" si="48"/>
        <v>3215</v>
      </c>
      <c r="H303">
        <f t="shared" si="41"/>
        <v>3</v>
      </c>
      <c r="I303">
        <f t="shared" si="42"/>
        <v>0</v>
      </c>
      <c r="J303">
        <f t="shared" si="49"/>
        <v>100</v>
      </c>
      <c r="K303">
        <f t="shared" si="43"/>
        <v>10</v>
      </c>
      <c r="L303">
        <f t="shared" si="44"/>
        <v>110</v>
      </c>
      <c r="M303">
        <f t="shared" si="45"/>
        <v>100</v>
      </c>
    </row>
    <row r="304" spans="1:13" x14ac:dyDescent="0.25">
      <c r="A304" s="1">
        <v>44133</v>
      </c>
      <c r="B304">
        <v>6.4</v>
      </c>
      <c r="C304">
        <v>6.2</v>
      </c>
      <c r="D304">
        <f t="shared" si="40"/>
        <v>10</v>
      </c>
      <c r="E304">
        <f t="shared" si="46"/>
        <v>1</v>
      </c>
      <c r="F304">
        <f t="shared" si="47"/>
        <v>0</v>
      </c>
      <c r="G304">
        <f t="shared" si="48"/>
        <v>3225</v>
      </c>
      <c r="H304">
        <f t="shared" si="41"/>
        <v>4</v>
      </c>
      <c r="I304">
        <f t="shared" si="42"/>
        <v>0</v>
      </c>
      <c r="J304">
        <f t="shared" si="49"/>
        <v>110</v>
      </c>
      <c r="K304">
        <f t="shared" si="43"/>
        <v>0</v>
      </c>
      <c r="L304">
        <f t="shared" si="44"/>
        <v>110</v>
      </c>
      <c r="M304">
        <f t="shared" si="45"/>
        <v>110</v>
      </c>
    </row>
    <row r="305" spans="1:13" x14ac:dyDescent="0.25">
      <c r="A305" s="1">
        <v>44134</v>
      </c>
      <c r="B305">
        <v>4.9000000000000004</v>
      </c>
      <c r="C305">
        <v>4.0999999999999996</v>
      </c>
      <c r="D305">
        <f t="shared" si="40"/>
        <v>10</v>
      </c>
      <c r="E305">
        <f t="shared" si="46"/>
        <v>1</v>
      </c>
      <c r="F305">
        <f t="shared" si="47"/>
        <v>0</v>
      </c>
      <c r="G305">
        <f t="shared" si="48"/>
        <v>3225</v>
      </c>
      <c r="H305">
        <f t="shared" si="41"/>
        <v>5</v>
      </c>
      <c r="I305">
        <f t="shared" si="42"/>
        <v>1</v>
      </c>
      <c r="J305">
        <f t="shared" si="49"/>
        <v>110</v>
      </c>
      <c r="K305">
        <f t="shared" si="43"/>
        <v>5</v>
      </c>
      <c r="L305">
        <f t="shared" si="44"/>
        <v>115</v>
      </c>
      <c r="M305">
        <f t="shared" si="45"/>
        <v>110</v>
      </c>
    </row>
    <row r="306" spans="1:13" x14ac:dyDescent="0.25">
      <c r="A306" s="1">
        <v>44135</v>
      </c>
      <c r="B306">
        <v>8.6</v>
      </c>
      <c r="C306">
        <v>1.4</v>
      </c>
      <c r="D306">
        <f t="shared" si="40"/>
        <v>10</v>
      </c>
      <c r="E306">
        <f t="shared" si="46"/>
        <v>2</v>
      </c>
      <c r="F306">
        <f t="shared" si="47"/>
        <v>0</v>
      </c>
      <c r="G306">
        <f t="shared" si="48"/>
        <v>3230</v>
      </c>
      <c r="H306">
        <f t="shared" si="41"/>
        <v>6</v>
      </c>
      <c r="I306">
        <f t="shared" si="42"/>
        <v>0</v>
      </c>
      <c r="J306">
        <f t="shared" si="49"/>
        <v>115</v>
      </c>
      <c r="K306">
        <f t="shared" si="43"/>
        <v>5</v>
      </c>
      <c r="L306">
        <f t="shared" si="44"/>
        <v>120</v>
      </c>
      <c r="M306">
        <f t="shared" si="45"/>
        <v>115</v>
      </c>
    </row>
    <row r="307" spans="1:13" x14ac:dyDescent="0.25">
      <c r="A307" s="1">
        <v>44136</v>
      </c>
      <c r="B307">
        <v>7.3</v>
      </c>
      <c r="C307">
        <v>1.9</v>
      </c>
      <c r="D307">
        <f t="shared" si="40"/>
        <v>11</v>
      </c>
      <c r="E307">
        <f t="shared" si="46"/>
        <v>1</v>
      </c>
      <c r="F307">
        <f t="shared" si="47"/>
        <v>0</v>
      </c>
      <c r="G307">
        <f t="shared" si="48"/>
        <v>3235</v>
      </c>
      <c r="H307">
        <f t="shared" si="41"/>
        <v>7</v>
      </c>
      <c r="I307">
        <f t="shared" si="42"/>
        <v>0</v>
      </c>
      <c r="J307">
        <f t="shared" si="49"/>
        <v>120</v>
      </c>
      <c r="K307">
        <f t="shared" si="43"/>
        <v>10</v>
      </c>
      <c r="L307">
        <f t="shared" si="44"/>
        <v>130</v>
      </c>
      <c r="M307">
        <f t="shared" si="45"/>
        <v>120</v>
      </c>
    </row>
    <row r="308" spans="1:13" x14ac:dyDescent="0.25">
      <c r="A308" s="1">
        <v>44137</v>
      </c>
      <c r="B308">
        <v>6.8</v>
      </c>
      <c r="C308">
        <v>8.1</v>
      </c>
      <c r="D308">
        <f t="shared" si="40"/>
        <v>11</v>
      </c>
      <c r="E308">
        <f t="shared" si="46"/>
        <v>1</v>
      </c>
      <c r="F308">
        <f t="shared" si="47"/>
        <v>0</v>
      </c>
      <c r="G308">
        <f t="shared" si="48"/>
        <v>3245</v>
      </c>
      <c r="H308">
        <f t="shared" si="41"/>
        <v>1</v>
      </c>
      <c r="I308">
        <f t="shared" si="42"/>
        <v>0</v>
      </c>
      <c r="J308">
        <f t="shared" si="49"/>
        <v>130</v>
      </c>
      <c r="K308">
        <f t="shared" si="43"/>
        <v>10</v>
      </c>
      <c r="L308">
        <f t="shared" si="44"/>
        <v>140</v>
      </c>
      <c r="M308">
        <f t="shared" si="45"/>
        <v>130</v>
      </c>
    </row>
    <row r="309" spans="1:13" x14ac:dyDescent="0.25">
      <c r="A309" s="1">
        <v>44138</v>
      </c>
      <c r="B309">
        <v>6.9</v>
      </c>
      <c r="C309">
        <v>5</v>
      </c>
      <c r="D309">
        <f t="shared" si="40"/>
        <v>11</v>
      </c>
      <c r="E309">
        <f t="shared" si="46"/>
        <v>2</v>
      </c>
      <c r="F309">
        <f t="shared" si="47"/>
        <v>0</v>
      </c>
      <c r="G309">
        <f t="shared" si="48"/>
        <v>3255</v>
      </c>
      <c r="H309">
        <f t="shared" si="41"/>
        <v>2</v>
      </c>
      <c r="I309">
        <f t="shared" si="42"/>
        <v>0</v>
      </c>
      <c r="J309">
        <f t="shared" si="49"/>
        <v>140</v>
      </c>
      <c r="K309">
        <f t="shared" si="43"/>
        <v>0</v>
      </c>
      <c r="L309">
        <f t="shared" si="44"/>
        <v>140</v>
      </c>
      <c r="M309">
        <f t="shared" si="45"/>
        <v>140</v>
      </c>
    </row>
    <row r="310" spans="1:13" x14ac:dyDescent="0.25">
      <c r="A310" s="1">
        <v>44139</v>
      </c>
      <c r="B310">
        <v>4.5</v>
      </c>
      <c r="C310">
        <v>2.8</v>
      </c>
      <c r="D310">
        <f t="shared" si="40"/>
        <v>11</v>
      </c>
      <c r="E310">
        <f t="shared" si="46"/>
        <v>1</v>
      </c>
      <c r="F310">
        <f t="shared" si="47"/>
        <v>0</v>
      </c>
      <c r="G310">
        <f t="shared" si="48"/>
        <v>3255</v>
      </c>
      <c r="H310">
        <f t="shared" si="41"/>
        <v>3</v>
      </c>
      <c r="I310">
        <f t="shared" si="42"/>
        <v>0</v>
      </c>
      <c r="J310">
        <f t="shared" si="49"/>
        <v>140</v>
      </c>
      <c r="K310">
        <f t="shared" si="43"/>
        <v>10</v>
      </c>
      <c r="L310">
        <f t="shared" si="44"/>
        <v>150</v>
      </c>
      <c r="M310">
        <f t="shared" si="45"/>
        <v>140</v>
      </c>
    </row>
    <row r="311" spans="1:13" x14ac:dyDescent="0.25">
      <c r="A311" s="1">
        <v>44140</v>
      </c>
      <c r="B311">
        <v>5.7</v>
      </c>
      <c r="C311">
        <v>2.1</v>
      </c>
      <c r="D311">
        <f t="shared" si="40"/>
        <v>11</v>
      </c>
      <c r="E311">
        <f t="shared" si="46"/>
        <v>2</v>
      </c>
      <c r="F311">
        <f t="shared" si="47"/>
        <v>0</v>
      </c>
      <c r="G311">
        <f t="shared" si="48"/>
        <v>3265</v>
      </c>
      <c r="H311">
        <f t="shared" si="41"/>
        <v>4</v>
      </c>
      <c r="I311">
        <f t="shared" si="42"/>
        <v>0</v>
      </c>
      <c r="J311">
        <f t="shared" si="49"/>
        <v>150</v>
      </c>
      <c r="K311">
        <f t="shared" si="43"/>
        <v>0</v>
      </c>
      <c r="L311">
        <f t="shared" si="44"/>
        <v>150</v>
      </c>
      <c r="M311">
        <f t="shared" si="45"/>
        <v>150</v>
      </c>
    </row>
    <row r="312" spans="1:13" x14ac:dyDescent="0.25">
      <c r="A312" s="1">
        <v>44141</v>
      </c>
      <c r="B312">
        <v>4.9000000000000004</v>
      </c>
      <c r="C312">
        <v>2.5</v>
      </c>
      <c r="D312">
        <f t="shared" si="40"/>
        <v>11</v>
      </c>
      <c r="E312">
        <f t="shared" si="46"/>
        <v>1</v>
      </c>
      <c r="F312">
        <f t="shared" si="47"/>
        <v>0</v>
      </c>
      <c r="G312">
        <f t="shared" si="48"/>
        <v>3265</v>
      </c>
      <c r="H312">
        <f t="shared" si="41"/>
        <v>5</v>
      </c>
      <c r="I312">
        <f t="shared" si="42"/>
        <v>1</v>
      </c>
      <c r="J312">
        <f t="shared" si="49"/>
        <v>150</v>
      </c>
      <c r="K312">
        <f t="shared" si="43"/>
        <v>10</v>
      </c>
      <c r="L312">
        <f t="shared" si="44"/>
        <v>160</v>
      </c>
      <c r="M312">
        <f t="shared" si="45"/>
        <v>150</v>
      </c>
    </row>
    <row r="313" spans="1:13" x14ac:dyDescent="0.25">
      <c r="A313" s="1">
        <v>44142</v>
      </c>
      <c r="B313">
        <v>7.2</v>
      </c>
      <c r="C313">
        <v>12.2</v>
      </c>
      <c r="D313">
        <f t="shared" si="40"/>
        <v>11</v>
      </c>
      <c r="E313">
        <f t="shared" si="46"/>
        <v>2</v>
      </c>
      <c r="F313">
        <f t="shared" si="47"/>
        <v>0</v>
      </c>
      <c r="G313">
        <f t="shared" si="48"/>
        <v>3275</v>
      </c>
      <c r="H313">
        <f t="shared" si="41"/>
        <v>6</v>
      </c>
      <c r="I313">
        <f t="shared" si="42"/>
        <v>0</v>
      </c>
      <c r="J313">
        <f t="shared" si="49"/>
        <v>160</v>
      </c>
      <c r="K313">
        <f t="shared" si="43"/>
        <v>10</v>
      </c>
      <c r="L313">
        <f t="shared" si="44"/>
        <v>170</v>
      </c>
      <c r="M313">
        <f t="shared" si="45"/>
        <v>160</v>
      </c>
    </row>
    <row r="314" spans="1:13" x14ac:dyDescent="0.25">
      <c r="A314" s="1">
        <v>44143</v>
      </c>
      <c r="B314">
        <v>8.3000000000000007</v>
      </c>
      <c r="C314">
        <v>8.3000000000000007</v>
      </c>
      <c r="D314">
        <f t="shared" si="40"/>
        <v>11</v>
      </c>
      <c r="E314">
        <f t="shared" si="46"/>
        <v>3</v>
      </c>
      <c r="F314">
        <f t="shared" si="47"/>
        <v>0</v>
      </c>
      <c r="G314">
        <f t="shared" si="48"/>
        <v>3285</v>
      </c>
      <c r="H314">
        <f t="shared" si="41"/>
        <v>7</v>
      </c>
      <c r="I314">
        <f t="shared" si="42"/>
        <v>0</v>
      </c>
      <c r="J314">
        <f t="shared" si="49"/>
        <v>170</v>
      </c>
      <c r="K314">
        <f t="shared" si="43"/>
        <v>5</v>
      </c>
      <c r="L314">
        <f t="shared" si="44"/>
        <v>175</v>
      </c>
      <c r="M314">
        <f t="shared" si="45"/>
        <v>170</v>
      </c>
    </row>
    <row r="315" spans="1:13" x14ac:dyDescent="0.25">
      <c r="A315" s="1">
        <v>44144</v>
      </c>
      <c r="B315">
        <v>8.6</v>
      </c>
      <c r="C315">
        <v>1.4</v>
      </c>
      <c r="D315">
        <f t="shared" si="40"/>
        <v>11</v>
      </c>
      <c r="E315">
        <f t="shared" si="46"/>
        <v>4</v>
      </c>
      <c r="F315">
        <f t="shared" si="47"/>
        <v>0</v>
      </c>
      <c r="G315">
        <f t="shared" si="48"/>
        <v>3290</v>
      </c>
      <c r="H315">
        <f t="shared" si="41"/>
        <v>1</v>
      </c>
      <c r="I315">
        <f t="shared" si="42"/>
        <v>0</v>
      </c>
      <c r="J315">
        <f t="shared" si="49"/>
        <v>175</v>
      </c>
      <c r="K315">
        <f t="shared" si="43"/>
        <v>5</v>
      </c>
      <c r="L315">
        <f t="shared" si="44"/>
        <v>180</v>
      </c>
      <c r="M315">
        <f t="shared" si="45"/>
        <v>175</v>
      </c>
    </row>
    <row r="316" spans="1:13" x14ac:dyDescent="0.25">
      <c r="A316" s="1">
        <v>44145</v>
      </c>
      <c r="B316">
        <v>7.3</v>
      </c>
      <c r="C316">
        <v>1.9</v>
      </c>
      <c r="D316">
        <f t="shared" si="40"/>
        <v>11</v>
      </c>
      <c r="E316">
        <f t="shared" si="46"/>
        <v>1</v>
      </c>
      <c r="F316">
        <f t="shared" si="47"/>
        <v>0</v>
      </c>
      <c r="G316">
        <f t="shared" si="48"/>
        <v>3295</v>
      </c>
      <c r="H316">
        <f t="shared" si="41"/>
        <v>2</v>
      </c>
      <c r="I316">
        <f t="shared" si="42"/>
        <v>0</v>
      </c>
      <c r="J316">
        <f t="shared" si="49"/>
        <v>180</v>
      </c>
      <c r="K316">
        <f t="shared" si="43"/>
        <v>5</v>
      </c>
      <c r="L316">
        <f t="shared" si="44"/>
        <v>185</v>
      </c>
      <c r="M316">
        <f t="shared" si="45"/>
        <v>180</v>
      </c>
    </row>
    <row r="317" spans="1:13" x14ac:dyDescent="0.25">
      <c r="A317" s="1">
        <v>44146</v>
      </c>
      <c r="B317">
        <v>8.6999999999999993</v>
      </c>
      <c r="C317">
        <v>0.5</v>
      </c>
      <c r="D317">
        <f t="shared" si="40"/>
        <v>11</v>
      </c>
      <c r="E317">
        <f t="shared" si="46"/>
        <v>2</v>
      </c>
      <c r="F317">
        <f t="shared" si="47"/>
        <v>0</v>
      </c>
      <c r="G317">
        <f t="shared" si="48"/>
        <v>3300</v>
      </c>
      <c r="H317">
        <f t="shared" si="41"/>
        <v>3</v>
      </c>
      <c r="I317">
        <f t="shared" si="42"/>
        <v>0</v>
      </c>
      <c r="J317">
        <f t="shared" si="49"/>
        <v>185</v>
      </c>
      <c r="K317">
        <f t="shared" si="43"/>
        <v>10</v>
      </c>
      <c r="L317">
        <f t="shared" si="44"/>
        <v>195</v>
      </c>
      <c r="M317">
        <f t="shared" si="45"/>
        <v>185</v>
      </c>
    </row>
    <row r="318" spans="1:13" x14ac:dyDescent="0.25">
      <c r="A318" s="1">
        <v>44147</v>
      </c>
      <c r="B318">
        <v>6.9</v>
      </c>
      <c r="C318">
        <v>5.7</v>
      </c>
      <c r="D318">
        <f t="shared" si="40"/>
        <v>11</v>
      </c>
      <c r="E318">
        <f t="shared" si="46"/>
        <v>1</v>
      </c>
      <c r="F318">
        <f t="shared" si="47"/>
        <v>0</v>
      </c>
      <c r="G318">
        <f t="shared" si="48"/>
        <v>3310</v>
      </c>
      <c r="H318">
        <f t="shared" si="41"/>
        <v>4</v>
      </c>
      <c r="I318">
        <f t="shared" si="42"/>
        <v>0</v>
      </c>
      <c r="J318">
        <f t="shared" si="49"/>
        <v>195</v>
      </c>
      <c r="K318">
        <f t="shared" si="43"/>
        <v>10</v>
      </c>
      <c r="L318">
        <f t="shared" si="44"/>
        <v>205</v>
      </c>
      <c r="M318">
        <f t="shared" si="45"/>
        <v>195</v>
      </c>
    </row>
    <row r="319" spans="1:13" x14ac:dyDescent="0.25">
      <c r="A319" s="1">
        <v>44148</v>
      </c>
      <c r="B319">
        <v>6.4</v>
      </c>
      <c r="C319">
        <v>6.2</v>
      </c>
      <c r="D319">
        <f t="shared" si="40"/>
        <v>11</v>
      </c>
      <c r="E319">
        <f t="shared" si="46"/>
        <v>1</v>
      </c>
      <c r="F319">
        <f t="shared" si="47"/>
        <v>0</v>
      </c>
      <c r="G319">
        <f t="shared" si="48"/>
        <v>3320</v>
      </c>
      <c r="H319">
        <f t="shared" si="41"/>
        <v>5</v>
      </c>
      <c r="I319">
        <f t="shared" si="42"/>
        <v>1</v>
      </c>
      <c r="J319">
        <f t="shared" si="49"/>
        <v>205</v>
      </c>
      <c r="K319">
        <f t="shared" si="43"/>
        <v>0</v>
      </c>
      <c r="L319">
        <f t="shared" si="44"/>
        <v>25</v>
      </c>
      <c r="M319">
        <f t="shared" si="45"/>
        <v>25</v>
      </c>
    </row>
    <row r="320" spans="1:13" x14ac:dyDescent="0.25">
      <c r="A320" s="1">
        <v>44149</v>
      </c>
      <c r="B320">
        <v>4.9000000000000004</v>
      </c>
      <c r="C320">
        <v>4.0999999999999996</v>
      </c>
      <c r="D320">
        <f t="shared" si="40"/>
        <v>11</v>
      </c>
      <c r="E320">
        <f t="shared" si="46"/>
        <v>1</v>
      </c>
      <c r="F320">
        <f t="shared" si="47"/>
        <v>0</v>
      </c>
      <c r="G320">
        <f t="shared" si="48"/>
        <v>3320</v>
      </c>
      <c r="H320">
        <f t="shared" si="41"/>
        <v>6</v>
      </c>
      <c r="I320">
        <f t="shared" si="42"/>
        <v>0</v>
      </c>
      <c r="J320">
        <f t="shared" si="49"/>
        <v>25</v>
      </c>
      <c r="K320">
        <f t="shared" si="43"/>
        <v>10</v>
      </c>
      <c r="L320">
        <f t="shared" si="44"/>
        <v>35</v>
      </c>
      <c r="M320">
        <f t="shared" si="45"/>
        <v>25</v>
      </c>
    </row>
    <row r="321" spans="1:13" x14ac:dyDescent="0.25">
      <c r="A321" s="1">
        <v>44150</v>
      </c>
      <c r="B321">
        <v>7.2</v>
      </c>
      <c r="C321">
        <v>12.2</v>
      </c>
      <c r="D321">
        <f t="shared" si="40"/>
        <v>11</v>
      </c>
      <c r="E321">
        <f t="shared" si="46"/>
        <v>2</v>
      </c>
      <c r="F321">
        <f t="shared" si="47"/>
        <v>0</v>
      </c>
      <c r="G321">
        <f t="shared" si="48"/>
        <v>3330</v>
      </c>
      <c r="H321">
        <f t="shared" si="41"/>
        <v>7</v>
      </c>
      <c r="I321">
        <f t="shared" si="42"/>
        <v>0</v>
      </c>
      <c r="J321">
        <f t="shared" si="49"/>
        <v>35</v>
      </c>
      <c r="K321">
        <f t="shared" si="43"/>
        <v>10</v>
      </c>
      <c r="L321">
        <f t="shared" si="44"/>
        <v>45</v>
      </c>
      <c r="M321">
        <f t="shared" si="45"/>
        <v>35</v>
      </c>
    </row>
    <row r="322" spans="1:13" x14ac:dyDescent="0.25">
      <c r="A322" s="1">
        <v>44151</v>
      </c>
      <c r="B322">
        <v>8.3000000000000007</v>
      </c>
      <c r="C322">
        <v>8.3000000000000007</v>
      </c>
      <c r="D322">
        <f t="shared" si="40"/>
        <v>11</v>
      </c>
      <c r="E322">
        <f t="shared" si="46"/>
        <v>3</v>
      </c>
      <c r="F322">
        <f t="shared" si="47"/>
        <v>0</v>
      </c>
      <c r="G322">
        <f t="shared" si="48"/>
        <v>3340</v>
      </c>
      <c r="H322">
        <f t="shared" si="41"/>
        <v>1</v>
      </c>
      <c r="I322">
        <f t="shared" si="42"/>
        <v>0</v>
      </c>
      <c r="J322">
        <f t="shared" si="49"/>
        <v>45</v>
      </c>
      <c r="K322">
        <f t="shared" si="43"/>
        <v>10</v>
      </c>
      <c r="L322">
        <f t="shared" si="44"/>
        <v>55</v>
      </c>
      <c r="M322">
        <f t="shared" si="45"/>
        <v>45</v>
      </c>
    </row>
    <row r="323" spans="1:13" x14ac:dyDescent="0.25">
      <c r="A323" s="1">
        <v>44152</v>
      </c>
      <c r="B323">
        <v>6.8</v>
      </c>
      <c r="C323">
        <v>8.1</v>
      </c>
      <c r="D323">
        <f t="shared" ref="D323:D367" si="50">MONTH(A323)</f>
        <v>11</v>
      </c>
      <c r="E323">
        <f t="shared" si="46"/>
        <v>1</v>
      </c>
      <c r="F323">
        <f t="shared" si="47"/>
        <v>0</v>
      </c>
      <c r="G323">
        <f t="shared" si="48"/>
        <v>3350</v>
      </c>
      <c r="H323">
        <f t="shared" ref="H323:H367" si="51">WEEKDAY(A323,2)</f>
        <v>2</v>
      </c>
      <c r="I323">
        <f t="shared" ref="I323:I367" si="52">IF(H323=5,1,0)</f>
        <v>0</v>
      </c>
      <c r="J323">
        <f t="shared" si="49"/>
        <v>55</v>
      </c>
      <c r="K323">
        <f t="shared" ref="K323:K367" si="53">IF(AND(B324&gt;=5,B324&lt;=10,C324&lt;2),5,IF(AND(B324&gt;=5,B324&lt;=10,C324&gt;=2),10,IF(AND(B324&gt;10,B324&lt;=20,C324&lt;=15),20,IF(AND(B324&gt;10,B324&lt;=20,C324&gt;15),35,IF(AND(B324&gt;20,C324&lt;=15),10,IF(AND(B324&gt;20,C324&gt;15),60,0))))))</f>
        <v>5</v>
      </c>
      <c r="L323">
        <f t="shared" ref="L323:L367" si="54">M323+K323</f>
        <v>60</v>
      </c>
      <c r="M323">
        <f t="shared" ref="M323:M367" si="55">IF(AND(J323&gt;150,I323=1),25,J323)</f>
        <v>55</v>
      </c>
    </row>
    <row r="324" spans="1:13" x14ac:dyDescent="0.25">
      <c r="A324" s="1">
        <v>44153</v>
      </c>
      <c r="B324">
        <v>8.6999999999999993</v>
      </c>
      <c r="C324">
        <v>0.5</v>
      </c>
      <c r="D324">
        <f t="shared" si="50"/>
        <v>11</v>
      </c>
      <c r="E324">
        <f t="shared" ref="E324:E367" si="56">IF(B324&gt;B323,E323+1,1)</f>
        <v>2</v>
      </c>
      <c r="F324">
        <f t="shared" ref="F324:F367" si="57">IF(AND(B323&gt;15,C323&lt;0.5),1,0)</f>
        <v>0</v>
      </c>
      <c r="G324">
        <f t="shared" ref="G324:G367" si="58">IF(AND(B324&gt;=5,B324&lt;=10,C324&lt;2),G323+5,IF(AND(B324&gt;=5,B324&lt;=10,C324&gt;=2),G323+10,IF(AND(B324&gt;10,B324&lt;=20,C324&lt;=15),G323+20,IF(AND(B324&gt;10,B324&lt;=20,C324&gt;15),G323+35,IF(AND(B324&gt;20,C324&lt;=15),G323+10,IF(AND(B324&gt;20,C324&gt;15),G323+60,G323))))))</f>
        <v>3355</v>
      </c>
      <c r="H324">
        <f t="shared" si="51"/>
        <v>3</v>
      </c>
      <c r="I324">
        <f t="shared" si="52"/>
        <v>0</v>
      </c>
      <c r="J324">
        <f t="shared" ref="J324:J367" si="59">L323</f>
        <v>60</v>
      </c>
      <c r="K324">
        <f t="shared" si="53"/>
        <v>10</v>
      </c>
      <c r="L324">
        <f t="shared" si="54"/>
        <v>70</v>
      </c>
      <c r="M324">
        <f t="shared" si="55"/>
        <v>60</v>
      </c>
    </row>
    <row r="325" spans="1:13" x14ac:dyDescent="0.25">
      <c r="A325" s="1">
        <v>44154</v>
      </c>
      <c r="B325">
        <v>6.9</v>
      </c>
      <c r="C325">
        <v>5.7</v>
      </c>
      <c r="D325">
        <f t="shared" si="50"/>
        <v>11</v>
      </c>
      <c r="E325">
        <f t="shared" si="56"/>
        <v>1</v>
      </c>
      <c r="F325">
        <f t="shared" si="57"/>
        <v>0</v>
      </c>
      <c r="G325">
        <f t="shared" si="58"/>
        <v>3365</v>
      </c>
      <c r="H325">
        <f t="shared" si="51"/>
        <v>4</v>
      </c>
      <c r="I325">
        <f t="shared" si="52"/>
        <v>0</v>
      </c>
      <c r="J325">
        <f t="shared" si="59"/>
        <v>70</v>
      </c>
      <c r="K325">
        <f t="shared" si="53"/>
        <v>10</v>
      </c>
      <c r="L325">
        <f t="shared" si="54"/>
        <v>80</v>
      </c>
      <c r="M325">
        <f t="shared" si="55"/>
        <v>70</v>
      </c>
    </row>
    <row r="326" spans="1:13" x14ac:dyDescent="0.25">
      <c r="A326" s="1">
        <v>44155</v>
      </c>
      <c r="B326">
        <v>6.4</v>
      </c>
      <c r="C326">
        <v>6.2</v>
      </c>
      <c r="D326">
        <f t="shared" si="50"/>
        <v>11</v>
      </c>
      <c r="E326">
        <f t="shared" si="56"/>
        <v>1</v>
      </c>
      <c r="F326">
        <f t="shared" si="57"/>
        <v>0</v>
      </c>
      <c r="G326">
        <f t="shared" si="58"/>
        <v>3375</v>
      </c>
      <c r="H326">
        <f t="shared" si="51"/>
        <v>5</v>
      </c>
      <c r="I326">
        <f t="shared" si="52"/>
        <v>1</v>
      </c>
      <c r="J326">
        <f t="shared" si="59"/>
        <v>80</v>
      </c>
      <c r="K326">
        <f t="shared" si="53"/>
        <v>0</v>
      </c>
      <c r="L326">
        <f t="shared" si="54"/>
        <v>80</v>
      </c>
      <c r="M326">
        <f t="shared" si="55"/>
        <v>80</v>
      </c>
    </row>
    <row r="327" spans="1:13" x14ac:dyDescent="0.25">
      <c r="A327" s="1">
        <v>44156</v>
      </c>
      <c r="B327">
        <v>4.9000000000000004</v>
      </c>
      <c r="C327">
        <v>4.0999999999999996</v>
      </c>
      <c r="D327">
        <f t="shared" si="50"/>
        <v>11</v>
      </c>
      <c r="E327">
        <f t="shared" si="56"/>
        <v>1</v>
      </c>
      <c r="F327">
        <f t="shared" si="57"/>
        <v>0</v>
      </c>
      <c r="G327">
        <f t="shared" si="58"/>
        <v>3375</v>
      </c>
      <c r="H327">
        <f t="shared" si="51"/>
        <v>6</v>
      </c>
      <c r="I327">
        <f t="shared" si="52"/>
        <v>0</v>
      </c>
      <c r="J327">
        <f t="shared" si="59"/>
        <v>80</v>
      </c>
      <c r="K327">
        <f t="shared" si="53"/>
        <v>10</v>
      </c>
      <c r="L327">
        <f t="shared" si="54"/>
        <v>90</v>
      </c>
      <c r="M327">
        <f t="shared" si="55"/>
        <v>80</v>
      </c>
    </row>
    <row r="328" spans="1:13" x14ac:dyDescent="0.25">
      <c r="A328" s="1">
        <v>44157</v>
      </c>
      <c r="B328">
        <v>7.2</v>
      </c>
      <c r="C328">
        <v>12.2</v>
      </c>
      <c r="D328">
        <f t="shared" si="50"/>
        <v>11</v>
      </c>
      <c r="E328">
        <f t="shared" si="56"/>
        <v>2</v>
      </c>
      <c r="F328">
        <f t="shared" si="57"/>
        <v>0</v>
      </c>
      <c r="G328">
        <f t="shared" si="58"/>
        <v>3385</v>
      </c>
      <c r="H328">
        <f t="shared" si="51"/>
        <v>7</v>
      </c>
      <c r="I328">
        <f t="shared" si="52"/>
        <v>0</v>
      </c>
      <c r="J328">
        <f t="shared" si="59"/>
        <v>90</v>
      </c>
      <c r="K328">
        <f t="shared" si="53"/>
        <v>10</v>
      </c>
      <c r="L328">
        <f t="shared" si="54"/>
        <v>100</v>
      </c>
      <c r="M328">
        <f t="shared" si="55"/>
        <v>90</v>
      </c>
    </row>
    <row r="329" spans="1:13" x14ac:dyDescent="0.25">
      <c r="A329" s="1">
        <v>44158</v>
      </c>
      <c r="B329">
        <v>8.3000000000000007</v>
      </c>
      <c r="C329">
        <v>8.3000000000000007</v>
      </c>
      <c r="D329">
        <f t="shared" si="50"/>
        <v>11</v>
      </c>
      <c r="E329">
        <f t="shared" si="56"/>
        <v>3</v>
      </c>
      <c r="F329">
        <f t="shared" si="57"/>
        <v>0</v>
      </c>
      <c r="G329">
        <f t="shared" si="58"/>
        <v>3395</v>
      </c>
      <c r="H329">
        <f t="shared" si="51"/>
        <v>1</v>
      </c>
      <c r="I329">
        <f t="shared" si="52"/>
        <v>0</v>
      </c>
      <c r="J329">
        <f t="shared" si="59"/>
        <v>100</v>
      </c>
      <c r="K329">
        <f t="shared" si="53"/>
        <v>5</v>
      </c>
      <c r="L329">
        <f t="shared" si="54"/>
        <v>105</v>
      </c>
      <c r="M329">
        <f t="shared" si="55"/>
        <v>100</v>
      </c>
    </row>
    <row r="330" spans="1:13" x14ac:dyDescent="0.25">
      <c r="A330" s="1">
        <v>44159</v>
      </c>
      <c r="B330">
        <v>8.6</v>
      </c>
      <c r="C330">
        <v>1.4</v>
      </c>
      <c r="D330">
        <f t="shared" si="50"/>
        <v>11</v>
      </c>
      <c r="E330">
        <f t="shared" si="56"/>
        <v>4</v>
      </c>
      <c r="F330">
        <f t="shared" si="57"/>
        <v>0</v>
      </c>
      <c r="G330">
        <f t="shared" si="58"/>
        <v>3400</v>
      </c>
      <c r="H330">
        <f t="shared" si="51"/>
        <v>2</v>
      </c>
      <c r="I330">
        <f t="shared" si="52"/>
        <v>0</v>
      </c>
      <c r="J330">
        <f t="shared" si="59"/>
        <v>105</v>
      </c>
      <c r="K330">
        <f t="shared" si="53"/>
        <v>5</v>
      </c>
      <c r="L330">
        <f t="shared" si="54"/>
        <v>110</v>
      </c>
      <c r="M330">
        <f t="shared" si="55"/>
        <v>105</v>
      </c>
    </row>
    <row r="331" spans="1:13" x14ac:dyDescent="0.25">
      <c r="A331" s="1">
        <v>44160</v>
      </c>
      <c r="B331">
        <v>7.3</v>
      </c>
      <c r="C331">
        <v>1.9</v>
      </c>
      <c r="D331">
        <f t="shared" si="50"/>
        <v>11</v>
      </c>
      <c r="E331">
        <f t="shared" si="56"/>
        <v>1</v>
      </c>
      <c r="F331">
        <f t="shared" si="57"/>
        <v>0</v>
      </c>
      <c r="G331">
        <f t="shared" si="58"/>
        <v>3405</v>
      </c>
      <c r="H331">
        <f t="shared" si="51"/>
        <v>3</v>
      </c>
      <c r="I331">
        <f t="shared" si="52"/>
        <v>0</v>
      </c>
      <c r="J331">
        <f t="shared" si="59"/>
        <v>110</v>
      </c>
      <c r="K331">
        <f t="shared" si="53"/>
        <v>10</v>
      </c>
      <c r="L331">
        <f t="shared" si="54"/>
        <v>120</v>
      </c>
      <c r="M331">
        <f t="shared" si="55"/>
        <v>110</v>
      </c>
    </row>
    <row r="332" spans="1:13" x14ac:dyDescent="0.25">
      <c r="A332" s="1">
        <v>44161</v>
      </c>
      <c r="B332">
        <v>6.8</v>
      </c>
      <c r="C332">
        <v>8.1</v>
      </c>
      <c r="D332">
        <f t="shared" si="50"/>
        <v>11</v>
      </c>
      <c r="E332">
        <f t="shared" si="56"/>
        <v>1</v>
      </c>
      <c r="F332">
        <f t="shared" si="57"/>
        <v>0</v>
      </c>
      <c r="G332">
        <f t="shared" si="58"/>
        <v>3415</v>
      </c>
      <c r="H332">
        <f t="shared" si="51"/>
        <v>4</v>
      </c>
      <c r="I332">
        <f t="shared" si="52"/>
        <v>0</v>
      </c>
      <c r="J332">
        <f t="shared" si="59"/>
        <v>120</v>
      </c>
      <c r="K332">
        <f t="shared" si="53"/>
        <v>10</v>
      </c>
      <c r="L332">
        <f t="shared" si="54"/>
        <v>130</v>
      </c>
      <c r="M332">
        <f t="shared" si="55"/>
        <v>120</v>
      </c>
    </row>
    <row r="333" spans="1:13" x14ac:dyDescent="0.25">
      <c r="A333" s="1">
        <v>44162</v>
      </c>
      <c r="B333">
        <v>6.9</v>
      </c>
      <c r="C333">
        <v>5</v>
      </c>
      <c r="D333">
        <f t="shared" si="50"/>
        <v>11</v>
      </c>
      <c r="E333">
        <f t="shared" si="56"/>
        <v>2</v>
      </c>
      <c r="F333">
        <f t="shared" si="57"/>
        <v>0</v>
      </c>
      <c r="G333">
        <f t="shared" si="58"/>
        <v>3425</v>
      </c>
      <c r="H333">
        <f t="shared" si="51"/>
        <v>5</v>
      </c>
      <c r="I333">
        <f t="shared" si="52"/>
        <v>1</v>
      </c>
      <c r="J333">
        <f t="shared" si="59"/>
        <v>130</v>
      </c>
      <c r="K333">
        <f t="shared" si="53"/>
        <v>0</v>
      </c>
      <c r="L333">
        <f t="shared" si="54"/>
        <v>130</v>
      </c>
      <c r="M333">
        <f t="shared" si="55"/>
        <v>130</v>
      </c>
    </row>
    <row r="334" spans="1:13" x14ac:dyDescent="0.25">
      <c r="A334" s="1">
        <v>44163</v>
      </c>
      <c r="B334">
        <v>4.5</v>
      </c>
      <c r="C334">
        <v>2.8</v>
      </c>
      <c r="D334">
        <f t="shared" si="50"/>
        <v>11</v>
      </c>
      <c r="E334">
        <f t="shared" si="56"/>
        <v>1</v>
      </c>
      <c r="F334">
        <f t="shared" si="57"/>
        <v>0</v>
      </c>
      <c r="G334">
        <f t="shared" si="58"/>
        <v>3425</v>
      </c>
      <c r="H334">
        <f t="shared" si="51"/>
        <v>6</v>
      </c>
      <c r="I334">
        <f t="shared" si="52"/>
        <v>0</v>
      </c>
      <c r="J334">
        <f t="shared" si="59"/>
        <v>130</v>
      </c>
      <c r="K334">
        <f t="shared" si="53"/>
        <v>10</v>
      </c>
      <c r="L334">
        <f t="shared" si="54"/>
        <v>140</v>
      </c>
      <c r="M334">
        <f t="shared" si="55"/>
        <v>130</v>
      </c>
    </row>
    <row r="335" spans="1:13" x14ac:dyDescent="0.25">
      <c r="A335" s="1">
        <v>44164</v>
      </c>
      <c r="B335">
        <v>5.7</v>
      </c>
      <c r="C335">
        <v>2.1</v>
      </c>
      <c r="D335">
        <f t="shared" si="50"/>
        <v>11</v>
      </c>
      <c r="E335">
        <f t="shared" si="56"/>
        <v>2</v>
      </c>
      <c r="F335">
        <f t="shared" si="57"/>
        <v>0</v>
      </c>
      <c r="G335">
        <f t="shared" si="58"/>
        <v>3435</v>
      </c>
      <c r="H335">
        <f t="shared" si="51"/>
        <v>7</v>
      </c>
      <c r="I335">
        <f t="shared" si="52"/>
        <v>0</v>
      </c>
      <c r="J335">
        <f t="shared" si="59"/>
        <v>140</v>
      </c>
      <c r="K335">
        <f t="shared" si="53"/>
        <v>0</v>
      </c>
      <c r="L335">
        <f t="shared" si="54"/>
        <v>140</v>
      </c>
      <c r="M335">
        <f t="shared" si="55"/>
        <v>140</v>
      </c>
    </row>
    <row r="336" spans="1:13" x14ac:dyDescent="0.25">
      <c r="A336" s="1">
        <v>44165</v>
      </c>
      <c r="B336">
        <v>4.9000000000000004</v>
      </c>
      <c r="C336">
        <v>2.5</v>
      </c>
      <c r="D336">
        <f t="shared" si="50"/>
        <v>11</v>
      </c>
      <c r="E336">
        <f t="shared" si="56"/>
        <v>1</v>
      </c>
      <c r="F336">
        <f t="shared" si="57"/>
        <v>0</v>
      </c>
      <c r="G336">
        <f t="shared" si="58"/>
        <v>3435</v>
      </c>
      <c r="H336">
        <f t="shared" si="51"/>
        <v>1</v>
      </c>
      <c r="I336">
        <f t="shared" si="52"/>
        <v>0</v>
      </c>
      <c r="J336">
        <f t="shared" si="59"/>
        <v>140</v>
      </c>
      <c r="K336">
        <f t="shared" si="53"/>
        <v>0</v>
      </c>
      <c r="L336">
        <f t="shared" si="54"/>
        <v>140</v>
      </c>
      <c r="M336">
        <f t="shared" si="55"/>
        <v>140</v>
      </c>
    </row>
    <row r="337" spans="1:13" x14ac:dyDescent="0.25">
      <c r="A337" s="1">
        <v>44166</v>
      </c>
      <c r="B337">
        <v>3.2</v>
      </c>
      <c r="C337">
        <v>0.1</v>
      </c>
      <c r="D337">
        <f t="shared" si="50"/>
        <v>12</v>
      </c>
      <c r="E337">
        <f t="shared" si="56"/>
        <v>1</v>
      </c>
      <c r="F337">
        <f t="shared" si="57"/>
        <v>0</v>
      </c>
      <c r="G337">
        <f t="shared" si="58"/>
        <v>3435</v>
      </c>
      <c r="H337">
        <f t="shared" si="51"/>
        <v>2</v>
      </c>
      <c r="I337">
        <f t="shared" si="52"/>
        <v>0</v>
      </c>
      <c r="J337">
        <f t="shared" si="59"/>
        <v>140</v>
      </c>
      <c r="K337">
        <f t="shared" si="53"/>
        <v>0</v>
      </c>
      <c r="L337">
        <f t="shared" si="54"/>
        <v>140</v>
      </c>
      <c r="M337">
        <f t="shared" si="55"/>
        <v>140</v>
      </c>
    </row>
    <row r="338" spans="1:13" x14ac:dyDescent="0.25">
      <c r="A338" s="1">
        <v>44167</v>
      </c>
      <c r="B338">
        <v>4.9000000000000004</v>
      </c>
      <c r="C338">
        <v>2.9</v>
      </c>
      <c r="D338">
        <f t="shared" si="50"/>
        <v>12</v>
      </c>
      <c r="E338">
        <f t="shared" si="56"/>
        <v>2</v>
      </c>
      <c r="F338">
        <f t="shared" si="57"/>
        <v>0</v>
      </c>
      <c r="G338">
        <f t="shared" si="58"/>
        <v>3435</v>
      </c>
      <c r="H338">
        <f t="shared" si="51"/>
        <v>3</v>
      </c>
      <c r="I338">
        <f t="shared" si="52"/>
        <v>0</v>
      </c>
      <c r="J338">
        <f t="shared" si="59"/>
        <v>140</v>
      </c>
      <c r="K338">
        <f t="shared" si="53"/>
        <v>0</v>
      </c>
      <c r="L338">
        <f t="shared" si="54"/>
        <v>140</v>
      </c>
      <c r="M338">
        <f t="shared" si="55"/>
        <v>140</v>
      </c>
    </row>
    <row r="339" spans="1:13" x14ac:dyDescent="0.25">
      <c r="A339" s="1">
        <v>44168</v>
      </c>
      <c r="B339">
        <v>1.9</v>
      </c>
      <c r="C339">
        <v>3.1</v>
      </c>
      <c r="D339">
        <f t="shared" si="50"/>
        <v>12</v>
      </c>
      <c r="E339">
        <f t="shared" si="56"/>
        <v>1</v>
      </c>
      <c r="F339">
        <f t="shared" si="57"/>
        <v>0</v>
      </c>
      <c r="G339">
        <f t="shared" si="58"/>
        <v>3435</v>
      </c>
      <c r="H339">
        <f t="shared" si="51"/>
        <v>4</v>
      </c>
      <c r="I339">
        <f t="shared" si="52"/>
        <v>0</v>
      </c>
      <c r="J339">
        <f t="shared" si="59"/>
        <v>140</v>
      </c>
      <c r="K339">
        <f t="shared" si="53"/>
        <v>0</v>
      </c>
      <c r="L339">
        <f t="shared" si="54"/>
        <v>140</v>
      </c>
      <c r="M339">
        <f t="shared" si="55"/>
        <v>140</v>
      </c>
    </row>
    <row r="340" spans="1:13" x14ac:dyDescent="0.25">
      <c r="A340" s="1">
        <v>44169</v>
      </c>
      <c r="B340">
        <v>2</v>
      </c>
      <c r="C340">
        <v>1.3</v>
      </c>
      <c r="D340">
        <f t="shared" si="50"/>
        <v>12</v>
      </c>
      <c r="E340">
        <f t="shared" si="56"/>
        <v>2</v>
      </c>
      <c r="F340">
        <f t="shared" si="57"/>
        <v>0</v>
      </c>
      <c r="G340">
        <f t="shared" si="58"/>
        <v>3435</v>
      </c>
      <c r="H340">
        <f t="shared" si="51"/>
        <v>5</v>
      </c>
      <c r="I340">
        <f t="shared" si="52"/>
        <v>1</v>
      </c>
      <c r="J340">
        <f t="shared" si="59"/>
        <v>140</v>
      </c>
      <c r="K340">
        <f t="shared" si="53"/>
        <v>0</v>
      </c>
      <c r="L340">
        <f t="shared" si="54"/>
        <v>140</v>
      </c>
      <c r="M340">
        <f t="shared" si="55"/>
        <v>140</v>
      </c>
    </row>
    <row r="341" spans="1:13" x14ac:dyDescent="0.25">
      <c r="A341" s="1">
        <v>44170</v>
      </c>
      <c r="B341">
        <v>1.7</v>
      </c>
      <c r="C341">
        <v>0.7</v>
      </c>
      <c r="D341">
        <f t="shared" si="50"/>
        <v>12</v>
      </c>
      <c r="E341">
        <f t="shared" si="56"/>
        <v>1</v>
      </c>
      <c r="F341">
        <f t="shared" si="57"/>
        <v>0</v>
      </c>
      <c r="G341">
        <f t="shared" si="58"/>
        <v>3435</v>
      </c>
      <c r="H341">
        <f t="shared" si="51"/>
        <v>6</v>
      </c>
      <c r="I341">
        <f t="shared" si="52"/>
        <v>0</v>
      </c>
      <c r="J341">
        <f t="shared" si="59"/>
        <v>140</v>
      </c>
      <c r="K341">
        <f t="shared" si="53"/>
        <v>0</v>
      </c>
      <c r="L341">
        <f t="shared" si="54"/>
        <v>140</v>
      </c>
      <c r="M341">
        <f t="shared" si="55"/>
        <v>140</v>
      </c>
    </row>
    <row r="342" spans="1:13" x14ac:dyDescent="0.25">
      <c r="A342" s="1">
        <v>44171</v>
      </c>
      <c r="B342">
        <v>3.9</v>
      </c>
      <c r="C342">
        <v>0.7</v>
      </c>
      <c r="D342">
        <f t="shared" si="50"/>
        <v>12</v>
      </c>
      <c r="E342">
        <f t="shared" si="56"/>
        <v>2</v>
      </c>
      <c r="F342">
        <f t="shared" si="57"/>
        <v>0</v>
      </c>
      <c r="G342">
        <f t="shared" si="58"/>
        <v>3435</v>
      </c>
      <c r="H342">
        <f t="shared" si="51"/>
        <v>7</v>
      </c>
      <c r="I342">
        <f t="shared" si="52"/>
        <v>0</v>
      </c>
      <c r="J342">
        <f t="shared" si="59"/>
        <v>140</v>
      </c>
      <c r="K342">
        <f t="shared" si="53"/>
        <v>0</v>
      </c>
      <c r="L342">
        <f t="shared" si="54"/>
        <v>140</v>
      </c>
      <c r="M342">
        <f t="shared" si="55"/>
        <v>140</v>
      </c>
    </row>
    <row r="343" spans="1:13" x14ac:dyDescent="0.25">
      <c r="A343" s="1">
        <v>44172</v>
      </c>
      <c r="B343">
        <v>3.2</v>
      </c>
      <c r="C343">
        <v>0.5</v>
      </c>
      <c r="D343">
        <f t="shared" si="50"/>
        <v>12</v>
      </c>
      <c r="E343">
        <f t="shared" si="56"/>
        <v>1</v>
      </c>
      <c r="F343">
        <f t="shared" si="57"/>
        <v>0</v>
      </c>
      <c r="G343">
        <f t="shared" si="58"/>
        <v>3435</v>
      </c>
      <c r="H343">
        <f t="shared" si="51"/>
        <v>1</v>
      </c>
      <c r="I343">
        <f t="shared" si="52"/>
        <v>0</v>
      </c>
      <c r="J343">
        <f t="shared" si="59"/>
        <v>140</v>
      </c>
      <c r="K343">
        <f t="shared" si="53"/>
        <v>0</v>
      </c>
      <c r="L343">
        <f t="shared" si="54"/>
        <v>140</v>
      </c>
      <c r="M343">
        <f t="shared" si="55"/>
        <v>140</v>
      </c>
    </row>
    <row r="344" spans="1:13" x14ac:dyDescent="0.25">
      <c r="A344" s="1">
        <v>44173</v>
      </c>
      <c r="B344">
        <v>3.3</v>
      </c>
      <c r="C344">
        <v>2</v>
      </c>
      <c r="D344">
        <f t="shared" si="50"/>
        <v>12</v>
      </c>
      <c r="E344">
        <f t="shared" si="56"/>
        <v>2</v>
      </c>
      <c r="F344">
        <f t="shared" si="57"/>
        <v>0</v>
      </c>
      <c r="G344">
        <f t="shared" si="58"/>
        <v>3435</v>
      </c>
      <c r="H344">
        <f t="shared" si="51"/>
        <v>2</v>
      </c>
      <c r="I344">
        <f t="shared" si="52"/>
        <v>0</v>
      </c>
      <c r="J344">
        <f t="shared" si="59"/>
        <v>140</v>
      </c>
      <c r="K344">
        <f t="shared" si="53"/>
        <v>0</v>
      </c>
      <c r="L344">
        <f t="shared" si="54"/>
        <v>140</v>
      </c>
      <c r="M344">
        <f t="shared" si="55"/>
        <v>140</v>
      </c>
    </row>
    <row r="345" spans="1:13" x14ac:dyDescent="0.25">
      <c r="A345" s="1">
        <v>44174</v>
      </c>
      <c r="B345">
        <v>3</v>
      </c>
      <c r="C345">
        <v>1.7</v>
      </c>
      <c r="D345">
        <f t="shared" si="50"/>
        <v>12</v>
      </c>
      <c r="E345">
        <f t="shared" si="56"/>
        <v>1</v>
      </c>
      <c r="F345">
        <f t="shared" si="57"/>
        <v>0</v>
      </c>
      <c r="G345">
        <f t="shared" si="58"/>
        <v>3435</v>
      </c>
      <c r="H345">
        <f t="shared" si="51"/>
        <v>3</v>
      </c>
      <c r="I345">
        <f t="shared" si="52"/>
        <v>0</v>
      </c>
      <c r="J345">
        <f t="shared" si="59"/>
        <v>140</v>
      </c>
      <c r="K345">
        <f t="shared" si="53"/>
        <v>0</v>
      </c>
      <c r="L345">
        <f t="shared" si="54"/>
        <v>140</v>
      </c>
      <c r="M345">
        <f t="shared" si="55"/>
        <v>140</v>
      </c>
    </row>
    <row r="346" spans="1:13" x14ac:dyDescent="0.25">
      <c r="A346" s="1">
        <v>44175</v>
      </c>
      <c r="B346">
        <v>2.7</v>
      </c>
      <c r="C346">
        <v>1.7</v>
      </c>
      <c r="D346">
        <f t="shared" si="50"/>
        <v>12</v>
      </c>
      <c r="E346">
        <f t="shared" si="56"/>
        <v>1</v>
      </c>
      <c r="F346">
        <f t="shared" si="57"/>
        <v>0</v>
      </c>
      <c r="G346">
        <f t="shared" si="58"/>
        <v>3435</v>
      </c>
      <c r="H346">
        <f t="shared" si="51"/>
        <v>4</v>
      </c>
      <c r="I346">
        <f t="shared" si="52"/>
        <v>0</v>
      </c>
      <c r="J346">
        <f t="shared" si="59"/>
        <v>140</v>
      </c>
      <c r="K346">
        <f t="shared" si="53"/>
        <v>0</v>
      </c>
      <c r="L346">
        <f t="shared" si="54"/>
        <v>140</v>
      </c>
      <c r="M346">
        <f t="shared" si="55"/>
        <v>140</v>
      </c>
    </row>
    <row r="347" spans="1:13" x14ac:dyDescent="0.25">
      <c r="A347" s="1">
        <v>44176</v>
      </c>
      <c r="B347">
        <v>2.7</v>
      </c>
      <c r="C347">
        <v>2.2999999999999998</v>
      </c>
      <c r="D347">
        <f t="shared" si="50"/>
        <v>12</v>
      </c>
      <c r="E347">
        <f t="shared" si="56"/>
        <v>1</v>
      </c>
      <c r="F347">
        <f t="shared" si="57"/>
        <v>0</v>
      </c>
      <c r="G347">
        <f t="shared" si="58"/>
        <v>3435</v>
      </c>
      <c r="H347">
        <f t="shared" si="51"/>
        <v>5</v>
      </c>
      <c r="I347">
        <f t="shared" si="52"/>
        <v>1</v>
      </c>
      <c r="J347">
        <f t="shared" si="59"/>
        <v>140</v>
      </c>
      <c r="K347">
        <f t="shared" si="53"/>
        <v>0</v>
      </c>
      <c r="L347">
        <f t="shared" si="54"/>
        <v>140</v>
      </c>
      <c r="M347">
        <f t="shared" si="55"/>
        <v>140</v>
      </c>
    </row>
    <row r="348" spans="1:13" x14ac:dyDescent="0.25">
      <c r="A348" s="1">
        <v>44177</v>
      </c>
      <c r="B348">
        <v>2.7</v>
      </c>
      <c r="C348">
        <v>1.4</v>
      </c>
      <c r="D348">
        <f t="shared" si="50"/>
        <v>12</v>
      </c>
      <c r="E348">
        <f t="shared" si="56"/>
        <v>1</v>
      </c>
      <c r="F348">
        <f t="shared" si="57"/>
        <v>0</v>
      </c>
      <c r="G348">
        <f t="shared" si="58"/>
        <v>3435</v>
      </c>
      <c r="H348">
        <f t="shared" si="51"/>
        <v>6</v>
      </c>
      <c r="I348">
        <f t="shared" si="52"/>
        <v>0</v>
      </c>
      <c r="J348">
        <f t="shared" si="59"/>
        <v>140</v>
      </c>
      <c r="K348">
        <f t="shared" si="53"/>
        <v>0</v>
      </c>
      <c r="L348">
        <f t="shared" si="54"/>
        <v>140</v>
      </c>
      <c r="M348">
        <f t="shared" si="55"/>
        <v>140</v>
      </c>
    </row>
    <row r="349" spans="1:13" x14ac:dyDescent="0.25">
      <c r="A349" s="1">
        <v>44178</v>
      </c>
      <c r="B349">
        <v>3.8</v>
      </c>
      <c r="C349">
        <v>10.5</v>
      </c>
      <c r="D349">
        <f t="shared" si="50"/>
        <v>12</v>
      </c>
      <c r="E349">
        <f t="shared" si="56"/>
        <v>2</v>
      </c>
      <c r="F349">
        <f t="shared" si="57"/>
        <v>0</v>
      </c>
      <c r="G349">
        <f t="shared" si="58"/>
        <v>3435</v>
      </c>
      <c r="H349">
        <f t="shared" si="51"/>
        <v>7</v>
      </c>
      <c r="I349">
        <f t="shared" si="52"/>
        <v>0</v>
      </c>
      <c r="J349">
        <f t="shared" si="59"/>
        <v>140</v>
      </c>
      <c r="K349">
        <f t="shared" si="53"/>
        <v>0</v>
      </c>
      <c r="L349">
        <f t="shared" si="54"/>
        <v>140</v>
      </c>
      <c r="M349">
        <f t="shared" si="55"/>
        <v>140</v>
      </c>
    </row>
    <row r="350" spans="1:13" x14ac:dyDescent="0.25">
      <c r="A350" s="1">
        <v>44179</v>
      </c>
      <c r="B350">
        <v>3</v>
      </c>
      <c r="C350">
        <v>0</v>
      </c>
      <c r="D350">
        <f t="shared" si="50"/>
        <v>12</v>
      </c>
      <c r="E350">
        <f t="shared" si="56"/>
        <v>1</v>
      </c>
      <c r="F350">
        <f t="shared" si="57"/>
        <v>0</v>
      </c>
      <c r="G350">
        <f t="shared" si="58"/>
        <v>3435</v>
      </c>
      <c r="H350">
        <f t="shared" si="51"/>
        <v>1</v>
      </c>
      <c r="I350">
        <f t="shared" si="52"/>
        <v>0</v>
      </c>
      <c r="J350">
        <f t="shared" si="59"/>
        <v>140</v>
      </c>
      <c r="K350">
        <f t="shared" si="53"/>
        <v>5</v>
      </c>
      <c r="L350">
        <f t="shared" si="54"/>
        <v>145</v>
      </c>
      <c r="M350">
        <f t="shared" si="55"/>
        <v>140</v>
      </c>
    </row>
    <row r="351" spans="1:13" x14ac:dyDescent="0.25">
      <c r="A351" s="1">
        <v>44180</v>
      </c>
      <c r="B351">
        <v>5.4</v>
      </c>
      <c r="C351">
        <v>0.7</v>
      </c>
      <c r="D351">
        <f t="shared" si="50"/>
        <v>12</v>
      </c>
      <c r="E351">
        <f t="shared" si="56"/>
        <v>2</v>
      </c>
      <c r="F351">
        <f t="shared" si="57"/>
        <v>0</v>
      </c>
      <c r="G351">
        <f t="shared" si="58"/>
        <v>3440</v>
      </c>
      <c r="H351">
        <f t="shared" si="51"/>
        <v>2</v>
      </c>
      <c r="I351">
        <f t="shared" si="52"/>
        <v>0</v>
      </c>
      <c r="J351">
        <f t="shared" si="59"/>
        <v>145</v>
      </c>
      <c r="K351">
        <f t="shared" si="53"/>
        <v>0</v>
      </c>
      <c r="L351">
        <f t="shared" si="54"/>
        <v>145</v>
      </c>
      <c r="M351">
        <f t="shared" si="55"/>
        <v>145</v>
      </c>
    </row>
    <row r="352" spans="1:13" x14ac:dyDescent="0.25">
      <c r="A352" s="1">
        <v>44181</v>
      </c>
      <c r="B352">
        <v>2.2999999999999998</v>
      </c>
      <c r="C352">
        <v>0.1</v>
      </c>
      <c r="D352">
        <f t="shared" si="50"/>
        <v>12</v>
      </c>
      <c r="E352">
        <f t="shared" si="56"/>
        <v>1</v>
      </c>
      <c r="F352">
        <f t="shared" si="57"/>
        <v>0</v>
      </c>
      <c r="G352">
        <f t="shared" si="58"/>
        <v>3440</v>
      </c>
      <c r="H352">
        <f t="shared" si="51"/>
        <v>3</v>
      </c>
      <c r="I352">
        <f t="shared" si="52"/>
        <v>0</v>
      </c>
      <c r="J352">
        <f t="shared" si="59"/>
        <v>145</v>
      </c>
      <c r="K352">
        <f t="shared" si="53"/>
        <v>0</v>
      </c>
      <c r="L352">
        <f t="shared" si="54"/>
        <v>145</v>
      </c>
      <c r="M352">
        <f t="shared" si="55"/>
        <v>145</v>
      </c>
    </row>
    <row r="353" spans="1:13" x14ac:dyDescent="0.25">
      <c r="A353" s="1">
        <v>44182</v>
      </c>
      <c r="B353">
        <v>2.2999999999999998</v>
      </c>
      <c r="C353">
        <v>0.2</v>
      </c>
      <c r="D353">
        <f t="shared" si="50"/>
        <v>12</v>
      </c>
      <c r="E353">
        <f t="shared" si="56"/>
        <v>1</v>
      </c>
      <c r="F353">
        <f t="shared" si="57"/>
        <v>0</v>
      </c>
      <c r="G353">
        <f t="shared" si="58"/>
        <v>3440</v>
      </c>
      <c r="H353">
        <f t="shared" si="51"/>
        <v>4</v>
      </c>
      <c r="I353">
        <f t="shared" si="52"/>
        <v>0</v>
      </c>
      <c r="J353">
        <f t="shared" si="59"/>
        <v>145</v>
      </c>
      <c r="K353">
        <f t="shared" si="53"/>
        <v>0</v>
      </c>
      <c r="L353">
        <f t="shared" si="54"/>
        <v>145</v>
      </c>
      <c r="M353">
        <f t="shared" si="55"/>
        <v>145</v>
      </c>
    </row>
    <row r="354" spans="1:13" x14ac:dyDescent="0.25">
      <c r="A354" s="1">
        <v>44183</v>
      </c>
      <c r="B354">
        <v>4.5</v>
      </c>
      <c r="C354">
        <v>2.9</v>
      </c>
      <c r="D354">
        <f t="shared" si="50"/>
        <v>12</v>
      </c>
      <c r="E354">
        <f t="shared" si="56"/>
        <v>2</v>
      </c>
      <c r="F354">
        <f t="shared" si="57"/>
        <v>0</v>
      </c>
      <c r="G354">
        <f t="shared" si="58"/>
        <v>3440</v>
      </c>
      <c r="H354">
        <f t="shared" si="51"/>
        <v>5</v>
      </c>
      <c r="I354">
        <f t="shared" si="52"/>
        <v>1</v>
      </c>
      <c r="J354">
        <f t="shared" si="59"/>
        <v>145</v>
      </c>
      <c r="K354">
        <f t="shared" si="53"/>
        <v>0</v>
      </c>
      <c r="L354">
        <f t="shared" si="54"/>
        <v>145</v>
      </c>
      <c r="M354">
        <f t="shared" si="55"/>
        <v>145</v>
      </c>
    </row>
    <row r="355" spans="1:13" x14ac:dyDescent="0.25">
      <c r="A355" s="1">
        <v>44184</v>
      </c>
      <c r="B355">
        <v>1.9</v>
      </c>
      <c r="C355">
        <v>0.4</v>
      </c>
      <c r="D355">
        <f t="shared" si="50"/>
        <v>12</v>
      </c>
      <c r="E355">
        <f t="shared" si="56"/>
        <v>1</v>
      </c>
      <c r="F355">
        <f t="shared" si="57"/>
        <v>0</v>
      </c>
      <c r="G355">
        <f t="shared" si="58"/>
        <v>3440</v>
      </c>
      <c r="H355">
        <f t="shared" si="51"/>
        <v>6</v>
      </c>
      <c r="I355">
        <f t="shared" si="52"/>
        <v>0</v>
      </c>
      <c r="J355">
        <f t="shared" si="59"/>
        <v>145</v>
      </c>
      <c r="K355">
        <f t="shared" si="53"/>
        <v>0</v>
      </c>
      <c r="L355">
        <f t="shared" si="54"/>
        <v>145</v>
      </c>
      <c r="M355">
        <f t="shared" si="55"/>
        <v>145</v>
      </c>
    </row>
    <row r="356" spans="1:13" x14ac:dyDescent="0.25">
      <c r="A356" s="1">
        <v>44185</v>
      </c>
      <c r="B356">
        <v>4.2</v>
      </c>
      <c r="C356">
        <v>0.1</v>
      </c>
      <c r="D356">
        <f t="shared" si="50"/>
        <v>12</v>
      </c>
      <c r="E356">
        <f t="shared" si="56"/>
        <v>2</v>
      </c>
      <c r="F356">
        <f t="shared" si="57"/>
        <v>0</v>
      </c>
      <c r="G356">
        <f t="shared" si="58"/>
        <v>3440</v>
      </c>
      <c r="H356">
        <f t="shared" si="51"/>
        <v>7</v>
      </c>
      <c r="I356">
        <f t="shared" si="52"/>
        <v>0</v>
      </c>
      <c r="J356">
        <f t="shared" si="59"/>
        <v>145</v>
      </c>
      <c r="K356">
        <f t="shared" si="53"/>
        <v>0</v>
      </c>
      <c r="L356">
        <f t="shared" si="54"/>
        <v>145</v>
      </c>
      <c r="M356">
        <f t="shared" si="55"/>
        <v>145</v>
      </c>
    </row>
    <row r="357" spans="1:13" x14ac:dyDescent="0.25">
      <c r="A357" s="1">
        <v>44186</v>
      </c>
      <c r="B357">
        <v>1.5</v>
      </c>
      <c r="C357">
        <v>0</v>
      </c>
      <c r="D357">
        <f t="shared" si="50"/>
        <v>12</v>
      </c>
      <c r="E357">
        <f t="shared" si="56"/>
        <v>1</v>
      </c>
      <c r="F357">
        <f t="shared" si="57"/>
        <v>0</v>
      </c>
      <c r="G357">
        <f t="shared" si="58"/>
        <v>3440</v>
      </c>
      <c r="H357">
        <f t="shared" si="51"/>
        <v>1</v>
      </c>
      <c r="I357">
        <f t="shared" si="52"/>
        <v>0</v>
      </c>
      <c r="J357">
        <f t="shared" si="59"/>
        <v>145</v>
      </c>
      <c r="K357">
        <f t="shared" si="53"/>
        <v>0</v>
      </c>
      <c r="L357">
        <f t="shared" si="54"/>
        <v>145</v>
      </c>
      <c r="M357">
        <f t="shared" si="55"/>
        <v>145</v>
      </c>
    </row>
    <row r="358" spans="1:13" x14ac:dyDescent="0.25">
      <c r="A358" s="1">
        <v>44187</v>
      </c>
      <c r="B358">
        <v>2.1</v>
      </c>
      <c r="C358">
        <v>1.4</v>
      </c>
      <c r="D358">
        <f t="shared" si="50"/>
        <v>12</v>
      </c>
      <c r="E358">
        <f t="shared" si="56"/>
        <v>2</v>
      </c>
      <c r="F358">
        <f t="shared" si="57"/>
        <v>0</v>
      </c>
      <c r="G358">
        <f t="shared" si="58"/>
        <v>3440</v>
      </c>
      <c r="H358">
        <f t="shared" si="51"/>
        <v>2</v>
      </c>
      <c r="I358">
        <f t="shared" si="52"/>
        <v>0</v>
      </c>
      <c r="J358">
        <f t="shared" si="59"/>
        <v>145</v>
      </c>
      <c r="K358">
        <f t="shared" si="53"/>
        <v>0</v>
      </c>
      <c r="L358">
        <f t="shared" si="54"/>
        <v>145</v>
      </c>
      <c r="M358">
        <f t="shared" si="55"/>
        <v>145</v>
      </c>
    </row>
    <row r="359" spans="1:13" x14ac:dyDescent="0.25">
      <c r="A359" s="1">
        <v>44188</v>
      </c>
      <c r="B359">
        <v>0.2</v>
      </c>
      <c r="C359">
        <v>1.1000000000000001</v>
      </c>
      <c r="D359">
        <f t="shared" si="50"/>
        <v>12</v>
      </c>
      <c r="E359">
        <f t="shared" si="56"/>
        <v>1</v>
      </c>
      <c r="F359">
        <f t="shared" si="57"/>
        <v>0</v>
      </c>
      <c r="G359">
        <f t="shared" si="58"/>
        <v>3440</v>
      </c>
      <c r="H359">
        <f t="shared" si="51"/>
        <v>3</v>
      </c>
      <c r="I359">
        <f t="shared" si="52"/>
        <v>0</v>
      </c>
      <c r="J359">
        <f t="shared" si="59"/>
        <v>145</v>
      </c>
      <c r="K359">
        <f t="shared" si="53"/>
        <v>0</v>
      </c>
      <c r="L359">
        <f t="shared" si="54"/>
        <v>145</v>
      </c>
      <c r="M359">
        <f t="shared" si="55"/>
        <v>145</v>
      </c>
    </row>
    <row r="360" spans="1:13" x14ac:dyDescent="0.25">
      <c r="A360" s="1">
        <v>44189</v>
      </c>
      <c r="B360">
        <v>0.3</v>
      </c>
      <c r="C360">
        <v>4.3</v>
      </c>
      <c r="D360">
        <f t="shared" si="50"/>
        <v>12</v>
      </c>
      <c r="E360">
        <f t="shared" si="56"/>
        <v>2</v>
      </c>
      <c r="F360">
        <f t="shared" si="57"/>
        <v>0</v>
      </c>
      <c r="G360">
        <f t="shared" si="58"/>
        <v>3440</v>
      </c>
      <c r="H360">
        <f t="shared" si="51"/>
        <v>4</v>
      </c>
      <c r="I360">
        <f t="shared" si="52"/>
        <v>0</v>
      </c>
      <c r="J360">
        <f t="shared" si="59"/>
        <v>145</v>
      </c>
      <c r="K360">
        <f t="shared" si="53"/>
        <v>0</v>
      </c>
      <c r="L360">
        <f t="shared" si="54"/>
        <v>145</v>
      </c>
      <c r="M360">
        <f t="shared" si="55"/>
        <v>145</v>
      </c>
    </row>
    <row r="361" spans="1:13" x14ac:dyDescent="0.25">
      <c r="A361" s="1">
        <v>44190</v>
      </c>
      <c r="B361">
        <v>-4.2</v>
      </c>
      <c r="C361">
        <v>1.4</v>
      </c>
      <c r="D361">
        <f t="shared" si="50"/>
        <v>12</v>
      </c>
      <c r="E361">
        <f t="shared" si="56"/>
        <v>1</v>
      </c>
      <c r="F361">
        <f t="shared" si="57"/>
        <v>0</v>
      </c>
      <c r="G361">
        <f t="shared" si="58"/>
        <v>3440</v>
      </c>
      <c r="H361">
        <f t="shared" si="51"/>
        <v>5</v>
      </c>
      <c r="I361">
        <f t="shared" si="52"/>
        <v>1</v>
      </c>
      <c r="J361">
        <f t="shared" si="59"/>
        <v>145</v>
      </c>
      <c r="K361">
        <f t="shared" si="53"/>
        <v>0</v>
      </c>
      <c r="L361">
        <f t="shared" si="54"/>
        <v>145</v>
      </c>
      <c r="M361">
        <f t="shared" si="55"/>
        <v>145</v>
      </c>
    </row>
    <row r="362" spans="1:13" x14ac:dyDescent="0.25">
      <c r="A362" s="1">
        <v>44191</v>
      </c>
      <c r="B362">
        <v>3.1</v>
      </c>
      <c r="C362">
        <v>1.1000000000000001</v>
      </c>
      <c r="D362">
        <f t="shared" si="50"/>
        <v>12</v>
      </c>
      <c r="E362">
        <f t="shared" si="56"/>
        <v>2</v>
      </c>
      <c r="F362">
        <f t="shared" si="57"/>
        <v>0</v>
      </c>
      <c r="G362">
        <f t="shared" si="58"/>
        <v>3440</v>
      </c>
      <c r="H362">
        <f t="shared" si="51"/>
        <v>6</v>
      </c>
      <c r="I362">
        <f t="shared" si="52"/>
        <v>0</v>
      </c>
      <c r="J362">
        <f t="shared" si="59"/>
        <v>145</v>
      </c>
      <c r="K362">
        <f t="shared" si="53"/>
        <v>0</v>
      </c>
      <c r="L362">
        <f t="shared" si="54"/>
        <v>145</v>
      </c>
      <c r="M362">
        <f t="shared" si="55"/>
        <v>145</v>
      </c>
    </row>
    <row r="363" spans="1:13" x14ac:dyDescent="0.25">
      <c r="A363" s="1">
        <v>44192</v>
      </c>
      <c r="B363">
        <v>-1.1000000000000001</v>
      </c>
      <c r="C363">
        <v>0</v>
      </c>
      <c r="D363">
        <f t="shared" si="50"/>
        <v>12</v>
      </c>
      <c r="E363">
        <f t="shared" si="56"/>
        <v>1</v>
      </c>
      <c r="F363">
        <f t="shared" si="57"/>
        <v>0</v>
      </c>
      <c r="G363">
        <f t="shared" si="58"/>
        <v>3440</v>
      </c>
      <c r="H363">
        <f t="shared" si="51"/>
        <v>7</v>
      </c>
      <c r="I363">
        <f t="shared" si="52"/>
        <v>0</v>
      </c>
      <c r="J363">
        <f t="shared" si="59"/>
        <v>145</v>
      </c>
      <c r="K363">
        <f t="shared" si="53"/>
        <v>0</v>
      </c>
      <c r="L363">
        <f t="shared" si="54"/>
        <v>145</v>
      </c>
      <c r="M363">
        <f t="shared" si="55"/>
        <v>145</v>
      </c>
    </row>
    <row r="364" spans="1:13" x14ac:dyDescent="0.25">
      <c r="A364" s="1">
        <v>44193</v>
      </c>
      <c r="B364">
        <v>0.6</v>
      </c>
      <c r="C364">
        <v>1</v>
      </c>
      <c r="D364">
        <f t="shared" si="50"/>
        <v>12</v>
      </c>
      <c r="E364">
        <f t="shared" si="56"/>
        <v>2</v>
      </c>
      <c r="F364">
        <f t="shared" si="57"/>
        <v>0</v>
      </c>
      <c r="G364">
        <f t="shared" si="58"/>
        <v>3440</v>
      </c>
      <c r="H364">
        <f t="shared" si="51"/>
        <v>1</v>
      </c>
      <c r="I364">
        <f t="shared" si="52"/>
        <v>0</v>
      </c>
      <c r="J364">
        <f t="shared" si="59"/>
        <v>145</v>
      </c>
      <c r="K364">
        <f t="shared" si="53"/>
        <v>0</v>
      </c>
      <c r="L364">
        <f t="shared" si="54"/>
        <v>145</v>
      </c>
      <c r="M364">
        <f t="shared" si="55"/>
        <v>145</v>
      </c>
    </row>
    <row r="365" spans="1:13" x14ac:dyDescent="0.25">
      <c r="A365" s="1">
        <v>44194</v>
      </c>
      <c r="B365">
        <v>2.6</v>
      </c>
      <c r="C365">
        <v>3.8</v>
      </c>
      <c r="D365">
        <f t="shared" si="50"/>
        <v>12</v>
      </c>
      <c r="E365">
        <f t="shared" si="56"/>
        <v>3</v>
      </c>
      <c r="F365">
        <f t="shared" si="57"/>
        <v>0</v>
      </c>
      <c r="G365">
        <f t="shared" si="58"/>
        <v>3440</v>
      </c>
      <c r="H365">
        <f t="shared" si="51"/>
        <v>2</v>
      </c>
      <c r="I365">
        <f t="shared" si="52"/>
        <v>0</v>
      </c>
      <c r="J365">
        <f t="shared" si="59"/>
        <v>145</v>
      </c>
      <c r="K365">
        <f t="shared" si="53"/>
        <v>0</v>
      </c>
      <c r="L365">
        <f t="shared" si="54"/>
        <v>145</v>
      </c>
      <c r="M365">
        <f t="shared" si="55"/>
        <v>145</v>
      </c>
    </row>
    <row r="366" spans="1:13" x14ac:dyDescent="0.25">
      <c r="A366" s="1">
        <v>44195</v>
      </c>
      <c r="B366">
        <v>0.2</v>
      </c>
      <c r="C366">
        <v>1.1000000000000001</v>
      </c>
      <c r="D366">
        <f t="shared" si="50"/>
        <v>12</v>
      </c>
      <c r="E366">
        <f t="shared" si="56"/>
        <v>1</v>
      </c>
      <c r="F366">
        <f t="shared" si="57"/>
        <v>0</v>
      </c>
      <c r="G366">
        <f t="shared" si="58"/>
        <v>3440</v>
      </c>
      <c r="H366">
        <f t="shared" si="51"/>
        <v>3</v>
      </c>
      <c r="I366">
        <f t="shared" si="52"/>
        <v>0</v>
      </c>
      <c r="J366">
        <f t="shared" si="59"/>
        <v>145</v>
      </c>
      <c r="K366">
        <f t="shared" si="53"/>
        <v>0</v>
      </c>
      <c r="L366">
        <f t="shared" si="54"/>
        <v>145</v>
      </c>
      <c r="M366">
        <f t="shared" si="55"/>
        <v>145</v>
      </c>
    </row>
    <row r="367" spans="1:13" x14ac:dyDescent="0.25">
      <c r="A367" s="1">
        <v>44196</v>
      </c>
      <c r="B367">
        <v>0.3</v>
      </c>
      <c r="C367">
        <v>4.3</v>
      </c>
      <c r="D367">
        <f t="shared" si="50"/>
        <v>12</v>
      </c>
      <c r="E367">
        <f t="shared" si="56"/>
        <v>2</v>
      </c>
      <c r="F367">
        <f t="shared" si="57"/>
        <v>0</v>
      </c>
      <c r="G367">
        <f t="shared" si="58"/>
        <v>3440</v>
      </c>
      <c r="H367">
        <f t="shared" si="51"/>
        <v>4</v>
      </c>
      <c r="I367">
        <f t="shared" si="52"/>
        <v>0</v>
      </c>
      <c r="J367">
        <f t="shared" si="59"/>
        <v>145</v>
      </c>
      <c r="K367">
        <f t="shared" si="53"/>
        <v>0</v>
      </c>
      <c r="L367">
        <f t="shared" si="54"/>
        <v>145</v>
      </c>
      <c r="M367">
        <f t="shared" si="55"/>
        <v>145</v>
      </c>
    </row>
  </sheetData>
  <conditionalFormatting sqref="E1:E1048576">
    <cfRule type="cellIs" dxfId="0" priority="1" operator="equal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Arkusz4</vt:lpstr>
      <vt:lpstr>Arkusz5</vt:lpstr>
      <vt:lpstr>Arkusz1</vt:lpstr>
      <vt:lpstr>Arkusz2</vt:lpstr>
      <vt:lpstr>Arkusz3</vt:lpstr>
      <vt:lpstr>Arkusz1!pogoda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2023-04-16T17:23:17Z</dcterms:created>
  <dcterms:modified xsi:type="dcterms:W3CDTF">2023-04-16T18:02:43Z</dcterms:modified>
</cp:coreProperties>
</file>